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360" yWindow="60" windowWidth="11295" windowHeight="5580"/>
  </bookViews>
  <sheets>
    <sheet name="Arkusz1" sheetId="1" r:id="rId1"/>
    <sheet name="Arkusz2" sheetId="2" r:id="rId2"/>
    <sheet name="Arkusz3" sheetId="3" r:id="rId3"/>
  </sheets>
  <calcPr calcId="124519"/>
</workbook>
</file>

<file path=xl/calcChain.xml><?xml version="1.0" encoding="utf-8"?>
<calcChain xmlns="http://schemas.openxmlformats.org/spreadsheetml/2006/main">
  <c r="H32" i="1"/>
  <c r="H31"/>
  <c r="H28"/>
  <c r="H29"/>
  <c r="I29" s="1"/>
  <c r="H30"/>
  <c r="I30" s="1"/>
  <c r="I31"/>
  <c r="I32"/>
  <c r="G29"/>
  <c r="G30"/>
  <c r="G31"/>
  <c r="G32"/>
  <c r="H25"/>
  <c r="I25" s="1"/>
  <c r="H26"/>
  <c r="H27"/>
  <c r="I27" s="1"/>
  <c r="H18"/>
  <c r="I18" s="1"/>
  <c r="H19"/>
  <c r="I19" s="1"/>
  <c r="H20"/>
  <c r="I20" s="1"/>
  <c r="H21"/>
  <c r="I21" s="1"/>
  <c r="H22"/>
  <c r="I22" s="1"/>
  <c r="H23"/>
  <c r="I23" s="1"/>
  <c r="H24"/>
  <c r="I24" s="1"/>
  <c r="H17"/>
  <c r="H33" s="1"/>
  <c r="G17"/>
  <c r="I28"/>
  <c r="G28"/>
  <c r="I26"/>
  <c r="G24"/>
  <c r="G25"/>
  <c r="G26"/>
  <c r="G27"/>
  <c r="G18"/>
  <c r="G19"/>
  <c r="G20"/>
  <c r="G21"/>
  <c r="G22"/>
  <c r="G23"/>
  <c r="I17" l="1"/>
  <c r="I33" s="1"/>
</calcChain>
</file>

<file path=xl/sharedStrings.xml><?xml version="1.0" encoding="utf-8"?>
<sst xmlns="http://schemas.openxmlformats.org/spreadsheetml/2006/main" count="54" uniqueCount="41">
  <si>
    <t>FORMULARZ ASORTYMENTOWO CENOWY</t>
  </si>
  <si>
    <t>Nazwa wykonawcy ………………………………………………………………………………………………….…</t>
  </si>
  <si>
    <t>Adres wykonawcy ………………………………………………………………………………………………….…</t>
  </si>
  <si>
    <t>Miejscowość ………………………………………………………….… Data ………………………………...…..</t>
  </si>
  <si>
    <t>Cena ofertowa za wykonanie zadania nr …/ przedmiotu zamówienia:</t>
  </si>
  <si>
    <t>Zadanie nr 1</t>
  </si>
  <si>
    <t>Lp</t>
  </si>
  <si>
    <t>Opis przedmiotu zamówienia</t>
  </si>
  <si>
    <t>j. miary</t>
  </si>
  <si>
    <t>Podatek Vat</t>
  </si>
  <si>
    <t xml:space="preserve">Wartość netto </t>
  </si>
  <si>
    <t>Wartość brutto</t>
  </si>
  <si>
    <t>saszetka</t>
  </si>
  <si>
    <t>Dostawa sprzętu do próżniowego pobierania krwi</t>
  </si>
  <si>
    <t>Probówka próżniowa na osocze 4 ml heparyna litowa</t>
  </si>
  <si>
    <t>szt</t>
  </si>
  <si>
    <t>Probówka próżniowa do morfologi 2ml EDTA-K2</t>
  </si>
  <si>
    <t>Probówka próżniowa do OB 1-3 ml</t>
  </si>
  <si>
    <t>Probówka próżniowa do parametrów krzepnięcia 1,8 (3,2 % cytrynian sodowy, wykonana w technologi „ probówka w probówce” wskaźnik pobrania na obwodzie probówki)</t>
  </si>
  <si>
    <t>Probówka próżniowa do surowicy 6 ml (aktywator wykrzepiania)</t>
  </si>
  <si>
    <t>Probówka próżniowa do glukozy 2 ml (fluorek sodu, EDTA</t>
  </si>
  <si>
    <t>Probówka do surowicy z zakręcanym korkiem bez dodatków 0,5 ml ( mikrometoda)</t>
  </si>
  <si>
    <t>Szt</t>
  </si>
  <si>
    <t>Pipety do OB</t>
  </si>
  <si>
    <t>Strzykawka do gazometrii, heparyna balansowana wapniem, końcówka Luer 3ml</t>
  </si>
  <si>
    <t>Bezpieczna igła systemowa 8/10 32 mm 21 G zabezpieczenie przeciwzakłuciowe umieszczone bezpośrednio na igle</t>
  </si>
  <si>
    <t>Igła motylkowa bezpieczna 6/10 23 G z wężykiem 170 – 190 mm i zaworkiem</t>
  </si>
  <si>
    <t>Igła motylkowa z ultra cienką ścianką, bezpieczna mechanizm chowania igły aktywowany gdy igła znajduje się w naczyniu pacjenta 6/10 23 G z wężykiem 170-190 mm i zaworkiem</t>
  </si>
  <si>
    <t xml:space="preserve">Adapter Luer do pobierania krwi z kaniul dożylnych </t>
  </si>
  <si>
    <t xml:space="preserve">Uchwyt jednorazowego użycia do igieł systemowych </t>
  </si>
  <si>
    <t xml:space="preserve">Kaniula dożylna cienkościenna bezpieczna, jałowa, wykonana z biokompatybilnego poliuretanu(typu Vialon) z załączonymi do oferty opublikowanymi min 3 badaniami klinicznymi na biokompatybilność poliuretanu, potwierdzającymi  wpływ rodzaju materiału na ryzyko powstawania zakrzepowego zapalenia żył; ze zintegrowanym koreczkiem luer lock jednorazowego użytku. Posiadająca dodatkowy port do wstrzyknięć, - samozamykający zawór, koreczek portu bocznego, skrzydełka mocujące. Kaniula posiadająca minimum 5 pasków kontrastujących (wtopionych) widocznych w promieniach RTG. Kaniula posiada zastawkę antyzwrotnązapobiegajacą wypływowi krwi. W rozmiarach 22G, (0,9 x 25 mm), 20G (1,1 x 32 mm),18G (1,3 x 32 mm), 18G (1,3 x 45 mm), kaniule muszą  posiadać dodatkowy otwór przy ostrzu igły, umożliwiający natychmiastowe wzrokowe potwierdzenie wejścia do naczynia podczas kaniulacji. Kaniula wyposażona w konstrukcję pomagającą wyeliminować przypadki nieprzewidzianej ekspozycji na krew po wycofaniu igły w postaci cienkich rurek (kapilary). Pozbawiona jakichkolwiek  ostrych elementów wchodzących w skład mechanizmu zabezpieczającego kaniulę, konstrukcja kaniuli  ma chronić personel medyczny przed przypadkowym  zakłuciem/zadraśnięciem/ zachlapaniem krwią, uniemożliwiając jednocześnie powtórne użycie cewnika. Kaniula jałowa, pakowana pojedynczo w opakowanie chroniące przed wilgocią, przypadkowym rozerwaniem, mikroroszczelnieniem, typu blister. Opakowanie 50szt.  rozmiary :22 G  o przepływie: 42 ml/min 0,9 x 25 mm 20 G o przepływie: 67 ml/min 1,1 x 32 mm 18 G o przepływie: 103 ml/min 1,3 x 32 mm (do wyboru przez Zamawiającego) </t>
  </si>
  <si>
    <t>Parametry:</t>
  </si>
  <si>
    <t>1. System posiada w probówkach fabrycznie kalibrowaną próżnię, wytworzoną na etapie produkcji, zapewniajacą pobranie wystandaryzowanej objętości krwi.</t>
  </si>
  <si>
    <t>2. Probówki próżniowe są wewnątrz sterylne. Sterylność  (10-6) potwierdzona oznakowaniem STERILE R.</t>
  </si>
  <si>
    <t>3. Wszystkie elementy systemu pochodzą od jedngo producenta i sa przeznaczone do jednorazowego użytku. Dla produktów nie będących częścią składową systemu zamkniętego do pobierania krwi (np. pipetki do OB) możliwy jest inny producent.</t>
  </si>
  <si>
    <t>4. Wciskane zamknięcie probówek, gwarantujące wielokrotne otwieranie i skuteczne zamykanie.</t>
  </si>
  <si>
    <t>5. Dla probówek do koagulologii obowiązuje jeden termin ważności, podany na etykiecie każdej pojedynczej probówki niezależny od otwarcia opakowania zbiorczego.</t>
  </si>
  <si>
    <t>6. Dla probówek do OB obowiązuje jeden termin ważności, podany na etykiecie każdej pojedynczej probówki,  niezależny od otwarcia  opakowania zbiorczego probówek oraz od tego,czy probówki trzymane są w worku zbiorczym, czy poza nim.</t>
  </si>
  <si>
    <t>Ilość sztuk</t>
  </si>
  <si>
    <t>Cena netto/szt</t>
  </si>
  <si>
    <t>Cena brutto 1szt</t>
  </si>
</sst>
</file>

<file path=xl/styles.xml><?xml version="1.0" encoding="utf-8"?>
<styleSheet xmlns="http://schemas.openxmlformats.org/spreadsheetml/2006/main">
  <numFmts count="2">
    <numFmt numFmtId="164" formatCode="_-* #,##0.00\ [$zł-415]_-;\-* #,##0.00\ [$zł-415]_-;_-* &quot;-&quot;??\ [$zł-415]_-;_-@_-"/>
    <numFmt numFmtId="165" formatCode="#,##0.00\ [$zł-415];[Red]\-#,##0.00\ [$zł-415]"/>
  </numFmts>
  <fonts count="8">
    <font>
      <sz val="11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color theme="1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sz val="9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8"/>
      </right>
      <top style="medium">
        <color indexed="64"/>
      </top>
      <bottom/>
      <diagonal/>
    </border>
    <border>
      <left style="medium">
        <color indexed="8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0" xfId="0" applyFont="1" applyAlignment="1">
      <alignment horizontal="left" vertical="center"/>
    </xf>
    <xf numFmtId="164" fontId="1" fillId="0" borderId="0" xfId="0" applyNumberFormat="1" applyFont="1" applyAlignment="1">
      <alignment horizontal="center" vertical="center"/>
    </xf>
    <xf numFmtId="164" fontId="1" fillId="0" borderId="0" xfId="0" applyNumberFormat="1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1" fillId="0" borderId="0" xfId="0" applyFont="1" applyAlignment="1"/>
    <xf numFmtId="164" fontId="1" fillId="0" borderId="1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wrapText="1"/>
    </xf>
    <xf numFmtId="0" fontId="4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 vertical="center"/>
    </xf>
    <xf numFmtId="165" fontId="1" fillId="0" borderId="2" xfId="0" applyNumberFormat="1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/>
    </xf>
    <xf numFmtId="165" fontId="3" fillId="3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5" xfId="0" applyNumberFormat="1" applyFont="1" applyFill="1" applyBorder="1" applyAlignment="1">
      <alignment vertical="center" wrapText="1"/>
    </xf>
    <xf numFmtId="164" fontId="3" fillId="2" borderId="6" xfId="0" applyNumberFormat="1" applyFont="1" applyFill="1" applyBorder="1" applyAlignment="1">
      <alignment vertical="center" wrapText="1"/>
    </xf>
    <xf numFmtId="3" fontId="1" fillId="0" borderId="3" xfId="0" applyNumberFormat="1" applyFont="1" applyBorder="1" applyAlignment="1">
      <alignment vertical="center"/>
    </xf>
    <xf numFmtId="0" fontId="4" fillId="0" borderId="3" xfId="0" applyFont="1" applyBorder="1" applyAlignment="1">
      <alignment vertical="top" wrapText="1"/>
    </xf>
    <xf numFmtId="0" fontId="5" fillId="0" borderId="3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165" fontId="1" fillId="0" borderId="3" xfId="0" applyNumberFormat="1" applyFont="1" applyFill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vertical="center"/>
    </xf>
    <xf numFmtId="3" fontId="1" fillId="0" borderId="8" xfId="0" applyNumberFormat="1" applyFont="1" applyBorder="1" applyAlignment="1">
      <alignment vertical="center"/>
    </xf>
    <xf numFmtId="0" fontId="5" fillId="0" borderId="2" xfId="0" applyFont="1" applyBorder="1" applyAlignment="1">
      <alignment horizontal="center" vertical="center" wrapText="1"/>
    </xf>
    <xf numFmtId="3" fontId="1" fillId="0" borderId="7" xfId="0" applyNumberFormat="1" applyFont="1" applyBorder="1" applyAlignment="1">
      <alignment vertical="center"/>
    </xf>
    <xf numFmtId="0" fontId="4" fillId="0" borderId="7" xfId="0" applyFont="1" applyBorder="1" applyAlignment="1">
      <alignment vertical="top" wrapText="1"/>
    </xf>
    <xf numFmtId="0" fontId="5" fillId="0" borderId="7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/>
    </xf>
    <xf numFmtId="165" fontId="1" fillId="0" borderId="7" xfId="0" applyNumberFormat="1" applyFont="1" applyFill="1" applyBorder="1" applyAlignment="1">
      <alignment horizontal="center" vertical="center"/>
    </xf>
    <xf numFmtId="0" fontId="7" fillId="0" borderId="7" xfId="0" applyNumberFormat="1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 applyAlignment="1"/>
  </cellXfs>
  <cellStyles count="1">
    <cellStyle name="Normalny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2"/>
  <sheetViews>
    <sheetView tabSelected="1" topLeftCell="A19" workbookViewId="0">
      <selection activeCell="K20" sqref="K20"/>
    </sheetView>
  </sheetViews>
  <sheetFormatPr defaultRowHeight="15"/>
  <cols>
    <col min="1" max="1" width="3.140625" customWidth="1"/>
    <col min="2" max="2" width="40.85546875" customWidth="1"/>
    <col min="3" max="3" width="9.28515625" customWidth="1"/>
    <col min="4" max="4" width="12.140625" customWidth="1"/>
    <col min="5" max="5" width="9.28515625" customWidth="1"/>
    <col min="6" max="6" width="8.42578125" customWidth="1"/>
    <col min="7" max="7" width="9.85546875" customWidth="1"/>
    <col min="8" max="8" width="15.28515625" customWidth="1"/>
    <col min="9" max="9" width="14.5703125" customWidth="1"/>
  </cols>
  <sheetData>
    <row r="1" spans="1:9">
      <c r="A1" s="1"/>
      <c r="B1" s="2"/>
      <c r="C1" s="3"/>
      <c r="D1" s="2"/>
      <c r="E1" s="4"/>
      <c r="F1" s="5"/>
      <c r="G1" s="6"/>
      <c r="H1" s="7"/>
      <c r="I1" s="7"/>
    </row>
    <row r="2" spans="1:9">
      <c r="A2" s="1"/>
      <c r="B2" s="2"/>
      <c r="C2" s="3"/>
      <c r="D2" s="2"/>
      <c r="E2" s="4"/>
      <c r="F2" s="5"/>
      <c r="G2" s="6"/>
      <c r="H2" s="7"/>
      <c r="I2" s="7"/>
    </row>
    <row r="3" spans="1:9">
      <c r="A3" s="39" t="s">
        <v>0</v>
      </c>
      <c r="B3" s="39"/>
      <c r="C3" s="39"/>
      <c r="D3" s="39"/>
      <c r="E3" s="39"/>
      <c r="F3" s="39"/>
      <c r="G3" s="39"/>
      <c r="H3" s="39"/>
      <c r="I3" s="39"/>
    </row>
    <row r="4" spans="1:9">
      <c r="A4" s="1"/>
      <c r="B4" s="2"/>
      <c r="C4" s="3"/>
      <c r="D4" s="2"/>
      <c r="E4" s="4"/>
      <c r="F4" s="5"/>
      <c r="G4" s="6"/>
      <c r="H4" s="7"/>
      <c r="I4" s="7"/>
    </row>
    <row r="5" spans="1:9">
      <c r="A5" s="1" t="s">
        <v>1</v>
      </c>
      <c r="B5" s="2"/>
      <c r="C5" s="3"/>
      <c r="D5" s="2"/>
      <c r="E5" s="4"/>
      <c r="F5" s="5"/>
      <c r="G5" s="6"/>
      <c r="H5" s="7"/>
      <c r="I5" s="7"/>
    </row>
    <row r="6" spans="1:9">
      <c r="A6" s="1"/>
      <c r="B6" s="2"/>
      <c r="C6" s="3"/>
      <c r="D6" s="2"/>
      <c r="E6" s="4"/>
      <c r="F6" s="5"/>
      <c r="G6" s="6"/>
      <c r="H6" s="7"/>
      <c r="I6" s="7"/>
    </row>
    <row r="7" spans="1:9">
      <c r="A7" s="1" t="s">
        <v>2</v>
      </c>
      <c r="B7" s="2"/>
      <c r="C7" s="3"/>
      <c r="D7" s="2"/>
      <c r="E7" s="4"/>
      <c r="F7" s="5"/>
      <c r="G7" s="6"/>
      <c r="H7" s="7"/>
      <c r="I7" s="7"/>
    </row>
    <row r="8" spans="1:9">
      <c r="A8" s="1"/>
      <c r="B8" s="2"/>
      <c r="C8" s="3"/>
      <c r="D8" s="2"/>
      <c r="E8" s="4"/>
      <c r="F8" s="5"/>
      <c r="G8" s="6"/>
      <c r="H8" s="7"/>
      <c r="I8" s="7"/>
    </row>
    <row r="9" spans="1:9">
      <c r="A9" s="1" t="s">
        <v>3</v>
      </c>
      <c r="B9" s="2"/>
      <c r="C9" s="3"/>
      <c r="D9" s="2"/>
      <c r="E9" s="4"/>
      <c r="F9" s="5"/>
      <c r="G9" s="6"/>
      <c r="H9" s="7"/>
      <c r="I9" s="7"/>
    </row>
    <row r="10" spans="1:9">
      <c r="A10" s="1"/>
      <c r="B10" s="2"/>
      <c r="C10" s="3"/>
      <c r="D10" s="2"/>
      <c r="E10" s="4"/>
      <c r="F10" s="5"/>
      <c r="G10" s="6"/>
      <c r="H10" s="7"/>
      <c r="I10" s="7"/>
    </row>
    <row r="11" spans="1:9">
      <c r="A11" s="1" t="s">
        <v>4</v>
      </c>
      <c r="B11" s="2"/>
      <c r="C11" s="3"/>
      <c r="D11" s="2"/>
      <c r="E11" s="4"/>
      <c r="F11" s="5"/>
      <c r="G11" s="6"/>
      <c r="H11" s="7"/>
      <c r="I11" s="7"/>
    </row>
    <row r="12" spans="1:9">
      <c r="A12" s="1"/>
      <c r="B12" s="8"/>
      <c r="C12" s="3"/>
      <c r="D12" s="9"/>
      <c r="E12" s="4"/>
      <c r="F12" s="3"/>
      <c r="G12" s="6"/>
      <c r="H12" s="7"/>
      <c r="I12" s="7"/>
    </row>
    <row r="13" spans="1:9">
      <c r="A13" s="1"/>
      <c r="B13" s="8"/>
      <c r="C13" s="3"/>
      <c r="D13" s="9"/>
      <c r="E13" s="4"/>
      <c r="F13" s="3"/>
      <c r="G13" s="6"/>
      <c r="H13" s="7"/>
      <c r="I13" s="7"/>
    </row>
    <row r="14" spans="1:9">
      <c r="A14" s="10" t="s">
        <v>5</v>
      </c>
      <c r="B14" s="11"/>
      <c r="C14" s="39" t="s">
        <v>13</v>
      </c>
      <c r="D14" s="39"/>
      <c r="E14" s="39"/>
      <c r="F14" s="39"/>
      <c r="G14" s="39"/>
      <c r="H14" s="39"/>
      <c r="I14" s="39"/>
    </row>
    <row r="15" spans="1:9" ht="15.75" thickBot="1">
      <c r="A15" s="1"/>
      <c r="B15" s="8"/>
      <c r="C15" s="3"/>
      <c r="D15" s="9"/>
      <c r="E15" s="4"/>
      <c r="F15" s="3"/>
      <c r="G15" s="6"/>
      <c r="H15" s="7"/>
      <c r="I15" s="7"/>
    </row>
    <row r="16" spans="1:9" ht="39" thickBot="1">
      <c r="A16" s="17" t="s">
        <v>6</v>
      </c>
      <c r="B16" s="18" t="s">
        <v>7</v>
      </c>
      <c r="C16" s="19" t="s">
        <v>8</v>
      </c>
      <c r="D16" s="18" t="s">
        <v>38</v>
      </c>
      <c r="E16" s="20" t="s">
        <v>39</v>
      </c>
      <c r="F16" s="18" t="s">
        <v>9</v>
      </c>
      <c r="G16" s="21" t="s">
        <v>40</v>
      </c>
      <c r="H16" s="22" t="s">
        <v>10</v>
      </c>
      <c r="I16" s="23" t="s">
        <v>11</v>
      </c>
    </row>
    <row r="17" spans="1:9" ht="26.25" thickBot="1">
      <c r="A17" s="24">
        <v>1</v>
      </c>
      <c r="B17" s="25" t="s">
        <v>14</v>
      </c>
      <c r="C17" s="26" t="s">
        <v>15</v>
      </c>
      <c r="D17" s="27">
        <v>3000</v>
      </c>
      <c r="E17" s="28"/>
      <c r="F17" s="27">
        <v>1.08</v>
      </c>
      <c r="G17" s="29">
        <f>E17*F17</f>
        <v>0</v>
      </c>
      <c r="H17" s="30">
        <f>E17*D17</f>
        <v>0</v>
      </c>
      <c r="I17" s="30">
        <f>H17*1.08</f>
        <v>0</v>
      </c>
    </row>
    <row r="18" spans="1:9" ht="26.25" thickBot="1">
      <c r="A18" s="24">
        <v>2</v>
      </c>
      <c r="B18" s="25" t="s">
        <v>16</v>
      </c>
      <c r="C18" s="26" t="s">
        <v>15</v>
      </c>
      <c r="D18" s="27">
        <v>15000</v>
      </c>
      <c r="E18" s="28"/>
      <c r="F18" s="27">
        <v>1.08</v>
      </c>
      <c r="G18" s="29">
        <f t="shared" ref="G18:G32" si="0">E18*F18</f>
        <v>0</v>
      </c>
      <c r="H18" s="30">
        <f t="shared" ref="H18:H30" si="1">E18*D18</f>
        <v>0</v>
      </c>
      <c r="I18" s="30">
        <f t="shared" ref="I18:I22" si="2">H18*1.08</f>
        <v>0</v>
      </c>
    </row>
    <row r="19" spans="1:9" ht="15.75" thickBot="1">
      <c r="A19" s="24">
        <v>3</v>
      </c>
      <c r="B19" s="25" t="s">
        <v>17</v>
      </c>
      <c r="C19" s="26" t="s">
        <v>15</v>
      </c>
      <c r="D19" s="27">
        <v>4000</v>
      </c>
      <c r="E19" s="28"/>
      <c r="F19" s="27">
        <v>1.08</v>
      </c>
      <c r="G19" s="29">
        <f t="shared" si="0"/>
        <v>0</v>
      </c>
      <c r="H19" s="30">
        <f t="shared" si="1"/>
        <v>0</v>
      </c>
      <c r="I19" s="30">
        <f t="shared" si="2"/>
        <v>0</v>
      </c>
    </row>
    <row r="20" spans="1:9" ht="64.5" thickBot="1">
      <c r="A20" s="24">
        <v>4</v>
      </c>
      <c r="B20" s="25" t="s">
        <v>18</v>
      </c>
      <c r="C20" s="26" t="s">
        <v>15</v>
      </c>
      <c r="D20" s="27">
        <v>8000</v>
      </c>
      <c r="E20" s="28"/>
      <c r="F20" s="27">
        <v>1.08</v>
      </c>
      <c r="G20" s="29">
        <f t="shared" si="0"/>
        <v>0</v>
      </c>
      <c r="H20" s="30">
        <f t="shared" si="1"/>
        <v>0</v>
      </c>
      <c r="I20" s="30">
        <f t="shared" si="2"/>
        <v>0</v>
      </c>
    </row>
    <row r="21" spans="1:9" ht="26.25" thickBot="1">
      <c r="A21" s="24">
        <v>5</v>
      </c>
      <c r="B21" s="25" t="s">
        <v>19</v>
      </c>
      <c r="C21" s="26" t="s">
        <v>15</v>
      </c>
      <c r="D21" s="27">
        <v>16000</v>
      </c>
      <c r="E21" s="28"/>
      <c r="F21" s="27">
        <v>1.08</v>
      </c>
      <c r="G21" s="29">
        <f t="shared" si="0"/>
        <v>0</v>
      </c>
      <c r="H21" s="30">
        <f t="shared" si="1"/>
        <v>0</v>
      </c>
      <c r="I21" s="30">
        <f t="shared" si="2"/>
        <v>0</v>
      </c>
    </row>
    <row r="22" spans="1:9" ht="41.25" customHeight="1" thickBot="1">
      <c r="A22" s="24">
        <v>6</v>
      </c>
      <c r="B22" s="25" t="s">
        <v>20</v>
      </c>
      <c r="C22" s="26" t="s">
        <v>15</v>
      </c>
      <c r="D22" s="27">
        <v>4000</v>
      </c>
      <c r="E22" s="28"/>
      <c r="F22" s="27">
        <v>1.08</v>
      </c>
      <c r="G22" s="29">
        <f t="shared" si="0"/>
        <v>0</v>
      </c>
      <c r="H22" s="30">
        <f t="shared" si="1"/>
        <v>0</v>
      </c>
      <c r="I22" s="30">
        <f t="shared" si="2"/>
        <v>0</v>
      </c>
    </row>
    <row r="23" spans="1:9" ht="41.25" customHeight="1" thickBot="1">
      <c r="A23" s="24">
        <v>7</v>
      </c>
      <c r="B23" s="25" t="s">
        <v>21</v>
      </c>
      <c r="C23" s="26" t="s">
        <v>22</v>
      </c>
      <c r="D23" s="27">
        <v>100</v>
      </c>
      <c r="E23" s="28"/>
      <c r="F23" s="27">
        <v>1.08</v>
      </c>
      <c r="G23" s="29">
        <f t="shared" si="0"/>
        <v>0</v>
      </c>
      <c r="H23" s="30">
        <f t="shared" si="1"/>
        <v>0</v>
      </c>
      <c r="I23" s="30">
        <f>H23*1.08</f>
        <v>0</v>
      </c>
    </row>
    <row r="24" spans="1:9" ht="15.75" thickBot="1">
      <c r="A24" s="24">
        <v>8</v>
      </c>
      <c r="B24" s="25" t="s">
        <v>23</v>
      </c>
      <c r="C24" s="26" t="s">
        <v>22</v>
      </c>
      <c r="D24" s="27">
        <v>3000</v>
      </c>
      <c r="E24" s="28"/>
      <c r="F24" s="27">
        <v>1.08</v>
      </c>
      <c r="G24" s="29">
        <f t="shared" si="0"/>
        <v>0</v>
      </c>
      <c r="H24" s="30">
        <f t="shared" si="1"/>
        <v>0</v>
      </c>
      <c r="I24" s="30">
        <f t="shared" ref="I24:I32" si="3">H24*1.08</f>
        <v>0</v>
      </c>
    </row>
    <row r="25" spans="1:9" ht="43.5" customHeight="1" thickBot="1">
      <c r="A25" s="24">
        <v>9</v>
      </c>
      <c r="B25" s="25" t="s">
        <v>24</v>
      </c>
      <c r="C25" s="26" t="s">
        <v>22</v>
      </c>
      <c r="D25" s="27">
        <v>100</v>
      </c>
      <c r="E25" s="28"/>
      <c r="F25" s="27">
        <v>1.08</v>
      </c>
      <c r="G25" s="29">
        <f t="shared" si="0"/>
        <v>0</v>
      </c>
      <c r="H25" s="30">
        <f>E25*D25</f>
        <v>0</v>
      </c>
      <c r="I25" s="30">
        <f t="shared" si="3"/>
        <v>0</v>
      </c>
    </row>
    <row r="26" spans="1:9" ht="41.25" customHeight="1" thickBot="1">
      <c r="A26" s="24">
        <v>10</v>
      </c>
      <c r="B26" s="25" t="s">
        <v>25</v>
      </c>
      <c r="C26" s="26" t="s">
        <v>15</v>
      </c>
      <c r="D26" s="27">
        <v>15000</v>
      </c>
      <c r="E26" s="28"/>
      <c r="F26" s="27">
        <v>1.08</v>
      </c>
      <c r="G26" s="29">
        <f t="shared" si="0"/>
        <v>0</v>
      </c>
      <c r="H26" s="30">
        <f t="shared" si="1"/>
        <v>0</v>
      </c>
      <c r="I26" s="30">
        <f t="shared" si="3"/>
        <v>0</v>
      </c>
    </row>
    <row r="27" spans="1:9" ht="26.25" thickBot="1">
      <c r="A27" s="24">
        <v>11</v>
      </c>
      <c r="B27" s="25" t="s">
        <v>26</v>
      </c>
      <c r="C27" s="26" t="s">
        <v>22</v>
      </c>
      <c r="D27" s="27">
        <v>6000</v>
      </c>
      <c r="E27" s="28"/>
      <c r="F27" s="27">
        <v>1.08</v>
      </c>
      <c r="G27" s="29">
        <f t="shared" si="0"/>
        <v>0</v>
      </c>
      <c r="H27" s="30">
        <f t="shared" si="1"/>
        <v>0</v>
      </c>
      <c r="I27" s="30">
        <f t="shared" si="3"/>
        <v>0</v>
      </c>
    </row>
    <row r="28" spans="1:9" ht="100.5" customHeight="1" thickBot="1">
      <c r="A28" s="24">
        <v>12</v>
      </c>
      <c r="B28" s="25" t="s">
        <v>27</v>
      </c>
      <c r="C28" s="26" t="s">
        <v>22</v>
      </c>
      <c r="D28" s="27">
        <v>6000</v>
      </c>
      <c r="E28" s="28"/>
      <c r="F28" s="27">
        <v>1.08</v>
      </c>
      <c r="G28" s="29">
        <f t="shared" si="0"/>
        <v>0</v>
      </c>
      <c r="H28" s="30">
        <f>E28*D28</f>
        <v>0</v>
      </c>
      <c r="I28" s="30">
        <f t="shared" si="3"/>
        <v>0</v>
      </c>
    </row>
    <row r="29" spans="1:9" ht="29.25" hidden="1" thickBot="1">
      <c r="A29" s="31">
        <v>8</v>
      </c>
      <c r="B29" s="14"/>
      <c r="C29" s="32" t="s">
        <v>12</v>
      </c>
      <c r="D29" s="15">
        <v>1</v>
      </c>
      <c r="E29" s="16"/>
      <c r="F29" s="27">
        <v>1.08</v>
      </c>
      <c r="G29" s="29">
        <f t="shared" si="0"/>
        <v>0</v>
      </c>
      <c r="H29" s="30">
        <f t="shared" si="1"/>
        <v>0</v>
      </c>
      <c r="I29" s="30">
        <f t="shared" si="3"/>
        <v>0</v>
      </c>
    </row>
    <row r="30" spans="1:9" ht="26.25" thickBot="1">
      <c r="A30" s="33">
        <v>13</v>
      </c>
      <c r="B30" s="34" t="s">
        <v>29</v>
      </c>
      <c r="C30" s="35" t="s">
        <v>15</v>
      </c>
      <c r="D30" s="36">
        <v>20000</v>
      </c>
      <c r="E30" s="37"/>
      <c r="F30" s="27">
        <v>1.08</v>
      </c>
      <c r="G30" s="29">
        <f t="shared" si="0"/>
        <v>0</v>
      </c>
      <c r="H30" s="30">
        <f t="shared" si="1"/>
        <v>0</v>
      </c>
      <c r="I30" s="30">
        <f t="shared" si="3"/>
        <v>0</v>
      </c>
    </row>
    <row r="31" spans="1:9" ht="26.25" thickBot="1">
      <c r="A31" s="33">
        <v>14</v>
      </c>
      <c r="B31" s="34" t="s">
        <v>28</v>
      </c>
      <c r="C31" s="35" t="s">
        <v>15</v>
      </c>
      <c r="D31" s="36">
        <v>6000</v>
      </c>
      <c r="E31" s="37"/>
      <c r="F31" s="27">
        <v>1.08</v>
      </c>
      <c r="G31" s="29">
        <f t="shared" si="0"/>
        <v>0</v>
      </c>
      <c r="H31" s="30">
        <f>E31*D31</f>
        <v>0</v>
      </c>
      <c r="I31" s="30">
        <f t="shared" si="3"/>
        <v>0</v>
      </c>
    </row>
    <row r="32" spans="1:9" ht="409.5" customHeight="1" thickBot="1">
      <c r="A32" s="33">
        <v>15</v>
      </c>
      <c r="B32" s="38" t="s">
        <v>30</v>
      </c>
      <c r="C32" s="35" t="s">
        <v>15</v>
      </c>
      <c r="D32" s="36">
        <v>6000</v>
      </c>
      <c r="E32" s="37"/>
      <c r="F32" s="27">
        <v>1.08</v>
      </c>
      <c r="G32" s="29">
        <f t="shared" si="0"/>
        <v>0</v>
      </c>
      <c r="H32" s="30">
        <f>E32*D32</f>
        <v>0</v>
      </c>
      <c r="I32" s="30">
        <f t="shared" si="3"/>
        <v>0</v>
      </c>
    </row>
    <row r="33" spans="1:20" ht="15.75" thickBot="1">
      <c r="A33" s="1"/>
      <c r="B33" s="13"/>
      <c r="C33" s="3"/>
      <c r="D33" s="9"/>
      <c r="E33" s="4"/>
      <c r="F33" s="3"/>
      <c r="G33" s="6"/>
      <c r="H33" s="12">
        <f>SUM(H17:H32)</f>
        <v>0</v>
      </c>
      <c r="I33" s="12">
        <f>SUM(I17:I32)</f>
        <v>0</v>
      </c>
    </row>
    <row r="34" spans="1:20" ht="15.75" thickBot="1">
      <c r="A34" s="1"/>
      <c r="B34" s="13"/>
      <c r="C34" s="3"/>
      <c r="D34" s="9"/>
      <c r="E34" s="4"/>
      <c r="F34" s="3"/>
      <c r="G34" s="6"/>
      <c r="H34" s="7"/>
      <c r="I34" s="7"/>
    </row>
    <row r="35" spans="1:20">
      <c r="A35" s="1"/>
      <c r="B35" s="8"/>
      <c r="C35" s="3"/>
      <c r="D35" s="9"/>
      <c r="E35" s="4"/>
      <c r="F35" s="3"/>
      <c r="G35" s="6"/>
      <c r="H35" s="7"/>
      <c r="I35" s="7"/>
    </row>
    <row r="36" spans="1:20">
      <c r="A36" s="1"/>
      <c r="B36" s="8" t="s">
        <v>31</v>
      </c>
      <c r="C36" s="3"/>
      <c r="D36" s="9"/>
      <c r="E36" s="4"/>
      <c r="F36" s="3"/>
      <c r="G36" s="6"/>
      <c r="H36" s="7"/>
      <c r="I36" s="7"/>
    </row>
    <row r="37" spans="1:20">
      <c r="B37" s="8" t="s">
        <v>32</v>
      </c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</row>
    <row r="38" spans="1:20" ht="15.75">
      <c r="A38" s="10"/>
      <c r="B38" s="40" t="s">
        <v>33</v>
      </c>
      <c r="C38" s="41"/>
      <c r="D38" s="41"/>
      <c r="E38" s="41"/>
      <c r="F38" s="41"/>
      <c r="G38" s="41"/>
      <c r="H38" s="41"/>
      <c r="I38" s="41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</row>
    <row r="39" spans="1:20">
      <c r="B39" s="8" t="s">
        <v>34</v>
      </c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</row>
    <row r="40" spans="1:20">
      <c r="B40" s="8" t="s">
        <v>35</v>
      </c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</row>
    <row r="41" spans="1:20">
      <c r="B41" s="8" t="s">
        <v>36</v>
      </c>
      <c r="C41" s="8"/>
      <c r="D41" s="8"/>
      <c r="E41" s="8"/>
      <c r="F41" s="8"/>
      <c r="G41" s="8"/>
      <c r="H41" s="8"/>
      <c r="I41" s="8"/>
      <c r="J41" s="8"/>
      <c r="K41" s="8"/>
      <c r="L41" s="8"/>
      <c r="M41" s="8"/>
      <c r="N41" s="8"/>
      <c r="O41" s="8"/>
      <c r="P41" s="8"/>
      <c r="Q41" s="8"/>
      <c r="R41" s="8"/>
      <c r="S41" s="8"/>
      <c r="T41" s="8"/>
    </row>
    <row r="42" spans="1:20">
      <c r="B42" s="8" t="s">
        <v>37</v>
      </c>
      <c r="C42" s="8"/>
      <c r="D42" s="8"/>
      <c r="E42" s="8"/>
      <c r="F42" s="8"/>
      <c r="G42" s="8"/>
      <c r="H42" s="8"/>
      <c r="I42" s="8"/>
      <c r="J42" s="8"/>
      <c r="K42" s="8"/>
      <c r="L42" s="8"/>
      <c r="M42" s="8"/>
      <c r="N42" s="8"/>
      <c r="O42" s="8"/>
      <c r="P42" s="8"/>
      <c r="Q42" s="8"/>
      <c r="R42" s="8"/>
      <c r="S42" s="8"/>
      <c r="T42" s="8"/>
    </row>
  </sheetData>
  <mergeCells count="3">
    <mergeCell ref="A3:I3"/>
    <mergeCell ref="C14:I14"/>
    <mergeCell ref="B38:I38"/>
  </mergeCells>
  <pageMargins left="0.70866141732283472" right="0.70866141732283472" top="0.74803149606299213" bottom="0.74803149606299213" header="0.31496062992125984" footer="0.31496062992125984"/>
  <pageSetup paperSize="9" orientation="landscape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2006-09-22T13:37:51Z</dcterms:created>
  <dcterms:modified xsi:type="dcterms:W3CDTF">2023-01-20T12:11:53Z</dcterms:modified>
</cp:coreProperties>
</file>