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Z:\Zamówienia publiczne\_PRZETARGI\2022\14_2022_ZP_artykuły biurowe\SWZ załączniki ogłoszenia\"/>
    </mc:Choice>
  </mc:AlternateContent>
  <xr:revisionPtr revIDLastSave="0" documentId="13_ncr:1_{4E3CD4B5-8180-47EF-A7FA-146517EA1F83}" xr6:coauthVersionLast="47" xr6:coauthVersionMax="47" xr10:uidLastSave="{00000000-0000-0000-0000-000000000000}"/>
  <bookViews>
    <workbookView xWindow="2340" yWindow="2115" windowWidth="24315" windowHeight="1408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1" l="1"/>
  <c r="H39" i="1"/>
  <c r="J16" i="1"/>
  <c r="J20" i="1"/>
  <c r="J24" i="1"/>
  <c r="J28" i="1"/>
  <c r="J32" i="1"/>
  <c r="J36" i="1"/>
  <c r="J41" i="1"/>
  <c r="J42" i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H17" i="1"/>
  <c r="J17" i="1" s="1"/>
  <c r="H18" i="1"/>
  <c r="J18" i="1" s="1"/>
  <c r="H19" i="1"/>
  <c r="J19" i="1" s="1"/>
  <c r="H20" i="1"/>
  <c r="H21" i="1"/>
  <c r="J21" i="1" s="1"/>
  <c r="H22" i="1"/>
  <c r="J22" i="1" s="1"/>
  <c r="H23" i="1"/>
  <c r="J23" i="1" s="1"/>
  <c r="H24" i="1"/>
  <c r="H25" i="1"/>
  <c r="J25" i="1" s="1"/>
  <c r="H26" i="1"/>
  <c r="J26" i="1" s="1"/>
  <c r="H27" i="1"/>
  <c r="J27" i="1" s="1"/>
  <c r="H28" i="1"/>
  <c r="H29" i="1"/>
  <c r="J29" i="1" s="1"/>
  <c r="H30" i="1"/>
  <c r="J30" i="1" s="1"/>
  <c r="H31" i="1"/>
  <c r="J31" i="1" s="1"/>
  <c r="H32" i="1"/>
  <c r="H33" i="1"/>
  <c r="J33" i="1" s="1"/>
  <c r="H34" i="1"/>
  <c r="J34" i="1" s="1"/>
  <c r="H35" i="1"/>
  <c r="J35" i="1" s="1"/>
  <c r="H36" i="1"/>
  <c r="H37" i="1"/>
  <c r="J37" i="1" s="1"/>
  <c r="H38" i="1"/>
  <c r="J38" i="1" s="1"/>
  <c r="H40" i="1"/>
  <c r="J40" i="1" s="1"/>
  <c r="H41" i="1"/>
  <c r="H42" i="1"/>
  <c r="H4" i="1"/>
  <c r="J4" i="1" s="1"/>
  <c r="J43" i="1" l="1"/>
</calcChain>
</file>

<file path=xl/sharedStrings.xml><?xml version="1.0" encoding="utf-8"?>
<sst xmlns="http://schemas.openxmlformats.org/spreadsheetml/2006/main" count="167" uniqueCount="121">
  <si>
    <t>Lp.</t>
  </si>
  <si>
    <t>Nazwa artykułu</t>
  </si>
  <si>
    <t>Szczegółowy opis przedmiotu zamówienia</t>
  </si>
  <si>
    <t>Ilość</t>
  </si>
  <si>
    <t>BLOCZEK = 100 KARTEK</t>
  </si>
  <si>
    <t>SZT</t>
  </si>
  <si>
    <t>OP=100 ARK</t>
  </si>
  <si>
    <t>ETYKIETY SAMOPRZYLEPNE</t>
  </si>
  <si>
    <t>OP= 100 ARK</t>
  </si>
  <si>
    <t>FOLIA DO LAMINOWANIA</t>
  </si>
  <si>
    <t>FORMAT A4, BŁYSZCZĄCA, GRUBOŚĆ 250MIC (2X125), 100 SZTUK W OPAKOWANIU</t>
  </si>
  <si>
    <t>GRZBIET NASUWNY</t>
  </si>
  <si>
    <t>4 MM, PLASTIKOWY, DO OPRAWY FORMATU A4, RÓŻNE KOLORY</t>
  </si>
  <si>
    <t xml:space="preserve"> SZT.</t>
  </si>
  <si>
    <t>KOPERTY BIAŁE</t>
  </si>
  <si>
    <t>C4, Z PASKIEM SAMOPRZYLEPNYM, MINIMUM 1 ROK GWARANCJI NA KLEJ</t>
  </si>
  <si>
    <t>DL, BEZ OKIENKA, SAMOPRZYLEPNE, MINIMUM 1 ROK GWARANCJI NA KLEJ</t>
  </si>
  <si>
    <t>SZT.</t>
  </si>
  <si>
    <t>NOŻYCZKI DO ZASTOSOWANIA W BIURZE</t>
  </si>
  <si>
    <t>1.</t>
  </si>
  <si>
    <t>2.</t>
  </si>
  <si>
    <t>3.</t>
  </si>
  <si>
    <t>4.</t>
  </si>
  <si>
    <t>6.</t>
  </si>
  <si>
    <t>7.</t>
  </si>
  <si>
    <t>TECZKA  Z GUMKĄ</t>
  </si>
  <si>
    <t>ROZMIAR 20-21 CM, UCHWYT Z TWORZYWA SZTUCZNEGO, ERGONOMICZNY, MOŻE BYĆ POKRYTY MATERIAŁEM POPRAWIAJĄCYM PRZYCZEPNOŚĆ, OSTRZE ZE STALI NIERDZEWNEJ</t>
  </si>
  <si>
    <t>ZAKŁADKI INDEKSUJĄCE</t>
  </si>
  <si>
    <t>TAŚMA KLEJĄCA BEZ PODAJNIKA - MATOWA</t>
  </si>
  <si>
    <t>PRZENOŚNA PAMIĘĆ FLASH USB</t>
  </si>
  <si>
    <t>KREDA DO TABLIC</t>
  </si>
  <si>
    <t>TAŚMA KLEJĄCA Z PODAJNIKIEM</t>
  </si>
  <si>
    <t>ROZMIAR 18-19 MM  Z PODAJNIKIEM, TAŚMA KLEJĄCA PRZEZROCZYSTA, NIEWIDOCZNA PO NAKLEJENIU, METALOWE OSTRZE POJEMNIKA ZAPEWNIA PRECYZYJNE ODCINANIE TAŚMY, DŁUGOŚC MIN. 5M</t>
  </si>
  <si>
    <t>ROZMIAR 18-19 MM , TAŚMA KLEJĄCA MATOWA, NIEWIDOCZNA PO NAKLEJENIU, DŁUGOŚC MIN. 25M</t>
  </si>
  <si>
    <t>ROZMIAR 18-19 MM  Z PODAJNIKIEM, TAŚMA KLEJĄCA MATOWA, NIE ŻÓŁKNIE Z UPŁYWEM CZASU, NIEWIDOCZNA PO NAKLEJENIU, MOŻNA PO NIEJ PISAĆ, METALOWE OSTRZE POJEMNIKA ZAPEWNIA PRECYZYJNE ODCINANIE TAŚMY, DŁUGOŚĆ MIN. 5M</t>
  </si>
  <si>
    <t>GĄBKA DO TABLICY SUCHOŚCIERALNEJ</t>
  </si>
  <si>
    <t>GĄBKA O ERGONOMICZNYM KSZTAŁCIE Z WBUDOWANYM MAGNESEM POZWALAJĄCYM NA POZOSTAWIENIE JEJ NA TABLICY</t>
  </si>
  <si>
    <t>ZAKŁADKI SAMOPRZYLEPNE, WYMIAR 20X50MM, WYKONANE Z PAPIERU, INTENSYWNE KOLORY, OPAKOWANIE ZAWIERA 4 RÓŻNE KOLORY PO MIN 40 SZTUK Z KAŻDEGO.</t>
  </si>
  <si>
    <t>ZAKŁADKI SAMOPRZYLEPNE, WYMIAR 15X50MM, WYKONANE Z PAPIERU KOLOROWEGO, OPAKOWANIE ZAWIERA 5 RÓŻNYCH KOLORÓW PO 100 SZTUK Z KAŻDEGO</t>
  </si>
  <si>
    <t>ZAKŁADKI SAMOPRZYLEPNE, WYMIAR 25 X 43-45 MM, WYKONANE Z FOLII, RÓŻNE KOLORY, ZAKŁADKI W PODAJNIKU UŁATWIAJĄCYM ICH POBIERANIE, 50 SZTUK ZAKŁADEK W PODAJNIKU</t>
  </si>
  <si>
    <t>ZAKŁADKI SAMOPRZYLEPNE, WYMIAR 25 X 38 MM, WYKONANE Z FOLII, W JEDNYM OPAKOWANIU DOSTĘPNE 3-4 RÓŻNE KOLORY, ZAKŁADKI W PODAJNIKU UŁATWIAJĄCYM ICH POBIERANIE, MIN. 20 SZTUK ZAKŁADEK Z KAŻDEGO KOLORU, ZAKŁADKI NIE ZASŁANIAJĄ TEKSTU, PONIEWAŻ POŁOWA ZAKŁADKI JEST PRZEZROCZYSTA.</t>
  </si>
  <si>
    <t xml:space="preserve">ZAKŁADKI SAMOPRZYLEPNE, WYMIAR 12x43-45 MM, WYKONANE Z FOLII, W JEDNYM OPAKOWANIU DOSTĘPNE 4 RÓŻNE KOLORY, ZAKŁADKI W PODAJNIKU UŁATWIAJĄCYM ICH POBIERANIE, MIN. 20 SZTUK ZAKŁADEK Z KAŻDEGO KOLORU, ZAKŁADKI NIE ZASŁANIAJĄ TEKSTU, PONIEWAŻ POŁOWA ZAKŁADKI JEST PRZEZROCZYSTA. </t>
  </si>
  <si>
    <t>MARKER SUCHOŚCIERALNY</t>
  </si>
  <si>
    <t>FOLIOPIS / MARKER PERMANENTNY</t>
  </si>
  <si>
    <t>MARKER ODPORNY NA DZIAŁANIE ŚWIATŁA, WODY, ŚCIERANIE, MOŻNA NIM PISAĆ PO PŁYTACH CD/DVD, FOLII, SZKLE I INNYCH GŁADKICH POWIERZCHNIACH, TUSZ NIEZMYWALNY, NIE ZAWIERA SUBSTANCJI TOKSYCZNYCH, KOŃCÓWKA PISZĄCA O GRUBOŚCI 0,7-0,9MM, RÓŻNE KOLORY DO WYBORU</t>
  </si>
  <si>
    <t>MARKER ODPORNY NA DZIAŁANIE ŚWIATŁA, WODY, ŚCIERANIE, MOŻNA NIM PISAĆ PO PŁYTACH CD/DVD, FOLII, SZKLE I INNYCH GŁADKICH POWIERZCHNIACH, TUSZ NIEZMYWALNY, NIE ZAWIERA SUBSTANCJI TOKSYCZNYCH, KOŃCÓWKA PISZĄCA O GRUBOŚCI 1,0-1,2MM, RÓŻNE KOLORY DO WYBORU</t>
  </si>
  <si>
    <t>MARKER ODPORNY NA DZIAŁANIE ŚWIATŁA, WODY, ŚCIERANIE, MOŻNA NIM PISAĆ PO PŁYTACH CD/DVD, FOLII, SZKLE I INNYCH GŁADKICH POWIERZCHNIACH, TUSZ NIEZMYWALNY, NIE ZAWIERA SUBSTANCJI TOKSYCZNYCH, ŚCIĘTA KOŃCÓWKA PISZĄCA O GRUBOŚCI 1,0-2,5MM, RÓŻNE KOLORY DO WYBORU</t>
  </si>
  <si>
    <t>KREDA BIAŁA, PRZEKRÓJ KWADRATOWY Z ZAKOŃCZENIEM STOŻKOWYM, NIEPYLĄCA, NIEKRUSZĄCA SIĘ, CICHO PISZĄCA, OPAKOWANIE MIN. 50 SZTUK</t>
  </si>
  <si>
    <t>KOREKTOR BIAŁY W PŁYNIE</t>
  </si>
  <si>
    <t>KOREKTOR W WPŁYNIE Z PĘDZELKIEM, POJEMNOŚĆ 20ML, SZYBKOSCHNĄCY, DOBRZE KRYJĄCY, Z PĘDZELKIEM WBUDOWANYM W ZAKRĘTKĘ.</t>
  </si>
  <si>
    <t xml:space="preserve">TAŚMA O SZEROKOŚCI 5MM I DŁUGOŚCI MIN. 10M, PRECYZYJNY, O BARDZO DOBRYCH WŁAŚCIWOŚCIACH KRYJĄCYCH, POSIADAJĄCY MECHANIZM REGULACJI NACIĄGU TAŚMY , Z PRZEZROCZYSTĄ OBUDOWĄ POZWALAJĄCĄ NA KONTROLĘ ZUŻYCIA TAŚMY, ERGONOMICZNY KSZTAŁT, NAZWA PRODUCENTA PODANA NA PRODUKCIE, NIE PĘKA, NIE ODPADA, NIE ZMIENIA KOLORU </t>
  </si>
  <si>
    <t>C6, SAMOPRZYLEPNE, MINIMUM 1 ROK GWARANCJI NA KLEJ</t>
  </si>
  <si>
    <t>KLEJ W SZTYFCIE, WAGA 20-25 G, DO PAPIERU, KARTONU, ZDJĘĆ, BEZWONNY, SZYBKOSCHNĄCY, ZMYWALNY PRZEZ WODĘ, NIETOKSYCZNY, ZACHWUJACY ZDOLNOŚĆ KLEJENIA CO NAJMNIEJ PRZEZ 24 M-CE I NIE MARSZCZĄCY PAPIERU, POSIADAJĄCY ATEST PZH, NAZWA PRODUCENTA ZAMIESZCZONA NA OBUDOWIE</t>
  </si>
  <si>
    <t>ROZMIAR 105 X 148 , FORMAT ARKUSZA A-4,  4 ETYKIETY/STR., BIAŁE, PAPIEROWE,  SAMOPRZYLEPNE, DO DRUKAREK ATRAMENTOWYCH, LASEROWYCH I KSEROKOPIAREK</t>
  </si>
  <si>
    <t xml:space="preserve">ROZMIAR 105 X 41 DO 43 MM, FORMAT ARKUSZA A-4, 14 ETYKIET/STR., BIAŁE, PAPIEROWE,  SAMOPRZYLEPNE, DO DRUKAREK ATRAMENTOWYCH, LASEROWYCH I KSEROKOPIAREK, </t>
  </si>
  <si>
    <t xml:space="preserve">ROZMIAR 70 X 41 DO 43 MM, FORMAT ARKUSZA A-4, 21 ETYKIET/STR., BIAŁE, PAPIEROWE, SAMOPRZYLEPNE, DO DRUKAREK ATRAMENTOWYCH, LASEROWYCH I KSEROKOPIAREK, </t>
  </si>
  <si>
    <t>ROZMIAR 127X76, KOLOR ŻÓŁTY, KOSTKA KARTECZEK SAMOPRZYLEPNYCH WYKONANYCH Z PAPIERU. W BLOCZKU 100 KARTECZEK, NAZWA PRODUCENTA PODANA NA OPAKOWANIU.</t>
  </si>
  <si>
    <t>ROZMIAR 51 X 38 MM, KOLOR ŻÓŁTY, KOSTKA KARTECZEK SAMOPRZYLEPNYCH WYKONANYCH Z PAPIERU, SKLEJONYCH JEDNYM Z GRZBIETÓW.  W BLOCZKU 100 KARTECZEK, NAZWA PRODUCENTA PODANA NA OPAKOWANIU</t>
  </si>
  <si>
    <t>ROZMIAR 76 X 76 MM, KOLOR ŻÓŁTY, KOSTKA KARTECZEK SAMOPRZYLEPNYCH WYKONANYCH Z PAPIERU , SKLEJONYCH JEDNYM Z GRZBIETÓW. W BLOCZKU 100 KARTECZEK, NAZWA PRODUCENTA PODANA NA OPAKOWANIU</t>
  </si>
  <si>
    <t>ZAKŁADKI SAMOPRZYLEPNE, WYMIAR 37X50MM, WYKONANE Z FOLII PP, OPAKOWANIE ZAWIERA 3 RÓŻNE KOLORY PO MIN 10 SZTUK ORAZ LINIJKĘ, MOŻNA JE WIELOKROTNIE PRZYKLEJAĆ I ODKLEJAĆ, PÓŁTRANSPARENTNE - NIE ZASŁANIAJĄ TEKSTU.</t>
  </si>
  <si>
    <t>POJEMNOŚĆ 64GB, USB 3.0, KOMPATYBILNY Z USB 2.0, METALOWA OBUDOWA BEZ ZATYCZKI (MOŻE BYĆ Z ELEMENTAMI PLASTIKU), PRĘDKOŚC MAKSYMALNA ODCZYTU/ZAPISU: 100-150MB/S</t>
  </si>
  <si>
    <t>Jednostka miary</t>
  </si>
  <si>
    <t xml:space="preserve">BLOCZKI SAMOPRZYLEPNE </t>
  </si>
  <si>
    <t xml:space="preserve">KLEJ                          </t>
  </si>
  <si>
    <t xml:space="preserve">TAŚMA KLEJĄCA Z PODAJNIKIEM </t>
  </si>
  <si>
    <t xml:space="preserve">KOREKTOR BIAŁY   </t>
  </si>
  <si>
    <t>PŁYN DO CZYSZCZENIA BIAŁYCH TABLIC SUCHOŚCIERALNYCH ANTYSTATYCZNY, BUTELKA Z ATOMIZEREM, BEZ ALKOHOLU , POJEMNOŚC MIN 250 ml</t>
  </si>
  <si>
    <t xml:space="preserve">PŁYN DO TABLIC SUCHOŚCIERALNYCH </t>
  </si>
  <si>
    <t>FORMAT A5, BŁYSZCZĄCA, GRUBOŚĆ 250MIC (2X125), 100 SZTUK W OPAKOWANIU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</si>
  <si>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</si>
  <si>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</si>
  <si>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</si>
  <si>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</si>
  <si>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</si>
  <si>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</si>
  <si>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</si>
  <si>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</si>
  <si>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</si>
  <si>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</si>
  <si>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</si>
  <si>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</si>
  <si>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</si>
  <si>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</si>
  <si>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</si>
  <si>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</si>
  <si>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</si>
  <si>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</si>
  <si>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</si>
  <si>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</si>
  <si>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</si>
  <si>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</si>
  <si>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</si>
  <si>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</si>
  <si>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</si>
  <si>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</si>
  <si>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</si>
  <si>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</si>
  <si>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</si>
  <si>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</si>
  <si>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</si>
  <si>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producent  / nazwa handlowa
(wpisuje Wykonawca)</t>
  </si>
  <si>
    <t>Cena 
jednostkowa netto w PLN</t>
  </si>
  <si>
    <t>Stawka podatku VAT w %</t>
  </si>
  <si>
    <t>Wartość netto w PLN</t>
  </si>
  <si>
    <t xml:space="preserve">Wartość brutto w PLN </t>
  </si>
  <si>
    <t>NOŻYK DO OTWIERANIA KOPERT</t>
  </si>
  <si>
    <t>OP.=50 SZT.</t>
  </si>
  <si>
    <t xml:space="preserve">TECZKA Z GUMKĄ </t>
  </si>
  <si>
    <t>FORMAT A-4, KARTON BEZKWASOWY MIN. 300G/M2,GUMKI NAROŻNE LUB W ZDŁUŻ DŁUGIEGO BOKU, TRZY ZAKŁADKI BOCZNE, KOLOR BIAŁY</t>
  </si>
  <si>
    <t>FORMAT A-4, LAKIEROWANY KARTON Z JEDNEJ STRONY, GRAMATURA MIN. 350G/M2, GUMKI NAROŻNE LUB W ZDŁUŻ DŁUGIEGO BOKU, TRZY ZAKŁADKI BOCZNE, RÓŻNE KOLORY DO WYBORU. (20 CZARNE; 10 ZIELONE; 20 GRANATOWE)</t>
  </si>
  <si>
    <t>MARKER SUCHOŚCIERALNY Z TUSZEM NA BAZIE SPIRYTUSU, ODPORNY NA WYSYCHANIE. GRUBOŚĆ LINII PISANIA 2-4MM. KOŃCÓWKA OKRĄGŁA, RÓŻNE KOLORY(150 CZARNYCH; 150 NIEBIESKICH; 50 ZIELONYCH; 50 CZERWONYCH)</t>
  </si>
  <si>
    <t>OP.=50SZT.</t>
  </si>
  <si>
    <t>Formularz Cenowy należy opatrzyć elektronicznym podpisem Wykonawcy</t>
  </si>
  <si>
    <t>RAZEM:</t>
  </si>
  <si>
    <t>RĘKOJEŚĆ WYKONANA Z TRWAŁEGO TWORZYWA SZTUCZNEGO, OSTRZE ZE STALI NIERDZEWNEJ dł.  max 20 cm</t>
  </si>
  <si>
    <t>39.</t>
  </si>
  <si>
    <t xml:space="preserve">KOSZULKI FORMAT A-4 DO SEGREGATORA      </t>
  </si>
  <si>
    <t xml:space="preserve">WYTRZYMAŁE, KRYSTALICZNE, WYKONANE Z FOLII POLIPROPYLENOWEJ O GRUBOŚCI MIN. 50μm, OTWIERANE Z GÓRY, PRZEŹROCZYSTE, ANTYELEKTROSTATYCZNE, O WZMOCNIONYM PERFOROWANYM BRZEGU I UNIWERSALNYMI OTWORAMI DO WPIĘCIA DO KAŻDEGO TYPU SEGREGATORA </t>
  </si>
  <si>
    <t>OP.=100 SZT.</t>
  </si>
  <si>
    <t xml:space="preserve">KREDA KOLOROWA PRZEKRÓJ KWADRATOWY Z ZAKOŃCZENIEM STOŻKOWYM, NIEPYLĄCA, NIEKRUSZĄCA SIĘ, CICHO PISZĄCA, OPAKOWANIE MIN. 50 SZTUK; </t>
  </si>
  <si>
    <t>KREDA BIAŁA, PRZEKRÓJ KWADRATOWY Z ZAKOŃCZENIEM STOŻKOWYM, NIEPYLĄCA, NIEKRUSZĄCA SIĘ, CICHO PISZĄCA, OPAKOWANIE MIN. 50 SZTUK;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</si>
</sst>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 shrinkToFit="1"/>
    </xf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/>
    <xf numFmtId="10" fontId="7" fillId="0" borderId="0" xfId="2" applyNumberFormat="1" applyFont="1" applyFill="1"/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right"/>
    </xf>
    <xf numFmtId="165" fontId="4" fillId="0" borderId="0" xfId="0" applyNumberFormat="1" applyFont="1"/>
    <xf numFmtId="165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6" fillId="0" borderId="1" xfId="0" applyFont="1" applyBorder="1" applyAlignment="1" applyProtection="1">
      <alignment vertical="top" wrapText="1" shrinkToFit="1"/>
      <protection locked="0"/>
    </xf>
    <xf numFmtId="0" fontId="6" fillId="3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 wrapText="1" shrinkToFit="1"/>
    </xf>
    <xf numFmtId="0" fontId="6" fillId="3" borderId="1" xfId="0" applyFont="1" applyFill="1" applyBorder="1" applyAlignment="1">
      <alignment horizontal="left" vertical="top" wrapText="1" shrinkToFit="1"/>
    </xf>
    <xf numFmtId="0" fontId="6" fillId="3" borderId="1" xfId="0" applyFont="1" applyFill="1" applyBorder="1" applyAlignment="1" applyProtection="1">
      <alignment horizontal="left" vertical="top" wrapText="1" shrinkToFit="1"/>
      <protection locked="0"/>
    </xf>
    <xf numFmtId="0" fontId="6" fillId="3" borderId="2" xfId="0" applyFont="1" applyFill="1" applyBorder="1" applyAlignment="1" applyProtection="1">
      <alignment horizontal="left" vertical="top" wrapText="1" shrinkToFit="1"/>
      <protection locked="0"/>
    </xf>
    <xf numFmtId="0" fontId="6" fillId="3" borderId="1" xfId="0" applyFont="1" applyFill="1" applyBorder="1" applyAlignment="1">
      <alignment vertical="top" wrapText="1" shrinkToFit="1"/>
    </xf>
    <xf numFmtId="0" fontId="6" fillId="3" borderId="4" xfId="0" applyFont="1" applyFill="1" applyBorder="1" applyAlignment="1" applyProtection="1">
      <alignment horizontal="left" vertical="top" wrapText="1" shrinkToFit="1"/>
      <protection locked="0"/>
    </xf>
    <xf numFmtId="0" fontId="6" fillId="3" borderId="3" xfId="0" applyFont="1" applyFill="1" applyBorder="1" applyAlignment="1" applyProtection="1">
      <alignment horizontal="left" vertical="top" wrapText="1" shrinkToFit="1"/>
      <protection locked="0"/>
    </xf>
    <xf numFmtId="0" fontId="1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/>
    <xf numFmtId="9" fontId="5" fillId="3" borderId="1" xfId="2" applyFont="1" applyFill="1" applyBorder="1"/>
    <xf numFmtId="164" fontId="9" fillId="3" borderId="1" xfId="0" applyNumberFormat="1" applyFont="1" applyFill="1" applyBorder="1"/>
    <xf numFmtId="0" fontId="16" fillId="0" borderId="1" xfId="0" applyFont="1" applyBorder="1" applyAlignment="1" applyProtection="1">
      <alignment vertical="top" wrapText="1" shrinkToFit="1"/>
      <protection locked="0"/>
    </xf>
    <xf numFmtId="0" fontId="16" fillId="3" borderId="1" xfId="0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8"/>
  <sheetViews>
    <sheetView tabSelected="1" zoomScale="89" zoomScaleNormal="89" workbookViewId="0">
      <pane ySplit="2" topLeftCell="A3" activePane="bottomLeft" state="frozen"/>
      <selection pane="bottomLeft" activeCell="G4" sqref="G4"/>
    </sheetView>
  </sheetViews>
  <sheetFormatPr defaultColWidth="9.140625" defaultRowHeight="15" x14ac:dyDescent="0.25"/>
  <cols>
    <col min="1" max="1" width="6.28515625" style="1" customWidth="1"/>
    <col min="2" max="2" width="26" style="2" customWidth="1"/>
    <col min="3" max="3" width="74.42578125" style="2" customWidth="1"/>
    <col min="4" max="4" width="46.5703125" style="4" customWidth="1"/>
    <col min="5" max="5" width="12.42578125" style="3" customWidth="1"/>
    <col min="6" max="6" width="22.140625" style="3" customWidth="1"/>
    <col min="7" max="7" width="12.140625" style="4" customWidth="1"/>
    <col min="8" max="8" width="20.140625" style="4" bestFit="1" customWidth="1"/>
    <col min="9" max="9" width="8.7109375" style="4" bestFit="1" customWidth="1"/>
    <col min="10" max="10" width="20.85546875" style="4" customWidth="1"/>
    <col min="11" max="11" width="19.140625" style="5" customWidth="1"/>
    <col min="12" max="12" width="14" style="4" customWidth="1"/>
    <col min="13" max="13" width="15.140625" style="4" customWidth="1"/>
    <col min="14" max="14" width="10.42578125" style="6" customWidth="1"/>
    <col min="15" max="16384" width="9.140625" style="4"/>
  </cols>
  <sheetData>
    <row r="1" spans="1:14" ht="33" customHeight="1" x14ac:dyDescent="0.25"/>
    <row r="2" spans="1:14" ht="60" x14ac:dyDescent="0.25">
      <c r="A2" s="7" t="s">
        <v>0</v>
      </c>
      <c r="B2" s="8" t="s">
        <v>1</v>
      </c>
      <c r="C2" s="9" t="s">
        <v>2</v>
      </c>
      <c r="D2" s="23" t="s">
        <v>100</v>
      </c>
      <c r="E2" s="10" t="s">
        <v>61</v>
      </c>
      <c r="F2" s="11" t="s">
        <v>3</v>
      </c>
      <c r="G2" s="23" t="s">
        <v>101</v>
      </c>
      <c r="H2" s="22" t="s">
        <v>103</v>
      </c>
      <c r="I2" s="21" t="s">
        <v>102</v>
      </c>
      <c r="J2" s="24" t="s">
        <v>104</v>
      </c>
      <c r="K2" s="13"/>
      <c r="L2" s="12"/>
      <c r="M2" s="12"/>
      <c r="N2" s="14"/>
    </row>
    <row r="3" spans="1:14" s="15" customFormat="1" x14ac:dyDescent="0.25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0">
        <v>8</v>
      </c>
      <c r="I3" s="20">
        <v>9</v>
      </c>
      <c r="J3" s="20">
        <v>10</v>
      </c>
      <c r="K3" s="16"/>
      <c r="N3" s="17"/>
    </row>
    <row r="4" spans="1:14" ht="38.25" x14ac:dyDescent="0.25">
      <c r="A4" s="31" t="s">
        <v>19</v>
      </c>
      <c r="B4" s="32" t="s">
        <v>62</v>
      </c>
      <c r="C4" s="33" t="s">
        <v>57</v>
      </c>
      <c r="D4" s="28"/>
      <c r="E4" s="41" t="s">
        <v>4</v>
      </c>
      <c r="F4" s="42">
        <v>15</v>
      </c>
      <c r="G4" s="27"/>
      <c r="H4" s="45">
        <f>ROUND(F4*G4,2)</f>
        <v>0</v>
      </c>
      <c r="I4" s="46">
        <v>0.23</v>
      </c>
      <c r="J4" s="45">
        <f>ROUND((H4*I4)+H4,2)</f>
        <v>0</v>
      </c>
      <c r="K4" s="26"/>
    </row>
    <row r="5" spans="1:14" ht="38.25" x14ac:dyDescent="0.25">
      <c r="A5" s="31" t="s">
        <v>20</v>
      </c>
      <c r="B5" s="32" t="s">
        <v>62</v>
      </c>
      <c r="C5" s="33" t="s">
        <v>58</v>
      </c>
      <c r="D5" s="28"/>
      <c r="E5" s="41" t="s">
        <v>4</v>
      </c>
      <c r="F5" s="42">
        <v>50</v>
      </c>
      <c r="G5" s="27"/>
      <c r="H5" s="45">
        <f t="shared" ref="H5:H42" si="0">ROUND(F5*G5,2)</f>
        <v>0</v>
      </c>
      <c r="I5" s="46">
        <v>0.23</v>
      </c>
      <c r="J5" s="45">
        <f t="shared" ref="J5:J42" si="1">ROUND((H5*I5)+H5,2)</f>
        <v>0</v>
      </c>
      <c r="M5" s="18"/>
    </row>
    <row r="6" spans="1:14" ht="51" customHeight="1" x14ac:dyDescent="0.25">
      <c r="A6" s="31" t="s">
        <v>21</v>
      </c>
      <c r="B6" s="32" t="s">
        <v>62</v>
      </c>
      <c r="C6" s="33" t="s">
        <v>56</v>
      </c>
      <c r="D6" s="28"/>
      <c r="E6" s="41" t="s">
        <v>4</v>
      </c>
      <c r="F6" s="42">
        <v>50</v>
      </c>
      <c r="G6" s="27"/>
      <c r="H6" s="45">
        <f t="shared" si="0"/>
        <v>0</v>
      </c>
      <c r="I6" s="46">
        <v>0.23</v>
      </c>
      <c r="J6" s="45">
        <f t="shared" si="1"/>
        <v>0</v>
      </c>
      <c r="M6" s="18"/>
    </row>
    <row r="7" spans="1:14" ht="44.1" customHeight="1" x14ac:dyDescent="0.25">
      <c r="A7" s="31" t="s">
        <v>22</v>
      </c>
      <c r="B7" s="32" t="s">
        <v>7</v>
      </c>
      <c r="C7" s="33" t="s">
        <v>53</v>
      </c>
      <c r="D7" s="28"/>
      <c r="E7" s="41" t="s">
        <v>6</v>
      </c>
      <c r="F7" s="42">
        <v>1</v>
      </c>
      <c r="G7" s="27"/>
      <c r="H7" s="45">
        <f t="shared" si="0"/>
        <v>0</v>
      </c>
      <c r="I7" s="46">
        <v>0.23</v>
      </c>
      <c r="J7" s="45">
        <f t="shared" si="1"/>
        <v>0</v>
      </c>
    </row>
    <row r="8" spans="1:14" ht="25.5" x14ac:dyDescent="0.25">
      <c r="A8" s="31" t="s">
        <v>69</v>
      </c>
      <c r="B8" s="32" t="s">
        <v>7</v>
      </c>
      <c r="C8" s="33" t="s">
        <v>54</v>
      </c>
      <c r="D8" s="28"/>
      <c r="E8" s="41" t="s">
        <v>6</v>
      </c>
      <c r="F8" s="42">
        <v>1</v>
      </c>
      <c r="G8" s="27"/>
      <c r="H8" s="45">
        <f t="shared" si="0"/>
        <v>0</v>
      </c>
      <c r="I8" s="46">
        <v>0.23</v>
      </c>
      <c r="J8" s="45">
        <f t="shared" si="1"/>
        <v>0</v>
      </c>
    </row>
    <row r="9" spans="1:14" ht="25.5" x14ac:dyDescent="0.25">
      <c r="A9" s="31" t="s">
        <v>23</v>
      </c>
      <c r="B9" s="32" t="s">
        <v>7</v>
      </c>
      <c r="C9" s="33" t="s">
        <v>55</v>
      </c>
      <c r="D9" s="28"/>
      <c r="E9" s="41" t="s">
        <v>8</v>
      </c>
      <c r="F9" s="42">
        <v>1</v>
      </c>
      <c r="G9" s="27"/>
      <c r="H9" s="45">
        <f t="shared" si="0"/>
        <v>0</v>
      </c>
      <c r="I9" s="46">
        <v>0.23</v>
      </c>
      <c r="J9" s="45">
        <f t="shared" si="1"/>
        <v>0</v>
      </c>
    </row>
    <row r="10" spans="1:14" x14ac:dyDescent="0.25">
      <c r="A10" s="31" t="s">
        <v>24</v>
      </c>
      <c r="B10" s="32" t="s">
        <v>9</v>
      </c>
      <c r="C10" s="33" t="s">
        <v>68</v>
      </c>
      <c r="D10" s="28"/>
      <c r="E10" s="41" t="s">
        <v>6</v>
      </c>
      <c r="F10" s="42">
        <v>1</v>
      </c>
      <c r="G10" s="27"/>
      <c r="H10" s="45">
        <f t="shared" si="0"/>
        <v>0</v>
      </c>
      <c r="I10" s="46">
        <v>0.23</v>
      </c>
      <c r="J10" s="45">
        <f t="shared" si="1"/>
        <v>0</v>
      </c>
    </row>
    <row r="11" spans="1:14" x14ac:dyDescent="0.25">
      <c r="A11" s="31" t="s">
        <v>70</v>
      </c>
      <c r="B11" s="32" t="s">
        <v>9</v>
      </c>
      <c r="C11" s="33" t="s">
        <v>10</v>
      </c>
      <c r="D11" s="28"/>
      <c r="E11" s="41" t="s">
        <v>6</v>
      </c>
      <c r="F11" s="42">
        <v>1</v>
      </c>
      <c r="G11" s="27"/>
      <c r="H11" s="45">
        <f t="shared" si="0"/>
        <v>0</v>
      </c>
      <c r="I11" s="46">
        <v>0.23</v>
      </c>
      <c r="J11" s="45">
        <f t="shared" si="1"/>
        <v>0</v>
      </c>
    </row>
    <row r="12" spans="1:14" ht="34.5" customHeight="1" x14ac:dyDescent="0.25">
      <c r="A12" s="31" t="s">
        <v>71</v>
      </c>
      <c r="B12" s="32" t="s">
        <v>11</v>
      </c>
      <c r="C12" s="33" t="s">
        <v>12</v>
      </c>
      <c r="D12" s="28"/>
      <c r="E12" s="41" t="s">
        <v>111</v>
      </c>
      <c r="F12" s="42">
        <v>3</v>
      </c>
      <c r="G12" s="27"/>
      <c r="H12" s="45">
        <f t="shared" si="0"/>
        <v>0</v>
      </c>
      <c r="I12" s="46">
        <v>0.23</v>
      </c>
      <c r="J12" s="45">
        <f t="shared" si="1"/>
        <v>0</v>
      </c>
    </row>
    <row r="13" spans="1:14" ht="51" x14ac:dyDescent="0.25">
      <c r="A13" s="31" t="s">
        <v>72</v>
      </c>
      <c r="B13" s="32" t="s">
        <v>63</v>
      </c>
      <c r="C13" s="33" t="s">
        <v>52</v>
      </c>
      <c r="D13" s="28"/>
      <c r="E13" s="41" t="s">
        <v>13</v>
      </c>
      <c r="F13" s="42">
        <v>20</v>
      </c>
      <c r="G13" s="27"/>
      <c r="H13" s="45">
        <f t="shared" si="0"/>
        <v>0</v>
      </c>
      <c r="I13" s="46">
        <v>0.23</v>
      </c>
      <c r="J13" s="45">
        <f t="shared" si="1"/>
        <v>0</v>
      </c>
      <c r="M13" s="18"/>
    </row>
    <row r="14" spans="1:14" x14ac:dyDescent="0.25">
      <c r="A14" s="31" t="s">
        <v>73</v>
      </c>
      <c r="B14" s="32" t="s">
        <v>14</v>
      </c>
      <c r="C14" s="33" t="s">
        <v>16</v>
      </c>
      <c r="D14" s="28"/>
      <c r="E14" s="41" t="s">
        <v>5</v>
      </c>
      <c r="F14" s="42">
        <v>100</v>
      </c>
      <c r="G14" s="27"/>
      <c r="H14" s="45">
        <f t="shared" si="0"/>
        <v>0</v>
      </c>
      <c r="I14" s="46">
        <v>0.23</v>
      </c>
      <c r="J14" s="45">
        <f t="shared" si="1"/>
        <v>0</v>
      </c>
    </row>
    <row r="15" spans="1:14" x14ac:dyDescent="0.25">
      <c r="A15" s="31" t="s">
        <v>74</v>
      </c>
      <c r="B15" s="32" t="s">
        <v>14</v>
      </c>
      <c r="C15" s="33" t="s">
        <v>15</v>
      </c>
      <c r="D15" s="28"/>
      <c r="E15" s="41" t="s">
        <v>5</v>
      </c>
      <c r="F15" s="42">
        <v>100</v>
      </c>
      <c r="G15" s="27"/>
      <c r="H15" s="45">
        <f t="shared" si="0"/>
        <v>0</v>
      </c>
      <c r="I15" s="46">
        <v>0.23</v>
      </c>
      <c r="J15" s="45">
        <f t="shared" si="1"/>
        <v>0</v>
      </c>
      <c r="M15" s="18"/>
    </row>
    <row r="16" spans="1:14" ht="41.25" customHeight="1" x14ac:dyDescent="0.25">
      <c r="A16" s="31" t="s">
        <v>75</v>
      </c>
      <c r="B16" s="32" t="s">
        <v>14</v>
      </c>
      <c r="C16" s="33" t="s">
        <v>51</v>
      </c>
      <c r="D16" s="28"/>
      <c r="E16" s="41" t="s">
        <v>5</v>
      </c>
      <c r="F16" s="42">
        <v>100</v>
      </c>
      <c r="G16" s="27"/>
      <c r="H16" s="45">
        <f t="shared" si="0"/>
        <v>0</v>
      </c>
      <c r="I16" s="46">
        <v>0.23</v>
      </c>
      <c r="J16" s="45">
        <f t="shared" si="1"/>
        <v>0</v>
      </c>
      <c r="M16" s="18"/>
    </row>
    <row r="17" spans="1:13" ht="63.75" x14ac:dyDescent="0.25">
      <c r="A17" s="31" t="s">
        <v>76</v>
      </c>
      <c r="B17" s="32" t="s">
        <v>65</v>
      </c>
      <c r="C17" s="33" t="s">
        <v>50</v>
      </c>
      <c r="D17" s="28"/>
      <c r="E17" s="41" t="s">
        <v>5</v>
      </c>
      <c r="F17" s="42">
        <v>10</v>
      </c>
      <c r="G17" s="27"/>
      <c r="H17" s="45">
        <f t="shared" si="0"/>
        <v>0</v>
      </c>
      <c r="I17" s="46">
        <v>0.23</v>
      </c>
      <c r="J17" s="45">
        <f t="shared" si="1"/>
        <v>0</v>
      </c>
      <c r="M17" s="18"/>
    </row>
    <row r="18" spans="1:13" ht="25.5" x14ac:dyDescent="0.25">
      <c r="A18" s="31" t="s">
        <v>77</v>
      </c>
      <c r="B18" s="32" t="s">
        <v>48</v>
      </c>
      <c r="C18" s="34" t="s">
        <v>49</v>
      </c>
      <c r="D18" s="28"/>
      <c r="E18" s="41" t="s">
        <v>17</v>
      </c>
      <c r="F18" s="42">
        <v>5</v>
      </c>
      <c r="G18" s="27"/>
      <c r="H18" s="45">
        <f t="shared" si="0"/>
        <v>0</v>
      </c>
      <c r="I18" s="46">
        <v>0.23</v>
      </c>
      <c r="J18" s="45">
        <f t="shared" si="1"/>
        <v>0</v>
      </c>
    </row>
    <row r="19" spans="1:13" ht="25.5" x14ac:dyDescent="0.25">
      <c r="A19" s="31" t="s">
        <v>78</v>
      </c>
      <c r="B19" s="35" t="s">
        <v>30</v>
      </c>
      <c r="C19" s="34" t="s">
        <v>47</v>
      </c>
      <c r="D19" s="28"/>
      <c r="E19" s="43" t="s">
        <v>106</v>
      </c>
      <c r="F19" s="44">
        <v>25</v>
      </c>
      <c r="G19" s="27"/>
      <c r="H19" s="45">
        <f t="shared" si="0"/>
        <v>0</v>
      </c>
      <c r="I19" s="46">
        <v>0.23</v>
      </c>
      <c r="J19" s="45">
        <f t="shared" si="1"/>
        <v>0</v>
      </c>
    </row>
    <row r="20" spans="1:13" ht="51" x14ac:dyDescent="0.25">
      <c r="A20" s="31" t="s">
        <v>79</v>
      </c>
      <c r="B20" s="32" t="s">
        <v>43</v>
      </c>
      <c r="C20" s="33" t="s">
        <v>44</v>
      </c>
      <c r="D20" s="28"/>
      <c r="E20" s="41" t="s">
        <v>5</v>
      </c>
      <c r="F20" s="42">
        <v>10</v>
      </c>
      <c r="G20" s="27"/>
      <c r="H20" s="45">
        <f t="shared" si="0"/>
        <v>0</v>
      </c>
      <c r="I20" s="46">
        <v>0.23</v>
      </c>
      <c r="J20" s="45">
        <f t="shared" si="1"/>
        <v>0</v>
      </c>
    </row>
    <row r="21" spans="1:13" ht="51" x14ac:dyDescent="0.25">
      <c r="A21" s="31" t="s">
        <v>80</v>
      </c>
      <c r="B21" s="32" t="s">
        <v>43</v>
      </c>
      <c r="C21" s="34" t="s">
        <v>45</v>
      </c>
      <c r="D21" s="28"/>
      <c r="E21" s="41" t="s">
        <v>5</v>
      </c>
      <c r="F21" s="42">
        <v>10</v>
      </c>
      <c r="G21" s="27"/>
      <c r="H21" s="45">
        <f t="shared" si="0"/>
        <v>0</v>
      </c>
      <c r="I21" s="46">
        <v>0.23</v>
      </c>
      <c r="J21" s="45">
        <f t="shared" si="1"/>
        <v>0</v>
      </c>
    </row>
    <row r="22" spans="1:13" ht="51" x14ac:dyDescent="0.25">
      <c r="A22" s="31" t="s">
        <v>81</v>
      </c>
      <c r="B22" s="32" t="s">
        <v>43</v>
      </c>
      <c r="C22" s="34" t="s">
        <v>46</v>
      </c>
      <c r="D22" s="28"/>
      <c r="E22" s="41" t="s">
        <v>5</v>
      </c>
      <c r="F22" s="42">
        <v>10</v>
      </c>
      <c r="G22" s="27"/>
      <c r="H22" s="45">
        <f t="shared" si="0"/>
        <v>0</v>
      </c>
      <c r="I22" s="46">
        <v>0.23</v>
      </c>
      <c r="J22" s="45">
        <f t="shared" si="1"/>
        <v>0</v>
      </c>
    </row>
    <row r="23" spans="1:13" ht="38.25" x14ac:dyDescent="0.25">
      <c r="A23" s="31" t="s">
        <v>82</v>
      </c>
      <c r="B23" s="32" t="s">
        <v>42</v>
      </c>
      <c r="C23" s="33" t="s">
        <v>110</v>
      </c>
      <c r="D23" s="29"/>
      <c r="E23" s="41" t="s">
        <v>5</v>
      </c>
      <c r="F23" s="42">
        <v>400</v>
      </c>
      <c r="G23" s="27"/>
      <c r="H23" s="45">
        <f t="shared" si="0"/>
        <v>0</v>
      </c>
      <c r="I23" s="46">
        <v>0.23</v>
      </c>
      <c r="J23" s="45">
        <f t="shared" si="1"/>
        <v>0</v>
      </c>
      <c r="K23" s="4"/>
    </row>
    <row r="24" spans="1:13" ht="60.75" customHeight="1" x14ac:dyDescent="0.25">
      <c r="A24" s="31" t="s">
        <v>83</v>
      </c>
      <c r="B24" s="32" t="s">
        <v>18</v>
      </c>
      <c r="C24" s="33" t="s">
        <v>26</v>
      </c>
      <c r="D24" s="28"/>
      <c r="E24" s="41" t="s">
        <v>5</v>
      </c>
      <c r="F24" s="42">
        <v>5</v>
      </c>
      <c r="G24" s="27"/>
      <c r="H24" s="45">
        <f t="shared" si="0"/>
        <v>0</v>
      </c>
      <c r="I24" s="46">
        <v>0.23</v>
      </c>
      <c r="J24" s="45">
        <f t="shared" si="1"/>
        <v>0</v>
      </c>
    </row>
    <row r="25" spans="1:13" ht="38.25" x14ac:dyDescent="0.25">
      <c r="A25" s="31" t="s">
        <v>84</v>
      </c>
      <c r="B25" s="32" t="s">
        <v>29</v>
      </c>
      <c r="C25" s="34" t="s">
        <v>60</v>
      </c>
      <c r="D25" s="28"/>
      <c r="E25" s="41" t="s">
        <v>5</v>
      </c>
      <c r="F25" s="42">
        <v>10</v>
      </c>
      <c r="G25" s="27"/>
      <c r="H25" s="45">
        <f t="shared" si="0"/>
        <v>0</v>
      </c>
      <c r="I25" s="46">
        <v>0.23</v>
      </c>
      <c r="J25" s="45">
        <f t="shared" si="1"/>
        <v>0</v>
      </c>
    </row>
    <row r="26" spans="1:13" ht="25.5" x14ac:dyDescent="0.25">
      <c r="A26" s="31" t="s">
        <v>85</v>
      </c>
      <c r="B26" s="32" t="s">
        <v>35</v>
      </c>
      <c r="C26" s="36" t="s">
        <v>36</v>
      </c>
      <c r="D26" s="28"/>
      <c r="E26" s="41" t="s">
        <v>5</v>
      </c>
      <c r="F26" s="42">
        <v>100</v>
      </c>
      <c r="G26" s="27"/>
      <c r="H26" s="45">
        <f t="shared" si="0"/>
        <v>0</v>
      </c>
      <c r="I26" s="46">
        <v>0.23</v>
      </c>
      <c r="J26" s="45">
        <f t="shared" si="1"/>
        <v>0</v>
      </c>
    </row>
    <row r="27" spans="1:13" ht="66.75" customHeight="1" x14ac:dyDescent="0.25">
      <c r="A27" s="31" t="s">
        <v>86</v>
      </c>
      <c r="B27" s="32" t="s">
        <v>64</v>
      </c>
      <c r="C27" s="33" t="s">
        <v>34</v>
      </c>
      <c r="D27" s="28"/>
      <c r="E27" s="41" t="s">
        <v>5</v>
      </c>
      <c r="F27" s="42">
        <v>10</v>
      </c>
      <c r="G27" s="27"/>
      <c r="H27" s="45">
        <f t="shared" si="0"/>
        <v>0</v>
      </c>
      <c r="I27" s="46">
        <v>0.23</v>
      </c>
      <c r="J27" s="45">
        <f t="shared" si="1"/>
        <v>0</v>
      </c>
      <c r="M27" s="18"/>
    </row>
    <row r="28" spans="1:13" ht="64.5" customHeight="1" x14ac:dyDescent="0.25">
      <c r="A28" s="31" t="s">
        <v>87</v>
      </c>
      <c r="B28" s="32" t="s">
        <v>31</v>
      </c>
      <c r="C28" s="33" t="s">
        <v>32</v>
      </c>
      <c r="D28" s="28"/>
      <c r="E28" s="41" t="s">
        <v>5</v>
      </c>
      <c r="F28" s="42">
        <v>10</v>
      </c>
      <c r="G28" s="27"/>
      <c r="H28" s="45">
        <f t="shared" si="0"/>
        <v>0</v>
      </c>
      <c r="I28" s="46">
        <v>0.23</v>
      </c>
      <c r="J28" s="45">
        <f t="shared" si="1"/>
        <v>0</v>
      </c>
      <c r="M28" s="18"/>
    </row>
    <row r="29" spans="1:13" ht="34.5" customHeight="1" x14ac:dyDescent="0.25">
      <c r="A29" s="31" t="s">
        <v>88</v>
      </c>
      <c r="B29" s="32" t="s">
        <v>28</v>
      </c>
      <c r="C29" s="36" t="s">
        <v>33</v>
      </c>
      <c r="D29" s="28"/>
      <c r="E29" s="41" t="s">
        <v>5</v>
      </c>
      <c r="F29" s="42">
        <v>5</v>
      </c>
      <c r="G29" s="27"/>
      <c r="H29" s="45">
        <f t="shared" si="0"/>
        <v>0</v>
      </c>
      <c r="I29" s="46">
        <v>0.23</v>
      </c>
      <c r="J29" s="45">
        <f t="shared" si="1"/>
        <v>0</v>
      </c>
    </row>
    <row r="30" spans="1:13" ht="38.25" x14ac:dyDescent="0.25">
      <c r="A30" s="31" t="s">
        <v>89</v>
      </c>
      <c r="B30" s="32" t="s">
        <v>25</v>
      </c>
      <c r="C30" s="33" t="s">
        <v>109</v>
      </c>
      <c r="D30" s="29"/>
      <c r="E30" s="41" t="s">
        <v>5</v>
      </c>
      <c r="F30" s="42">
        <v>50</v>
      </c>
      <c r="G30" s="27"/>
      <c r="H30" s="45">
        <f t="shared" si="0"/>
        <v>0</v>
      </c>
      <c r="I30" s="46">
        <v>0.23</v>
      </c>
      <c r="J30" s="45">
        <f t="shared" si="1"/>
        <v>0</v>
      </c>
      <c r="M30" s="18"/>
    </row>
    <row r="31" spans="1:13" ht="66" customHeight="1" x14ac:dyDescent="0.25">
      <c r="A31" s="31" t="s">
        <v>90</v>
      </c>
      <c r="B31" s="32" t="s">
        <v>107</v>
      </c>
      <c r="C31" s="33" t="s">
        <v>108</v>
      </c>
      <c r="D31" s="29"/>
      <c r="E31" s="41" t="s">
        <v>5</v>
      </c>
      <c r="F31" s="42">
        <v>50</v>
      </c>
      <c r="G31" s="27"/>
      <c r="H31" s="45">
        <f t="shared" si="0"/>
        <v>0</v>
      </c>
      <c r="I31" s="46">
        <v>0.23</v>
      </c>
      <c r="J31" s="45">
        <f t="shared" si="1"/>
        <v>0</v>
      </c>
      <c r="M31" s="18"/>
    </row>
    <row r="32" spans="1:13" ht="94.5" customHeight="1" x14ac:dyDescent="0.25">
      <c r="A32" s="31" t="s">
        <v>91</v>
      </c>
      <c r="B32" s="32" t="s">
        <v>27</v>
      </c>
      <c r="C32" s="34" t="s">
        <v>41</v>
      </c>
      <c r="D32" s="28"/>
      <c r="E32" s="41" t="s">
        <v>5</v>
      </c>
      <c r="F32" s="42">
        <v>20</v>
      </c>
      <c r="G32" s="27"/>
      <c r="H32" s="45">
        <f t="shared" si="0"/>
        <v>0</v>
      </c>
      <c r="I32" s="46">
        <v>0.23</v>
      </c>
      <c r="J32" s="45">
        <f t="shared" si="1"/>
        <v>0</v>
      </c>
      <c r="M32" s="18"/>
    </row>
    <row r="33" spans="1:14" ht="93.75" customHeight="1" x14ac:dyDescent="0.25">
      <c r="A33" s="31" t="s">
        <v>92</v>
      </c>
      <c r="B33" s="35" t="s">
        <v>27</v>
      </c>
      <c r="C33" s="34" t="s">
        <v>40</v>
      </c>
      <c r="D33" s="28"/>
      <c r="E33" s="41" t="s">
        <v>5</v>
      </c>
      <c r="F33" s="42">
        <v>20</v>
      </c>
      <c r="G33" s="27"/>
      <c r="H33" s="45">
        <f t="shared" si="0"/>
        <v>0</v>
      </c>
      <c r="I33" s="46">
        <v>0.23</v>
      </c>
      <c r="J33" s="45">
        <f t="shared" si="1"/>
        <v>0</v>
      </c>
    </row>
    <row r="34" spans="1:14" ht="47.25" customHeight="1" x14ac:dyDescent="0.25">
      <c r="A34" s="31" t="s">
        <v>93</v>
      </c>
      <c r="B34" s="32" t="s">
        <v>27</v>
      </c>
      <c r="C34" s="33" t="s">
        <v>39</v>
      </c>
      <c r="D34" s="28"/>
      <c r="E34" s="41" t="s">
        <v>5</v>
      </c>
      <c r="F34" s="42">
        <v>20</v>
      </c>
      <c r="G34" s="27"/>
      <c r="H34" s="45">
        <f t="shared" si="0"/>
        <v>0</v>
      </c>
      <c r="I34" s="46">
        <v>0.23</v>
      </c>
      <c r="J34" s="45">
        <f t="shared" si="1"/>
        <v>0</v>
      </c>
      <c r="M34" s="18"/>
    </row>
    <row r="35" spans="1:14" ht="51.75" customHeight="1" x14ac:dyDescent="0.25">
      <c r="A35" s="31" t="s">
        <v>94</v>
      </c>
      <c r="B35" s="35" t="s">
        <v>27</v>
      </c>
      <c r="C35" s="34" t="s">
        <v>38</v>
      </c>
      <c r="D35" s="28"/>
      <c r="E35" s="41" t="s">
        <v>5</v>
      </c>
      <c r="F35" s="42">
        <v>20</v>
      </c>
      <c r="G35" s="27"/>
      <c r="H35" s="45">
        <f t="shared" si="0"/>
        <v>0</v>
      </c>
      <c r="I35" s="46">
        <v>0.23</v>
      </c>
      <c r="J35" s="45">
        <f t="shared" si="1"/>
        <v>0</v>
      </c>
    </row>
    <row r="36" spans="1:14" ht="51.75" customHeight="1" x14ac:dyDescent="0.25">
      <c r="A36" s="31" t="s">
        <v>95</v>
      </c>
      <c r="B36" s="37" t="s">
        <v>27</v>
      </c>
      <c r="C36" s="38" t="s">
        <v>37</v>
      </c>
      <c r="D36" s="28"/>
      <c r="E36" s="41" t="s">
        <v>5</v>
      </c>
      <c r="F36" s="42">
        <v>20</v>
      </c>
      <c r="G36" s="27"/>
      <c r="H36" s="45">
        <f t="shared" si="0"/>
        <v>0</v>
      </c>
      <c r="I36" s="46">
        <v>0.23</v>
      </c>
      <c r="J36" s="45">
        <f t="shared" si="1"/>
        <v>0</v>
      </c>
    </row>
    <row r="37" spans="1:14" ht="68.25" customHeight="1" x14ac:dyDescent="0.25">
      <c r="A37" s="31" t="s">
        <v>96</v>
      </c>
      <c r="B37" s="37" t="s">
        <v>27</v>
      </c>
      <c r="C37" s="34" t="s">
        <v>59</v>
      </c>
      <c r="D37" s="28"/>
      <c r="E37" s="41" t="s">
        <v>5</v>
      </c>
      <c r="F37" s="42">
        <v>20</v>
      </c>
      <c r="G37" s="27"/>
      <c r="H37" s="45">
        <f t="shared" si="0"/>
        <v>0</v>
      </c>
      <c r="I37" s="46">
        <v>0.23</v>
      </c>
      <c r="J37" s="45">
        <f t="shared" si="1"/>
        <v>0</v>
      </c>
    </row>
    <row r="38" spans="1:14" ht="47.25" customHeight="1" x14ac:dyDescent="0.25">
      <c r="A38" s="31" t="s">
        <v>97</v>
      </c>
      <c r="B38" s="33" t="s">
        <v>67</v>
      </c>
      <c r="C38" s="39" t="s">
        <v>66</v>
      </c>
      <c r="D38" s="28"/>
      <c r="E38" s="41" t="s">
        <v>5</v>
      </c>
      <c r="F38" s="42">
        <v>100</v>
      </c>
      <c r="G38" s="27"/>
      <c r="H38" s="45">
        <f t="shared" si="0"/>
        <v>0</v>
      </c>
      <c r="I38" s="46">
        <v>0.23</v>
      </c>
      <c r="J38" s="45">
        <f t="shared" si="1"/>
        <v>0</v>
      </c>
    </row>
    <row r="39" spans="1:14" ht="47.25" customHeight="1" x14ac:dyDescent="0.25">
      <c r="A39" s="31"/>
      <c r="B39" s="32" t="s">
        <v>30</v>
      </c>
      <c r="C39" s="34" t="s">
        <v>119</v>
      </c>
      <c r="D39" s="28"/>
      <c r="E39" s="43" t="s">
        <v>106</v>
      </c>
      <c r="F39" s="42">
        <v>10</v>
      </c>
      <c r="G39" s="27"/>
      <c r="H39" s="45">
        <f t="shared" ref="H39" si="2">ROUND(F39*G39,2)</f>
        <v>0</v>
      </c>
      <c r="I39" s="46">
        <v>0.23</v>
      </c>
      <c r="J39" s="45">
        <f t="shared" si="1"/>
        <v>0</v>
      </c>
    </row>
    <row r="40" spans="1:14" ht="25.5" x14ac:dyDescent="0.25">
      <c r="A40" s="31" t="s">
        <v>98</v>
      </c>
      <c r="B40" s="35" t="s">
        <v>30</v>
      </c>
      <c r="C40" s="34" t="s">
        <v>120</v>
      </c>
      <c r="D40" s="28"/>
      <c r="E40" s="43" t="s">
        <v>106</v>
      </c>
      <c r="F40" s="44">
        <v>25</v>
      </c>
      <c r="G40" s="27"/>
      <c r="H40" s="45">
        <f t="shared" si="0"/>
        <v>0</v>
      </c>
      <c r="I40" s="46">
        <v>0.23</v>
      </c>
      <c r="J40" s="45">
        <f t="shared" si="1"/>
        <v>0</v>
      </c>
    </row>
    <row r="41" spans="1:14" ht="29.25" customHeight="1" x14ac:dyDescent="0.25">
      <c r="A41" s="31" t="s">
        <v>99</v>
      </c>
      <c r="B41" s="33" t="s">
        <v>105</v>
      </c>
      <c r="C41" s="33" t="s">
        <v>114</v>
      </c>
      <c r="D41" s="48"/>
      <c r="E41" s="49" t="s">
        <v>5</v>
      </c>
      <c r="F41" s="50">
        <v>5</v>
      </c>
      <c r="G41" s="27"/>
      <c r="H41" s="45">
        <f t="shared" si="0"/>
        <v>0</v>
      </c>
      <c r="I41" s="46">
        <v>0.23</v>
      </c>
      <c r="J41" s="45">
        <f t="shared" si="1"/>
        <v>0</v>
      </c>
    </row>
    <row r="42" spans="1:14" ht="51" x14ac:dyDescent="0.25">
      <c r="A42" s="40" t="s">
        <v>115</v>
      </c>
      <c r="B42" s="33" t="s">
        <v>116</v>
      </c>
      <c r="C42" s="33" t="s">
        <v>117</v>
      </c>
      <c r="D42" s="30"/>
      <c r="E42" s="41" t="s">
        <v>118</v>
      </c>
      <c r="F42" s="42">
        <v>20</v>
      </c>
      <c r="G42" s="27"/>
      <c r="H42" s="45">
        <f t="shared" si="0"/>
        <v>0</v>
      </c>
      <c r="I42" s="46">
        <v>0.23</v>
      </c>
      <c r="J42" s="45">
        <f t="shared" si="1"/>
        <v>0</v>
      </c>
    </row>
    <row r="43" spans="1:14" x14ac:dyDescent="0.25">
      <c r="I43" s="25" t="s">
        <v>113</v>
      </c>
      <c r="J43" s="47">
        <f>ROUND(SUM(J4:J42),2)</f>
        <v>0</v>
      </c>
    </row>
    <row r="44" spans="1:14" x14ac:dyDescent="0.25">
      <c r="B44" s="1" t="s">
        <v>112</v>
      </c>
    </row>
    <row r="45" spans="1:14" x14ac:dyDescent="0.25">
      <c r="N45" s="19"/>
    </row>
    <row r="48" spans="1:14" x14ac:dyDescent="0.25">
      <c r="C48" s="1"/>
    </row>
  </sheetData>
  <sheetProtection algorithmName="SHA-512" hashValue="rjRA7nhXnN5Zj0glqfUxaJF0XfatlhJYgWWSCpkJJNss8nechWn72eCNWEKRZNXmr8Btp0/OBhYXkeTCpoU+Iw==" saltValue="GLHyzPG5mQvatLXq6U4ZXQ==" spinCount="100000" sheet="1" objects="1" scenarios="1"/>
  <phoneticPr fontId="2" type="noConversion"/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headerFooter>
    <oddHeader>&amp;F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Nierwińska</dc:creator>
  <cp:lastModifiedBy>Dariusz Racki</cp:lastModifiedBy>
  <cp:lastPrinted>2022-09-29T12:41:01Z</cp:lastPrinted>
  <dcterms:created xsi:type="dcterms:W3CDTF">2018-05-29T09:59:30Z</dcterms:created>
  <dcterms:modified xsi:type="dcterms:W3CDTF">2022-09-29T12:44:32Z</dcterms:modified>
</cp:coreProperties>
</file>