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3" activeTab="2"/>
  </bookViews>
  <sheets>
    <sheet name="Zadanie 1 Mocz " sheetId="1" r:id="rId1"/>
    <sheet name="Zadanie 2 OB system zamknięty" sheetId="2" r:id="rId2"/>
    <sheet name="Zadanie 1a Analizator" sheetId="3" r:id="rId3"/>
  </sheets>
  <definedNames>
    <definedName name="Excel_BuiltIn_Print_Area" localSheetId="0">'Zadanie 1 Mocz '!$A$3:$K$27</definedName>
    <definedName name="Excel_BuiltIn_Print_Area" localSheetId="1">'Zadanie 2 OB system zamknięty'!$A$2:$K$20</definedName>
    <definedName name="_xlnm.Print_Area" localSheetId="0">'Zadanie 1 Mocz '!$A$1:$K$28</definedName>
    <definedName name="_xlnm.Print_Area" localSheetId="1">'Zadanie 2 OB system zamknięty'!$A$1:$K$20</definedName>
  </definedNames>
  <calcPr fullCalcOnLoad="1"/>
</workbook>
</file>

<file path=xl/sharedStrings.xml><?xml version="1.0" encoding="utf-8"?>
<sst xmlns="http://schemas.openxmlformats.org/spreadsheetml/2006/main" count="216" uniqueCount="122">
  <si>
    <t>Lp.</t>
  </si>
  <si>
    <t>Parametr</t>
  </si>
  <si>
    <t>VAT 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</si>
  <si>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</si>
  <si>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</si>
  <si>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</si>
  <si>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</si>
  <si>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</si>
  <si>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</si>
  <si>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</si>
  <si>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</si>
  <si>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</si>
  <si>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</si>
  <si>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</si>
  <si>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</si>
  <si>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</si>
  <si>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</si>
  <si>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</si>
  <si>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</si>
  <si>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</si>
  <si>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</si>
  <si>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</si>
  <si>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</si>
  <si>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</si>
  <si>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Kalibratory</t>
  </si>
  <si>
    <t>Razem</t>
  </si>
  <si>
    <t>DZIERŻAWA  ANALIZATORA</t>
  </si>
  <si>
    <t>JM</t>
  </si>
  <si>
    <t>ILOŚĆ</t>
  </si>
  <si>
    <t xml:space="preserve">CENA NETTO </t>
  </si>
  <si>
    <t>m-c</t>
  </si>
  <si>
    <t>Całkowity koszt odczynników wraz z dzierżawą analizatora.</t>
  </si>
  <si>
    <t>Całkowity koszt odczynników wraz z dzierżawą analizatorów.</t>
  </si>
  <si>
    <r>
      <rPr>
        <b/>
        <sz val="10"/>
        <rFont val="Arial"/>
        <family val="2"/>
      </rPr>
      <t>UWAGA:</t>
    </r>
    <r>
      <rPr>
        <sz val="10"/>
        <rFont val="Arial"/>
        <family val="2"/>
      </rPr>
      <t xml:space="preserve">  Ilość zestawów w kolumnie nr 6, należy zaokrąglić do jednego zestawu w górę.</t>
    </r>
  </si>
  <si>
    <t>CENA NETTO za miesiąc</t>
  </si>
  <si>
    <t>SUMA</t>
  </si>
  <si>
    <r>
      <t xml:space="preserve">WARTOŚĆ NETTO               </t>
    </r>
    <r>
      <rPr>
        <sz val="8"/>
        <rFont val="Arial"/>
        <family val="2"/>
      </rPr>
      <t>(kol.4x5)</t>
    </r>
  </si>
  <si>
    <r>
      <t xml:space="preserve">Wartość VAT                     </t>
    </r>
    <r>
      <rPr>
        <sz val="8"/>
        <rFont val="Arial"/>
        <family val="2"/>
      </rPr>
      <t>(kol. 6x7)</t>
    </r>
  </si>
  <si>
    <r>
      <t xml:space="preserve">WARTOŚĆ BRUTTO                </t>
    </r>
    <r>
      <rPr>
        <sz val="8"/>
        <rFont val="Arial"/>
        <family val="2"/>
      </rPr>
      <t>(kol. 6+8)</t>
    </r>
  </si>
  <si>
    <t xml:space="preserve">WARTOŚĆ NETTO               </t>
  </si>
  <si>
    <t xml:space="preserve">Wartość VAT                     </t>
  </si>
  <si>
    <t xml:space="preserve">WARTOŚĆ BRUTTO                </t>
  </si>
  <si>
    <t xml:space="preserve">Wartość VAT </t>
  </si>
  <si>
    <t>Nazwa handlowa/  numer katalogowy oferowanego produktu</t>
  </si>
  <si>
    <t>Zadanie 2</t>
  </si>
  <si>
    <t>Załącznik 2.2 do SWZ</t>
  </si>
  <si>
    <t>Nazwa handlowa/  numer katalogowy oferowanego produktu/ producent</t>
  </si>
  <si>
    <t>Załącznik 2.1 do SWZ</t>
  </si>
  <si>
    <t>Zadanie 1</t>
  </si>
  <si>
    <t>FORMULARZ CENOWY - Odczynniki do badań moczu z osadem wraz z dzierżawą analizatora</t>
  </si>
  <si>
    <r>
      <t>UWAGA:</t>
    </r>
    <r>
      <rPr>
        <sz val="10"/>
        <rFont val="Arial"/>
        <family val="2"/>
      </rPr>
      <t xml:space="preserve"> warunkiem uczestniczenia w postepowaniu jest zaoferowanie analizatora w dzierżawie (koszty związane z dzierżawą analizatora podnoszą sumaryczną cenę)</t>
    </r>
  </si>
  <si>
    <r>
      <t>UWAGA:</t>
    </r>
    <r>
      <rPr>
        <sz val="10"/>
        <rFont val="Arial"/>
        <family val="2"/>
      </rPr>
      <t xml:space="preserve">  Wykonawca ma obowiązek wycenić oraz podać samodzielnie ilości kontrolii, kalibratorów oraz materiałów zużywalnych na okres trwania umowy, na podstawie podanych ilości badań przewidzianych do wykonania w trakcie realizacji umowy. </t>
    </r>
  </si>
  <si>
    <t>Analiza moczu wraz z osadem- testy paskowe</t>
  </si>
  <si>
    <t>Paski diagnostyczne</t>
  </si>
  <si>
    <t>Odczynniki, kalibratory, materiały, kontrolne, materialy zuzywalne dla wskazanej w poz. 1 ilości badań</t>
  </si>
  <si>
    <t>Odczynnik myjacy</t>
  </si>
  <si>
    <t>Kuwety</t>
  </si>
  <si>
    <t>Materiał kontrolny osad wraz z parametrami fizyko- chemicznymi</t>
  </si>
  <si>
    <t>Dzierżawa analizatora do moczu wraz z osadem*</t>
  </si>
  <si>
    <t>*Zamawiający wymaga podania w formularzu cenowym czynszu dzierżawnego za 1 miesiąc, przy czym samodzielnie przeliczy wartość czynszu na czas trwania umowy. Jeżeli umowa zostanie zawarta w trakcie rozpoczętego miesiąca, czynsz zostanie naliczony proporcjonalnie do ilości dni obowiązywania umowy z uwzględnieniem iż kazdy miesiąc ma 30 dni kalendarzowych.</t>
  </si>
  <si>
    <t>FORMULARZ CENOWY-  Zestaw do OB Układ zamknięty</t>
  </si>
  <si>
    <t>Probówka 1,5 ml z cytrynianem sodu 9x120</t>
  </si>
  <si>
    <t>jm</t>
  </si>
  <si>
    <t>ilość</t>
  </si>
  <si>
    <t>cena netto</t>
  </si>
  <si>
    <t>wartość netto</t>
  </si>
  <si>
    <t>wartość brutto</t>
  </si>
  <si>
    <t>wartość VAT</t>
  </si>
  <si>
    <t>Producent</t>
  </si>
  <si>
    <t>DZIERŻAWA  APARATU</t>
  </si>
  <si>
    <t>Ilość badań</t>
  </si>
  <si>
    <t>wielkość opakowania</t>
  </si>
  <si>
    <t>ilość opakowań</t>
  </si>
  <si>
    <t>4x120 ml</t>
  </si>
  <si>
    <t xml:space="preserve">Statyw do OB </t>
  </si>
  <si>
    <t>Przedmiot zamówienia</t>
  </si>
  <si>
    <t>Cena jednostkowa netto opakowania</t>
  </si>
  <si>
    <t xml:space="preserve">Wartość netto opakowania                         </t>
  </si>
  <si>
    <t xml:space="preserve">Wartość brutto opakowania </t>
  </si>
  <si>
    <t>Przedmiot zamowienia</t>
  </si>
  <si>
    <t>szt</t>
  </si>
  <si>
    <t>OPIS</t>
  </si>
  <si>
    <t>L.p.</t>
  </si>
  <si>
    <t>Tak</t>
  </si>
  <si>
    <t xml:space="preserve">Szkolenie personelu w zakresie obsługi aparatu </t>
  </si>
  <si>
    <t>Instrukcja w języku polskim</t>
  </si>
  <si>
    <t>Podać</t>
  </si>
  <si>
    <r>
      <t xml:space="preserve">Parametry oferowane                                </t>
    </r>
    <r>
      <rPr>
        <b/>
        <sz val="9"/>
        <rFont val="Arial"/>
        <family val="2"/>
      </rPr>
      <t>(podać oferowane zakresy parametrów lub opisać funkcje aparatu, udzielić również odpowiedzi potwierdzającej wymagania graniczne TAK/NIE)</t>
    </r>
  </si>
  <si>
    <t xml:space="preserve">Wymagania graniczne                 TAK/NIE </t>
  </si>
  <si>
    <t>PARAMETR/ WARUNEK</t>
  </si>
  <si>
    <t>Typ: .................................................................</t>
  </si>
  <si>
    <t>Producent (kraj): ..............................................</t>
  </si>
  <si>
    <t>Załącznik 1a do SWZ</t>
  </si>
  <si>
    <t>Formularz cenowy Zadanie 1a- Dzierżawa analizatora do moczu wraz z osadem</t>
  </si>
  <si>
    <t>Analizator parametrów fizykochemicznych moczu jest połączony z analizatorem osadu moczu i musi umożliwiać automatyczny odczyt i przesyłanie wyników, bez  konieczności manualnego przenoszenia statywu z próbką moczu pomiędzy modułami</t>
  </si>
  <si>
    <t>Możliwość wykonywania niezależnej pracy na każdym z modułów (badania parametrów fizykochemicznych lub badania) w sytuacji wystąpienia  awarii drugiej jednostki. Każdy moduł musi być wyposażony w czytnik kodów kreskowych</t>
  </si>
  <si>
    <t>Wydajność analizatora to minimum 90 oznaczeń na godzinę, w ramach których zawarte jest zarówno badanie parametrów fizykochemicznych jak i  badanie elementów upostaciowionych (tzw. badanie osad moczu)</t>
  </si>
  <si>
    <t>Ilość testów ładowanych jednorazowo to minimum: 400 w postaci kasety odczynnikowej, której stabilność na pokładzie analizatora wynosi minimum  14 dni</t>
  </si>
  <si>
    <t>Odczyt minimum 10 parametrów fizykochemicznych moczu: pH, ciężar właściwy, białko, glukoza, ciała ketonowe, bilirubina, urobilinogen, azotyny, leukocyty, erytrocyty</t>
  </si>
  <si>
    <t>Metodyka odczytu pól testowych oparta na pomiarze zmiany barwy dla długości fali z całego spektrum RGB przy użyciu aparatu cyfrowego</t>
  </si>
  <si>
    <t>Oznaczanie ciężaru właściwego moczu i jego przejrzystości oparta metodą refraktometryczną</t>
  </si>
  <si>
    <t>Pola reakcyjne umieszczone na arkuszach odczynnikowych (brak pojedynczych  pasków testowych)</t>
  </si>
  <si>
    <t>Analizator wyposażony w system automatycznego podawania próbek moczu z możliwością dokładania statywów z próbkami w trakcie pracy, o pojemności pozwalającej na załadowanie min. 90 probówek jednorazowo</t>
  </si>
  <si>
    <t>Metoda oceny osadu moczu oparta o zautomatyzowaną mikroskopię z wirowaniem próbki w analizatorze, przy użyciu jednorazowej kuwety</t>
  </si>
  <si>
    <t>Automatyczne wykrywanie elementów osadu moczu opiera się o identyfikację elementów takich jak: krwinki czerwone, krwinki białe, skupiska krwinek białych, nabłonki płaskie, nabłonki okrągłe, wałeczki szkliste, wałeczki patologiczne, śluz, drożdże, bakterie, bakterie pałeczki, bakterie  ziarniaki, sperma</t>
  </si>
  <si>
    <t>Automatyczna ocena obrazu mikroskopowego po wykonaniu minimum 15 zdjęć całych pól widzenia</t>
  </si>
  <si>
    <t xml:space="preserve">Analizator posiada możliwość wyboru jednostek dla raportowania wyników badania osadu moczu: l. elem./HPF; l.elem./LPF, l. elem/ µl </t>
  </si>
  <si>
    <t>Sprzęt i odczynniki posiadają wszystkie dopuszczenia do zastosowania w diagnostyce in vitro. Zamawiający nie dopuszcza urządzeń lub pojedynczych parametrów z certyfikacją RUO (ang. research use only)</t>
  </si>
  <si>
    <t>Podłączenie analizatora do istniejącego systemu laboratoryjnego w laboratorium ATDSoftware ProfLab, przy współpracy z firmą ATD. Konfiguracja całościowa wyniku badania wspólnie z firmą ATD, zgodną z aktualnymi rozporządzeniami. Komunikacja dwukierunkowa- koszt podłączenia po stronie Wykonawcy.</t>
  </si>
  <si>
    <t>Bezpłatny serwis analizatora przez cały okres trwania umowy umowy (w tym przeglądy zgodne z zaleceniami producenta). Dodatkowy pakiet 5 jednodniowych szkoleń dla nowych pracowników w trakcie obowiązywania umowy</t>
  </si>
  <si>
    <t>Parametry dodatkowe</t>
  </si>
  <si>
    <t>Wymagania graniczne TAK/ NIE</t>
  </si>
  <si>
    <t>Możliwość rozszerzenia panelu badań o albuminę i kreatyninę i wyliczanie wskaźnika albumina/ kreatynina, ze względu na planowane utworzenie stacji dializ</t>
  </si>
  <si>
    <t>Możliwość wykonania badania osadu moczu w trybie automatycznym i manualnym – obraz osadu pozyskiwany jest w czasie rzeczywistym, istnieje możliwość ręcznej zmiany warstwy ogniskowej oraz pola widzenia</t>
  </si>
  <si>
    <t>System wyposażony w funkcję kontroli narażenia pól reakcyjnych na działanie wilgoci</t>
  </si>
  <si>
    <t>Serwis w trybie: 24h/dobę, 7 dni w tygodniu, bezpłatny przez cały okres trwania gwarancji</t>
  </si>
  <si>
    <t>Czas reakcji na zgłoszenie serwisu do 24h od zgłoszenia. Tryb zgłaszania: e-mail</t>
  </si>
  <si>
    <t>22.</t>
  </si>
  <si>
    <t>Wraz z urządzeniem Wykonawca na czas trwania umowy zobowiązany jest dostarczyć monitor, myszkę, komputer wraz z niezbędnym oprogramowaniem oraz specjalnie wzmocniony blat roboczy lub stół na kółkach na którym będzie stał aparat. Wymiar blatu musi uwzględniać przestrzeń roboczą niezbędną do obsługi analizatora</t>
  </si>
  <si>
    <t>Dzierżawa aparatu typu SRS 20 II do obsługi probówek z poz. 1*</t>
  </si>
  <si>
    <t>Rok produkcji analizatora nie starszy niż: 2021</t>
  </si>
  <si>
    <t>ZESTAWIENIE PARAMETRÓW TECHNICZNO - UŻYTKOWYCH Zmiana 1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</si>
</sst>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\ ###\ ###\ ##0.00\ &quot;zł&quot;_-;\-#\ ###\ ###\ ##0.00\ &quot;zł&quot;_-;_-* &quot;-&quot;??\ &quot;zł&quot;_-;_-@_-"/>
    <numFmt numFmtId="171" formatCode="[$-415]d\ mmmm\ yyyy"/>
    <numFmt numFmtId="172" formatCode="#,##0.0"/>
    <numFmt numFmtId="173" formatCode="[$-415]dddd\,\ d\ mmmm\ yyyy"/>
    <numFmt numFmtId="174" formatCode="#,##0_ ;[Red]\-#,##0\ "/>
    <numFmt numFmtId="175" formatCode="#,##0.00_ ;\-#,##0.00\ "/>
    <numFmt numFmtId="176" formatCode="0.0"/>
    <numFmt numFmtId="177" formatCode="#,##0\ _z_ł"/>
  </numFmts>
  <fonts count="58">
    <font>
      <sz val="10"/>
      <name val="Arial"/>
      <family val="2"/>
    </font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CE"/>
      <family val="0"/>
    </font>
    <font>
      <b/>
      <sz val="10"/>
      <color indexed="8"/>
      <name val="Arial"/>
      <family val="2"/>
    </font>
    <font>
      <b/>
      <sz val="10"/>
      <color indexed="57"/>
      <name val="Arial CE"/>
      <family val="0"/>
    </font>
    <font>
      <b/>
      <sz val="10"/>
      <color indexed="5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 CE"/>
      <family val="0"/>
    </font>
    <font>
      <b/>
      <sz val="10"/>
      <color theme="1"/>
      <name val="Arial"/>
      <family val="2"/>
    </font>
    <font>
      <b/>
      <sz val="10"/>
      <color theme="6" tint="-0.4999699890613556"/>
      <name val="Arial CE"/>
      <family val="0"/>
    </font>
    <font>
      <b/>
      <sz val="10"/>
      <color theme="6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10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9" fontId="0" fillId="0" borderId="0" xfId="0" applyNumberForma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4" fontId="6" fillId="0" borderId="15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/>
    </xf>
    <xf numFmtId="4" fontId="6" fillId="0" borderId="16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right" vertical="center" wrapText="1"/>
    </xf>
    <xf numFmtId="4" fontId="6" fillId="0" borderId="15" xfId="0" applyNumberFormat="1" applyFont="1" applyFill="1" applyBorder="1" applyAlignment="1">
      <alignment horizontal="right" vertical="center"/>
    </xf>
    <xf numFmtId="9" fontId="0" fillId="0" borderId="10" xfId="0" applyNumberFormat="1" applyFont="1" applyFill="1" applyBorder="1" applyAlignment="1">
      <alignment horizontal="center" vertical="center" wrapText="1"/>
    </xf>
    <xf numFmtId="4" fontId="6" fillId="0" borderId="0" xfId="42" applyNumberFormat="1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>
      <alignment horizontal="center" vertical="center"/>
    </xf>
    <xf numFmtId="4" fontId="6" fillId="0" borderId="16" xfId="42" applyNumberFormat="1" applyFont="1" applyFill="1" applyBorder="1" applyAlignment="1" applyProtection="1">
      <alignment horizontal="right" vertical="center"/>
      <protection/>
    </xf>
    <xf numFmtId="0" fontId="8" fillId="34" borderId="10" xfId="58" applyFont="1" applyFill="1" applyBorder="1" applyAlignment="1">
      <alignment horizontal="center" vertical="center" wrapText="1"/>
      <protection/>
    </xf>
    <xf numFmtId="3" fontId="8" fillId="34" borderId="10" xfId="58" applyNumberFormat="1" applyFont="1" applyFill="1" applyBorder="1" applyAlignment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8" fillId="34" borderId="10" xfId="58" applyFont="1" applyFill="1" applyBorder="1" applyAlignment="1">
      <alignment horizontal="center" vertical="center" wrapText="1"/>
      <protection/>
    </xf>
    <xf numFmtId="0" fontId="8" fillId="34" borderId="17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/>
    </xf>
    <xf numFmtId="3" fontId="6" fillId="0" borderId="18" xfId="57" applyNumberFormat="1" applyFont="1" applyFill="1" applyBorder="1" applyAlignment="1">
      <alignment horizontal="center" vertical="center"/>
      <protection/>
    </xf>
    <xf numFmtId="0" fontId="1" fillId="0" borderId="0" xfId="58" applyFont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58" applyFont="1">
      <alignment/>
      <protection/>
    </xf>
    <xf numFmtId="0" fontId="6" fillId="0" borderId="1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right" vertical="center"/>
    </xf>
    <xf numFmtId="0" fontId="8" fillId="34" borderId="10" xfId="58" applyFont="1" applyFill="1" applyBorder="1" applyAlignment="1">
      <alignment horizontal="center" vertical="center" wrapText="1"/>
      <protection/>
    </xf>
    <xf numFmtId="4" fontId="0" fillId="0" borderId="0" xfId="0" applyNumberForma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5" fillId="34" borderId="17" xfId="0" applyFont="1" applyFill="1" applyBorder="1" applyAlignment="1">
      <alignment horizontal="center"/>
    </xf>
    <xf numFmtId="0" fontId="8" fillId="34" borderId="14" xfId="58" applyFont="1" applyFill="1" applyBorder="1" applyAlignment="1">
      <alignment horizontal="center" vertical="center" wrapText="1"/>
      <protection/>
    </xf>
    <xf numFmtId="0" fontId="8" fillId="34" borderId="18" xfId="58" applyFont="1" applyFill="1" applyBorder="1" applyAlignment="1">
      <alignment horizontal="center" vertical="center" wrapText="1"/>
      <protection/>
    </xf>
    <xf numFmtId="3" fontId="7" fillId="0" borderId="0" xfId="58" applyNumberFormat="1" applyFont="1" applyBorder="1" applyAlignment="1">
      <alignment horizontal="center" vertical="center" wrapText="1"/>
      <protection/>
    </xf>
    <xf numFmtId="0" fontId="8" fillId="34" borderId="18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50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3" fontId="53" fillId="0" borderId="17" xfId="0" applyNumberFormat="1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52" fillId="0" borderId="11" xfId="0" applyFont="1" applyFill="1" applyBorder="1" applyAlignment="1">
      <alignment/>
    </xf>
    <xf numFmtId="0" fontId="52" fillId="0" borderId="0" xfId="0" applyFont="1" applyFill="1" applyBorder="1" applyAlignment="1">
      <alignment horizontal="center"/>
    </xf>
    <xf numFmtId="4" fontId="53" fillId="0" borderId="0" xfId="0" applyNumberFormat="1" applyFont="1" applyFill="1" applyBorder="1" applyAlignment="1">
      <alignment horizontal="center"/>
    </xf>
    <xf numFmtId="4" fontId="5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/>
    </xf>
    <xf numFmtId="9" fontId="0" fillId="0" borderId="13" xfId="0" applyNumberFormat="1" applyFont="1" applyFill="1" applyBorder="1" applyAlignment="1">
      <alignment horizontal="center" vertical="center"/>
    </xf>
    <xf numFmtId="0" fontId="8" fillId="34" borderId="14" xfId="58" applyFont="1" applyFill="1" applyBorder="1" applyAlignment="1">
      <alignment vertical="center" wrapText="1"/>
      <protection/>
    </xf>
    <xf numFmtId="0" fontId="0" fillId="0" borderId="20" xfId="0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vertical="center"/>
    </xf>
    <xf numFmtId="0" fontId="1" fillId="0" borderId="0" xfId="59" applyFont="1">
      <alignment/>
      <protection/>
    </xf>
    <xf numFmtId="0" fontId="0" fillId="0" borderId="13" xfId="53" applyFont="1" applyBorder="1" applyAlignment="1">
      <alignment horizontal="left" vertical="center" wrapText="1"/>
      <protection/>
    </xf>
    <xf numFmtId="0" fontId="0" fillId="0" borderId="20" xfId="59" applyFont="1" applyBorder="1" applyAlignment="1">
      <alignment horizontal="center"/>
      <protection/>
    </xf>
    <xf numFmtId="0" fontId="0" fillId="0" borderId="13" xfId="59" applyFont="1" applyBorder="1" applyAlignment="1">
      <alignment horizontal="center" vertical="center"/>
      <protection/>
    </xf>
    <xf numFmtId="0" fontId="1" fillId="0" borderId="13" xfId="59" applyFont="1" applyBorder="1" applyAlignment="1">
      <alignment horizontal="center" vertical="center"/>
      <protection/>
    </xf>
    <xf numFmtId="0" fontId="0" fillId="0" borderId="13" xfId="59" applyFont="1" applyBorder="1" applyAlignment="1">
      <alignment horizontal="left" vertical="center" wrapText="1"/>
      <protection/>
    </xf>
    <xf numFmtId="0" fontId="0" fillId="35" borderId="13" xfId="53" applyFont="1" applyFill="1" applyBorder="1" applyAlignment="1">
      <alignment horizontal="left" vertical="center" wrapText="1"/>
      <protection/>
    </xf>
    <xf numFmtId="0" fontId="7" fillId="0" borderId="0" xfId="59" applyFont="1">
      <alignment/>
      <protection/>
    </xf>
    <xf numFmtId="0" fontId="7" fillId="0" borderId="0" xfId="59" applyFont="1" applyAlignment="1">
      <alignment horizontal="left"/>
      <protection/>
    </xf>
    <xf numFmtId="0" fontId="7" fillId="0" borderId="0" xfId="59" applyFont="1" applyAlignment="1">
      <alignment horizontal="center" wrapText="1"/>
      <protection/>
    </xf>
    <xf numFmtId="0" fontId="7" fillId="0" borderId="0" xfId="59" applyFont="1" applyAlignment="1">
      <alignment horizontal="left" wrapText="1"/>
      <protection/>
    </xf>
    <xf numFmtId="0" fontId="0" fillId="0" borderId="0" xfId="59" applyFont="1">
      <alignment/>
      <protection/>
    </xf>
    <xf numFmtId="3" fontId="7" fillId="0" borderId="0" xfId="58" applyNumberFormat="1" applyFont="1" applyBorder="1" applyAlignment="1">
      <alignment vertical="center" wrapText="1"/>
      <protection/>
    </xf>
    <xf numFmtId="0" fontId="6" fillId="36" borderId="13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 wrapText="1"/>
    </xf>
    <xf numFmtId="0" fontId="54" fillId="0" borderId="0" xfId="59" applyFont="1">
      <alignment/>
      <protection/>
    </xf>
    <xf numFmtId="0" fontId="0" fillId="0" borderId="0" xfId="0" applyFont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0" xfId="0" applyFont="1" applyAlignment="1">
      <alignment horizontal="left" vertical="center" wrapText="1"/>
    </xf>
    <xf numFmtId="0" fontId="6" fillId="37" borderId="13" xfId="0" applyFont="1" applyFill="1" applyBorder="1" applyAlignment="1">
      <alignment horizontal="center" vertical="center" wrapText="1"/>
    </xf>
    <xf numFmtId="0" fontId="6" fillId="37" borderId="21" xfId="59" applyFont="1" applyFill="1" applyBorder="1" applyAlignment="1">
      <alignment horizontal="center" vertical="center" wrapText="1"/>
      <protection/>
    </xf>
    <xf numFmtId="0" fontId="55" fillId="37" borderId="21" xfId="0" applyFont="1" applyFill="1" applyBorder="1" applyAlignment="1">
      <alignment horizontal="center" vertical="center" wrapText="1"/>
    </xf>
    <xf numFmtId="0" fontId="6" fillId="37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20" xfId="59" applyFont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8" fillId="34" borderId="13" xfId="58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/>
    </xf>
    <xf numFmtId="0" fontId="8" fillId="34" borderId="10" xfId="56" applyFont="1" applyFill="1" applyBorder="1" applyAlignment="1">
      <alignment horizontal="center" vertical="center" wrapText="1"/>
      <protection/>
    </xf>
    <xf numFmtId="0" fontId="8" fillId="34" borderId="17" xfId="56" applyFont="1" applyFill="1" applyBorder="1" applyAlignment="1">
      <alignment horizontal="center" vertical="center" wrapText="1"/>
      <protection/>
    </xf>
    <xf numFmtId="0" fontId="5" fillId="11" borderId="17" xfId="0" applyFont="1" applyFill="1" applyBorder="1" applyAlignment="1">
      <alignment horizontal="center"/>
    </xf>
    <xf numFmtId="0" fontId="5" fillId="11" borderId="25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Border="1" applyAlignment="1">
      <alignment horizontal="left" vertical="top" wrapText="1"/>
      <protection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wrapText="1"/>
    </xf>
    <xf numFmtId="4" fontId="0" fillId="0" borderId="0" xfId="0" applyNumberForma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0" fillId="0" borderId="13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6" fillId="0" borderId="0" xfId="58" applyNumberFormat="1" applyFont="1" applyBorder="1" applyAlignment="1">
      <alignment horizontal="left" vertical="center" wrapText="1"/>
      <protection/>
    </xf>
    <xf numFmtId="0" fontId="6" fillId="37" borderId="20" xfId="59" applyFont="1" applyFill="1" applyBorder="1" applyAlignment="1">
      <alignment horizontal="left" vertical="center"/>
      <protection/>
    </xf>
    <xf numFmtId="0" fontId="6" fillId="37" borderId="26" xfId="59" applyFont="1" applyFill="1" applyBorder="1" applyAlignment="1">
      <alignment horizontal="left" vertical="center"/>
      <protection/>
    </xf>
    <xf numFmtId="3" fontId="7" fillId="0" borderId="0" xfId="58" applyNumberFormat="1" applyFont="1" applyBorder="1" applyAlignment="1">
      <alignment horizontal="center" vertical="center" wrapText="1"/>
      <protection/>
    </xf>
    <xf numFmtId="0" fontId="56" fillId="0" borderId="13" xfId="59" applyFont="1" applyBorder="1" applyAlignment="1">
      <alignment horizontal="center" vertical="center"/>
      <protection/>
    </xf>
    <xf numFmtId="0" fontId="57" fillId="0" borderId="13" xfId="0" applyFont="1" applyBorder="1" applyAlignment="1">
      <alignment horizontal="left" vertical="center" wrapText="1"/>
    </xf>
    <xf numFmtId="0" fontId="57" fillId="0" borderId="13" xfId="59" applyFont="1" applyBorder="1" applyAlignment="1">
      <alignment horizontal="center" vertical="center"/>
      <protection/>
    </xf>
    <xf numFmtId="0" fontId="57" fillId="0" borderId="0" xfId="59" applyFont="1" applyAlignment="1">
      <alignment horizontal="center" vertical="center" wrapText="1"/>
      <protection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Normalny 4" xfId="55"/>
    <cellStyle name="Normalny_ANALIZATOR I  ODCZYNNIKI " xfId="56"/>
    <cellStyle name="Normalny_mocz biochemia" xfId="57"/>
    <cellStyle name="Normalny_ODCZYNNIKI   BAKTERIOL. 2001" xfId="58"/>
    <cellStyle name="Normalny_załączniki z przedmiotem zamówienia 2" xfId="59"/>
    <cellStyle name="Obliczenia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13</xdr:row>
      <xdr:rowOff>19050</xdr:rowOff>
    </xdr:from>
    <xdr:to>
      <xdr:col>4</xdr:col>
      <xdr:colOff>0</xdr:colOff>
      <xdr:row>13</xdr:row>
      <xdr:rowOff>333375</xdr:rowOff>
    </xdr:to>
    <xdr:sp>
      <xdr:nvSpPr>
        <xdr:cNvPr id="1" name="Łącznik prosty 2"/>
        <xdr:cNvSpPr>
          <a:spLocks/>
        </xdr:cNvSpPr>
      </xdr:nvSpPr>
      <xdr:spPr>
        <a:xfrm flipV="1">
          <a:off x="3076575" y="3533775"/>
          <a:ext cx="8191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13</xdr:row>
      <xdr:rowOff>9525</xdr:rowOff>
    </xdr:from>
    <xdr:to>
      <xdr:col>4</xdr:col>
      <xdr:colOff>0</xdr:colOff>
      <xdr:row>13</xdr:row>
      <xdr:rowOff>323850</xdr:rowOff>
    </xdr:to>
    <xdr:sp>
      <xdr:nvSpPr>
        <xdr:cNvPr id="2" name="Łącznik prosty 4"/>
        <xdr:cNvSpPr>
          <a:spLocks/>
        </xdr:cNvSpPr>
      </xdr:nvSpPr>
      <xdr:spPr>
        <a:xfrm>
          <a:off x="3076575" y="3524250"/>
          <a:ext cx="8191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228600</xdr:rowOff>
    </xdr:to>
    <xdr:sp>
      <xdr:nvSpPr>
        <xdr:cNvPr id="3" name="Łącznik prosty 6"/>
        <xdr:cNvSpPr>
          <a:spLocks/>
        </xdr:cNvSpPr>
      </xdr:nvSpPr>
      <xdr:spPr>
        <a:xfrm>
          <a:off x="3057525" y="3857625"/>
          <a:ext cx="8382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15</xdr:row>
      <xdr:rowOff>19050</xdr:rowOff>
    </xdr:from>
    <xdr:to>
      <xdr:col>4</xdr:col>
      <xdr:colOff>0</xdr:colOff>
      <xdr:row>15</xdr:row>
      <xdr:rowOff>333375</xdr:rowOff>
    </xdr:to>
    <xdr:sp>
      <xdr:nvSpPr>
        <xdr:cNvPr id="4" name="Łącznik prosty 8"/>
        <xdr:cNvSpPr>
          <a:spLocks/>
        </xdr:cNvSpPr>
      </xdr:nvSpPr>
      <xdr:spPr>
        <a:xfrm flipV="1">
          <a:off x="3076575" y="4219575"/>
          <a:ext cx="8191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15</xdr:row>
      <xdr:rowOff>9525</xdr:rowOff>
    </xdr:from>
    <xdr:to>
      <xdr:col>4</xdr:col>
      <xdr:colOff>0</xdr:colOff>
      <xdr:row>15</xdr:row>
      <xdr:rowOff>323850</xdr:rowOff>
    </xdr:to>
    <xdr:sp>
      <xdr:nvSpPr>
        <xdr:cNvPr id="5" name="Łącznik prosty 9"/>
        <xdr:cNvSpPr>
          <a:spLocks/>
        </xdr:cNvSpPr>
      </xdr:nvSpPr>
      <xdr:spPr>
        <a:xfrm>
          <a:off x="3076575" y="4210050"/>
          <a:ext cx="8191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16</xdr:row>
      <xdr:rowOff>19050</xdr:rowOff>
    </xdr:from>
    <xdr:to>
      <xdr:col>4</xdr:col>
      <xdr:colOff>0</xdr:colOff>
      <xdr:row>16</xdr:row>
      <xdr:rowOff>552450</xdr:rowOff>
    </xdr:to>
    <xdr:sp>
      <xdr:nvSpPr>
        <xdr:cNvPr id="6" name="Łącznik prosty 10"/>
        <xdr:cNvSpPr>
          <a:spLocks/>
        </xdr:cNvSpPr>
      </xdr:nvSpPr>
      <xdr:spPr>
        <a:xfrm flipV="1">
          <a:off x="3067050" y="4552950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9525</xdr:rowOff>
    </xdr:from>
    <xdr:to>
      <xdr:col>4</xdr:col>
      <xdr:colOff>28575</xdr:colOff>
      <xdr:row>17</xdr:row>
      <xdr:rowOff>0</xdr:rowOff>
    </xdr:to>
    <xdr:sp>
      <xdr:nvSpPr>
        <xdr:cNvPr id="7" name="Łącznik prosty 11"/>
        <xdr:cNvSpPr>
          <a:spLocks/>
        </xdr:cNvSpPr>
      </xdr:nvSpPr>
      <xdr:spPr>
        <a:xfrm>
          <a:off x="3076575" y="4543425"/>
          <a:ext cx="8477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14</xdr:row>
      <xdr:rowOff>19050</xdr:rowOff>
    </xdr:from>
    <xdr:to>
      <xdr:col>4</xdr:col>
      <xdr:colOff>0</xdr:colOff>
      <xdr:row>14</xdr:row>
      <xdr:rowOff>333375</xdr:rowOff>
    </xdr:to>
    <xdr:sp>
      <xdr:nvSpPr>
        <xdr:cNvPr id="8" name="Łącznik prosty 12"/>
        <xdr:cNvSpPr>
          <a:spLocks/>
        </xdr:cNvSpPr>
      </xdr:nvSpPr>
      <xdr:spPr>
        <a:xfrm flipV="1">
          <a:off x="3076575" y="3876675"/>
          <a:ext cx="8191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view="pageBreakPreview" zoomScaleSheetLayoutView="100" zoomScalePageLayoutView="0" workbookViewId="0" topLeftCell="A1">
      <selection activeCell="F24" sqref="F24"/>
    </sheetView>
  </sheetViews>
  <sheetFormatPr defaultColWidth="13.28125" defaultRowHeight="12.75"/>
  <cols>
    <col min="1" max="1" width="5.00390625" style="1" customWidth="1"/>
    <col min="2" max="2" width="21.421875" style="1" customWidth="1"/>
    <col min="3" max="3" width="19.421875" style="1" customWidth="1"/>
    <col min="4" max="4" width="12.57421875" style="2" customWidth="1"/>
    <col min="5" max="5" width="15.140625" style="2" customWidth="1"/>
    <col min="6" max="6" width="15.7109375" style="2" customWidth="1"/>
    <col min="7" max="7" width="15.140625" style="3" customWidth="1"/>
    <col min="8" max="8" width="15.00390625" style="3" customWidth="1"/>
    <col min="9" max="9" width="5.421875" style="3" customWidth="1"/>
    <col min="10" max="10" width="11.8515625" style="3" customWidth="1"/>
    <col min="11" max="11" width="16.00390625" style="3" customWidth="1"/>
    <col min="12" max="16384" width="13.28125" style="1" customWidth="1"/>
  </cols>
  <sheetData>
    <row r="1" spans="10:11" ht="12.75">
      <c r="J1" s="135" t="s">
        <v>47</v>
      </c>
      <c r="K1" s="136"/>
    </row>
    <row r="2" spans="10:11" ht="12.75">
      <c r="J2" s="57"/>
      <c r="K2" s="58"/>
    </row>
    <row r="3" spans="1:11" ht="15" customHeight="1">
      <c r="A3" s="130" t="s">
        <v>48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 ht="12.75">
      <c r="A4" s="131" t="s">
        <v>49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8" customHeight="1">
      <c r="A6" s="132" t="s">
        <v>50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</row>
    <row r="7" spans="1:11" ht="30" customHeight="1">
      <c r="A7" s="133" t="s">
        <v>51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</row>
    <row r="8" spans="1:11" ht="13.5" customHeight="1">
      <c r="A8" s="134" t="s">
        <v>33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</row>
    <row r="9" spans="1:11" s="25" customFormat="1" ht="53.25" customHeight="1">
      <c r="A9" s="41" t="s">
        <v>0</v>
      </c>
      <c r="B9" s="41" t="s">
        <v>1</v>
      </c>
      <c r="C9" s="44" t="s">
        <v>46</v>
      </c>
      <c r="D9" s="41" t="s">
        <v>70</v>
      </c>
      <c r="E9" s="41" t="s">
        <v>71</v>
      </c>
      <c r="F9" s="41" t="s">
        <v>72</v>
      </c>
      <c r="G9" s="42" t="s">
        <v>76</v>
      </c>
      <c r="H9" s="42" t="s">
        <v>77</v>
      </c>
      <c r="I9" s="42" t="s">
        <v>2</v>
      </c>
      <c r="J9" s="43" t="s">
        <v>42</v>
      </c>
      <c r="K9" s="42" t="s">
        <v>78</v>
      </c>
    </row>
    <row r="10" spans="1:11" s="25" customFormat="1" ht="11.25">
      <c r="A10" s="41" t="s">
        <v>3</v>
      </c>
      <c r="B10" s="64" t="s">
        <v>4</v>
      </c>
      <c r="C10" s="65" t="s">
        <v>5</v>
      </c>
      <c r="D10" s="63" t="s">
        <v>6</v>
      </c>
      <c r="E10" s="41" t="s">
        <v>7</v>
      </c>
      <c r="F10" s="41" t="s">
        <v>8</v>
      </c>
      <c r="G10" s="41" t="s">
        <v>9</v>
      </c>
      <c r="H10" s="41" t="s">
        <v>10</v>
      </c>
      <c r="I10" s="41" t="s">
        <v>11</v>
      </c>
      <c r="J10" s="41" t="s">
        <v>12</v>
      </c>
      <c r="K10" s="41" t="s">
        <v>13</v>
      </c>
    </row>
    <row r="11" spans="1:11" s="25" customFormat="1" ht="24.75" customHeight="1">
      <c r="A11" s="121" t="s">
        <v>53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33" customHeight="1">
      <c r="A12" s="5" t="s">
        <v>3</v>
      </c>
      <c r="B12" s="70" t="s">
        <v>52</v>
      </c>
      <c r="C12" s="19"/>
      <c r="D12" s="46">
        <v>162000</v>
      </c>
      <c r="E12" s="52">
        <v>450</v>
      </c>
      <c r="F12" s="52">
        <v>360</v>
      </c>
      <c r="G12" s="6">
        <v>0</v>
      </c>
      <c r="H12" s="6">
        <f>F12*G12</f>
        <v>0</v>
      </c>
      <c r="I12" s="35">
        <v>0.08</v>
      </c>
      <c r="J12" s="6">
        <f>H12*I12</f>
        <v>0</v>
      </c>
      <c r="K12" s="6">
        <f>H12+J12</f>
        <v>0</v>
      </c>
    </row>
    <row r="13" spans="1:11" ht="27" customHeight="1">
      <c r="A13" s="121" t="s">
        <v>54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3"/>
    </row>
    <row r="14" spans="1:11" ht="27" customHeight="1">
      <c r="A14" s="17" t="s">
        <v>4</v>
      </c>
      <c r="B14" s="66" t="s">
        <v>55</v>
      </c>
      <c r="C14" s="19"/>
      <c r="D14" s="46"/>
      <c r="E14" s="5"/>
      <c r="F14" s="5">
        <v>6</v>
      </c>
      <c r="G14" s="6">
        <v>0</v>
      </c>
      <c r="H14" s="6">
        <f>D14*G14</f>
        <v>0</v>
      </c>
      <c r="I14" s="35">
        <v>0.08</v>
      </c>
      <c r="J14" s="6">
        <f>H14*I14</f>
        <v>0</v>
      </c>
      <c r="K14" s="6">
        <f>H14+J14</f>
        <v>0</v>
      </c>
    </row>
    <row r="15" spans="1:11" ht="27" customHeight="1">
      <c r="A15" s="17" t="s">
        <v>5</v>
      </c>
      <c r="B15" s="67" t="s">
        <v>24</v>
      </c>
      <c r="C15" s="18"/>
      <c r="D15" s="46"/>
      <c r="E15" s="7"/>
      <c r="F15" s="7">
        <v>3</v>
      </c>
      <c r="G15" s="8">
        <v>0</v>
      </c>
      <c r="H15" s="6">
        <f>F15*G15</f>
        <v>0</v>
      </c>
      <c r="I15" s="35">
        <v>0.08</v>
      </c>
      <c r="J15" s="6">
        <f>H15*I15</f>
        <v>0</v>
      </c>
      <c r="K15" s="6">
        <f>H15+J15</f>
        <v>0</v>
      </c>
    </row>
    <row r="16" spans="1:11" ht="26.25" customHeight="1">
      <c r="A16" s="17" t="s">
        <v>6</v>
      </c>
      <c r="B16" s="68" t="s">
        <v>56</v>
      </c>
      <c r="C16" s="7"/>
      <c r="D16" s="46"/>
      <c r="E16" s="7">
        <v>600</v>
      </c>
      <c r="F16" s="7">
        <v>275</v>
      </c>
      <c r="G16" s="8">
        <v>0</v>
      </c>
      <c r="H16" s="6">
        <f>F16*G16</f>
        <v>0</v>
      </c>
      <c r="I16" s="35">
        <v>0.08</v>
      </c>
      <c r="J16" s="6">
        <f>H16*I16</f>
        <v>0</v>
      </c>
      <c r="K16" s="6">
        <f>H16+J16</f>
        <v>0</v>
      </c>
    </row>
    <row r="17" spans="1:11" ht="44.25" customHeight="1" thickBot="1">
      <c r="A17" s="17" t="s">
        <v>7</v>
      </c>
      <c r="B17" s="69" t="s">
        <v>57</v>
      </c>
      <c r="C17" s="7"/>
      <c r="D17" s="46"/>
      <c r="E17" s="20" t="s">
        <v>73</v>
      </c>
      <c r="F17" s="7">
        <v>15</v>
      </c>
      <c r="G17" s="8">
        <v>0</v>
      </c>
      <c r="H17" s="6">
        <f>F17*G17</f>
        <v>0</v>
      </c>
      <c r="I17" s="35">
        <v>0.08</v>
      </c>
      <c r="J17" s="6">
        <f>H17*I17</f>
        <v>0</v>
      </c>
      <c r="K17" s="6">
        <f>H17+J17</f>
        <v>0</v>
      </c>
    </row>
    <row r="18" spans="1:11" ht="25.5" customHeight="1" thickBot="1">
      <c r="A18" s="9"/>
      <c r="B18" s="10"/>
      <c r="C18" s="9"/>
      <c r="D18" s="9"/>
      <c r="E18" s="9"/>
      <c r="F18" s="9"/>
      <c r="G18" s="11" t="s">
        <v>25</v>
      </c>
      <c r="H18" s="27">
        <f>SUM(H12,H14:H17)</f>
        <v>0</v>
      </c>
      <c r="I18" s="12"/>
      <c r="J18" s="27">
        <f>SUM(J12,J14:J17)</f>
        <v>0</v>
      </c>
      <c r="K18" s="27">
        <f>SUM(K12,K14:K17)</f>
        <v>0</v>
      </c>
    </row>
    <row r="19" spans="1:11" ht="12.75">
      <c r="A19" s="13"/>
      <c r="B19" s="14"/>
      <c r="C19" s="13"/>
      <c r="D19" s="13"/>
      <c r="E19" s="13"/>
      <c r="F19" s="13"/>
      <c r="G19" s="12"/>
      <c r="H19" s="11"/>
      <c r="I19" s="12"/>
      <c r="J19" s="12"/>
      <c r="K19" s="12"/>
    </row>
    <row r="20" spans="1:11" s="26" customFormat="1" ht="12.75" customHeight="1">
      <c r="A20" s="126" t="s">
        <v>26</v>
      </c>
      <c r="B20" s="126"/>
      <c r="C20" s="127"/>
      <c r="D20" s="127"/>
      <c r="E20" s="126"/>
      <c r="F20" s="126"/>
      <c r="G20" s="126"/>
      <c r="H20" s="126"/>
      <c r="I20" s="126"/>
      <c r="J20" s="126"/>
      <c r="K20" s="126"/>
    </row>
    <row r="21" spans="1:11" s="26" customFormat="1" ht="43.5" customHeight="1">
      <c r="A21" s="41" t="s">
        <v>0</v>
      </c>
      <c r="B21" s="88" t="s">
        <v>79</v>
      </c>
      <c r="C21" s="124" t="s">
        <v>46</v>
      </c>
      <c r="D21" s="124"/>
      <c r="E21" s="61" t="s">
        <v>27</v>
      </c>
      <c r="F21" s="40" t="s">
        <v>28</v>
      </c>
      <c r="G21" s="39" t="s">
        <v>29</v>
      </c>
      <c r="H21" s="43" t="s">
        <v>39</v>
      </c>
      <c r="I21" s="39" t="s">
        <v>2</v>
      </c>
      <c r="J21" s="43" t="s">
        <v>40</v>
      </c>
      <c r="K21" s="43" t="s">
        <v>41</v>
      </c>
    </row>
    <row r="22" spans="1:11" s="29" customFormat="1" ht="12.75" customHeight="1">
      <c r="A22" s="45" t="s">
        <v>3</v>
      </c>
      <c r="B22" s="128" t="s">
        <v>4</v>
      </c>
      <c r="C22" s="129"/>
      <c r="D22" s="129"/>
      <c r="E22" s="45" t="s">
        <v>5</v>
      </c>
      <c r="F22" s="45" t="s">
        <v>6</v>
      </c>
      <c r="G22" s="45" t="s">
        <v>7</v>
      </c>
      <c r="H22" s="45" t="s">
        <v>8</v>
      </c>
      <c r="I22" s="45" t="s">
        <v>9</v>
      </c>
      <c r="J22" s="45" t="s">
        <v>10</v>
      </c>
      <c r="K22" s="45" t="s">
        <v>11</v>
      </c>
    </row>
    <row r="23" spans="1:11" ht="34.5" customHeight="1">
      <c r="A23" s="21" t="s">
        <v>3</v>
      </c>
      <c r="B23" s="89" t="s">
        <v>58</v>
      </c>
      <c r="C23" s="125"/>
      <c r="D23" s="125"/>
      <c r="E23" s="92" t="s">
        <v>30</v>
      </c>
      <c r="F23" s="119">
        <v>42</v>
      </c>
      <c r="G23" s="28">
        <v>0</v>
      </c>
      <c r="H23" s="28">
        <f>F23*G23</f>
        <v>0</v>
      </c>
      <c r="I23" s="120">
        <v>0.23</v>
      </c>
      <c r="J23" s="28">
        <f>H23*I23</f>
        <v>0</v>
      </c>
      <c r="K23" s="28">
        <f>H23+J23</f>
        <v>0</v>
      </c>
    </row>
    <row r="24" spans="1:11" ht="19.5" customHeight="1">
      <c r="A24" s="15"/>
      <c r="B24" s="14"/>
      <c r="C24" s="14"/>
      <c r="D24" s="14"/>
      <c r="E24" s="14"/>
      <c r="F24" s="16"/>
      <c r="G24" s="22" t="s">
        <v>35</v>
      </c>
      <c r="H24" s="28">
        <f>SUM(H23:H23)</f>
        <v>0</v>
      </c>
      <c r="I24" s="16"/>
      <c r="J24" s="31">
        <f>SUM(J23:J23)</f>
        <v>0</v>
      </c>
      <c r="K24" s="31">
        <f>SUM(K23:K23)</f>
        <v>0</v>
      </c>
    </row>
    <row r="25" spans="1:11" ht="13.5" thickBot="1">
      <c r="A25" s="15"/>
      <c r="B25" s="14"/>
      <c r="C25" s="14"/>
      <c r="D25" s="14"/>
      <c r="E25" s="14"/>
      <c r="F25" s="16"/>
      <c r="G25" s="22"/>
      <c r="H25" s="23"/>
      <c r="I25" s="16"/>
      <c r="J25" s="12"/>
      <c r="K25" s="12"/>
    </row>
    <row r="26" spans="1:11" ht="24" customHeight="1" thickBot="1">
      <c r="A26" s="15" t="s">
        <v>31</v>
      </c>
      <c r="B26" s="14"/>
      <c r="C26" s="14"/>
      <c r="D26" s="14"/>
      <c r="E26" s="14"/>
      <c r="F26" s="16"/>
      <c r="G26" s="11" t="s">
        <v>25</v>
      </c>
      <c r="H26" s="30">
        <f>SUM(H18,H24)</f>
        <v>0</v>
      </c>
      <c r="I26" s="12"/>
      <c r="J26" s="27">
        <f>SUM(J18,J24)</f>
        <v>0</v>
      </c>
      <c r="K26" s="27">
        <f>SUM(K18,K24)</f>
        <v>0</v>
      </c>
    </row>
    <row r="27" spans="1:11" ht="12.75">
      <c r="A27" s="15"/>
      <c r="B27" s="14"/>
      <c r="C27" s="14"/>
      <c r="D27" s="14"/>
      <c r="E27" s="14"/>
      <c r="F27" s="16"/>
      <c r="G27" s="11"/>
      <c r="H27" s="14"/>
      <c r="I27" s="12"/>
      <c r="J27" s="12"/>
      <c r="K27" s="12"/>
    </row>
    <row r="28" spans="1:11" ht="45.75" customHeight="1">
      <c r="A28" s="122" t="s">
        <v>59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</row>
    <row r="29" spans="1:3" ht="12.75">
      <c r="A29" s="2"/>
      <c r="C29" s="2"/>
    </row>
    <row r="30" spans="1:3" ht="12.75">
      <c r="A30" s="2"/>
      <c r="C30" s="2"/>
    </row>
    <row r="31" spans="1:3" ht="12.75">
      <c r="A31" s="2"/>
      <c r="C31" s="2"/>
    </row>
    <row r="32" spans="1:3" ht="12.75">
      <c r="A32" s="2"/>
      <c r="C32" s="2"/>
    </row>
    <row r="33" spans="1:3" ht="12.75">
      <c r="A33" s="2"/>
      <c r="C33" s="2"/>
    </row>
    <row r="34" spans="1:3" ht="12.75">
      <c r="A34" s="2"/>
      <c r="C34" s="2"/>
    </row>
    <row r="35" spans="2:11" s="2" customFormat="1" ht="12.75">
      <c r="B35" s="1"/>
      <c r="G35" s="3"/>
      <c r="H35" s="3"/>
      <c r="I35" s="3"/>
      <c r="J35" s="3"/>
      <c r="K35" s="3"/>
    </row>
    <row r="36" spans="2:11" s="2" customFormat="1" ht="12.75">
      <c r="B36" s="1"/>
      <c r="G36" s="3"/>
      <c r="H36" s="3"/>
      <c r="I36" s="3"/>
      <c r="J36" s="3"/>
      <c r="K36" s="3"/>
    </row>
    <row r="37" spans="2:11" s="2" customFormat="1" ht="12.75">
      <c r="B37" s="1"/>
      <c r="G37" s="3"/>
      <c r="H37" s="3"/>
      <c r="I37" s="3"/>
      <c r="J37" s="3"/>
      <c r="K37" s="3"/>
    </row>
    <row r="38" spans="2:11" s="2" customFormat="1" ht="12.75">
      <c r="B38" s="1"/>
      <c r="G38" s="3"/>
      <c r="H38" s="3"/>
      <c r="I38" s="3"/>
      <c r="J38" s="3"/>
      <c r="K38" s="3"/>
    </row>
    <row r="39" spans="2:11" s="2" customFormat="1" ht="12.75">
      <c r="B39" s="1"/>
      <c r="G39" s="3"/>
      <c r="H39" s="3"/>
      <c r="I39" s="3"/>
      <c r="J39" s="3"/>
      <c r="K39" s="3"/>
    </row>
    <row r="40" spans="2:11" s="2" customFormat="1" ht="12.75">
      <c r="B40" s="1"/>
      <c r="G40" s="3"/>
      <c r="H40" s="3"/>
      <c r="I40" s="3"/>
      <c r="J40" s="3"/>
      <c r="K40" s="3"/>
    </row>
    <row r="41" spans="2:11" s="2" customFormat="1" ht="12.75">
      <c r="B41" s="1"/>
      <c r="G41" s="3"/>
      <c r="H41" s="3"/>
      <c r="I41" s="3"/>
      <c r="J41" s="3"/>
      <c r="K41" s="3"/>
    </row>
    <row r="42" spans="2:11" s="2" customFormat="1" ht="12.75">
      <c r="B42" s="1"/>
      <c r="G42" s="3"/>
      <c r="H42" s="3"/>
      <c r="I42" s="3"/>
      <c r="J42" s="3"/>
      <c r="K42" s="3"/>
    </row>
    <row r="43" spans="2:11" s="2" customFormat="1" ht="12.75">
      <c r="B43" s="1"/>
      <c r="G43" s="3"/>
      <c r="H43" s="3"/>
      <c r="I43" s="3"/>
      <c r="J43" s="3"/>
      <c r="K43" s="3"/>
    </row>
    <row r="44" spans="2:11" s="2" customFormat="1" ht="12.75">
      <c r="B44" s="1"/>
      <c r="G44" s="3"/>
      <c r="H44" s="3"/>
      <c r="I44" s="3"/>
      <c r="J44" s="3"/>
      <c r="K44" s="3"/>
    </row>
    <row r="45" spans="2:11" s="2" customFormat="1" ht="12.75">
      <c r="B45" s="1"/>
      <c r="G45" s="3"/>
      <c r="H45" s="3"/>
      <c r="I45" s="3"/>
      <c r="J45" s="3"/>
      <c r="K45" s="3"/>
    </row>
    <row r="46" spans="2:11" s="2" customFormat="1" ht="12.75">
      <c r="B46" s="1"/>
      <c r="G46" s="3"/>
      <c r="H46" s="3"/>
      <c r="I46" s="3"/>
      <c r="J46" s="3"/>
      <c r="K46" s="3"/>
    </row>
    <row r="47" spans="2:11" s="2" customFormat="1" ht="12.75">
      <c r="B47" s="1"/>
      <c r="G47" s="3"/>
      <c r="H47" s="3"/>
      <c r="I47" s="3"/>
      <c r="J47" s="3"/>
      <c r="K47" s="3"/>
    </row>
    <row r="48" spans="2:11" s="2" customFormat="1" ht="12.75">
      <c r="B48" s="1"/>
      <c r="G48" s="3"/>
      <c r="H48" s="3"/>
      <c r="I48" s="3"/>
      <c r="J48" s="3"/>
      <c r="K48" s="3"/>
    </row>
    <row r="49" spans="2:11" s="2" customFormat="1" ht="12.75">
      <c r="B49" s="1"/>
      <c r="G49" s="3"/>
      <c r="H49" s="3"/>
      <c r="I49" s="3"/>
      <c r="J49" s="3"/>
      <c r="K49" s="3"/>
    </row>
    <row r="50" spans="2:11" s="2" customFormat="1" ht="12.75">
      <c r="B50" s="1"/>
      <c r="G50" s="3"/>
      <c r="H50" s="3"/>
      <c r="I50" s="3"/>
      <c r="J50" s="3"/>
      <c r="K50" s="3"/>
    </row>
    <row r="51" spans="2:11" s="2" customFormat="1" ht="12.75">
      <c r="B51" s="1"/>
      <c r="G51" s="3"/>
      <c r="H51" s="3"/>
      <c r="I51" s="3"/>
      <c r="J51" s="3"/>
      <c r="K51" s="3"/>
    </row>
    <row r="52" spans="2:11" s="2" customFormat="1" ht="12.75">
      <c r="B52" s="1"/>
      <c r="G52" s="3"/>
      <c r="H52" s="3"/>
      <c r="I52" s="3"/>
      <c r="J52" s="3"/>
      <c r="K52" s="3"/>
    </row>
    <row r="53" spans="2:11" s="2" customFormat="1" ht="12.75">
      <c r="B53" s="1"/>
      <c r="C53" s="1"/>
      <c r="G53" s="3"/>
      <c r="H53" s="3"/>
      <c r="I53" s="3"/>
      <c r="J53" s="3"/>
      <c r="K53" s="3"/>
    </row>
    <row r="54" spans="2:11" s="2" customFormat="1" ht="12.75">
      <c r="B54" s="1"/>
      <c r="C54" s="1"/>
      <c r="G54" s="3"/>
      <c r="H54" s="3"/>
      <c r="I54" s="3"/>
      <c r="J54" s="3"/>
      <c r="K54" s="3"/>
    </row>
    <row r="55" spans="2:11" s="2" customFormat="1" ht="12.75">
      <c r="B55" s="1"/>
      <c r="C55" s="1"/>
      <c r="G55" s="3"/>
      <c r="H55" s="3"/>
      <c r="I55" s="3"/>
      <c r="J55" s="3"/>
      <c r="K55" s="3"/>
    </row>
    <row r="56" spans="2:11" s="2" customFormat="1" ht="12.75">
      <c r="B56" s="1"/>
      <c r="C56" s="1"/>
      <c r="G56" s="3"/>
      <c r="H56" s="3"/>
      <c r="I56" s="3"/>
      <c r="J56" s="3"/>
      <c r="K56" s="3"/>
    </row>
    <row r="57" spans="2:11" s="2" customFormat="1" ht="12.75">
      <c r="B57" s="1"/>
      <c r="C57" s="1"/>
      <c r="G57" s="3"/>
      <c r="H57" s="3"/>
      <c r="I57" s="3"/>
      <c r="J57" s="3"/>
      <c r="K57" s="3"/>
    </row>
    <row r="58" spans="2:11" s="2" customFormat="1" ht="12.75">
      <c r="B58" s="1"/>
      <c r="C58" s="1"/>
      <c r="G58" s="3"/>
      <c r="H58" s="3"/>
      <c r="I58" s="3"/>
      <c r="J58" s="3"/>
      <c r="K58" s="3"/>
    </row>
    <row r="59" spans="2:11" s="2" customFormat="1" ht="12.75">
      <c r="B59" s="1"/>
      <c r="C59" s="1"/>
      <c r="G59" s="3"/>
      <c r="H59" s="3"/>
      <c r="I59" s="3"/>
      <c r="J59" s="3"/>
      <c r="K59" s="3"/>
    </row>
    <row r="60" spans="2:11" s="2" customFormat="1" ht="12.75">
      <c r="B60" s="1"/>
      <c r="C60" s="1"/>
      <c r="G60" s="3"/>
      <c r="H60" s="3"/>
      <c r="I60" s="3"/>
      <c r="J60" s="3"/>
      <c r="K60" s="3"/>
    </row>
    <row r="61" spans="2:11" s="2" customFormat="1" ht="12.75">
      <c r="B61" s="1"/>
      <c r="C61" s="1"/>
      <c r="G61" s="3"/>
      <c r="H61" s="3"/>
      <c r="I61" s="3"/>
      <c r="J61" s="3"/>
      <c r="K61" s="3"/>
    </row>
    <row r="62" spans="2:11" s="2" customFormat="1" ht="12.75">
      <c r="B62" s="1"/>
      <c r="C62" s="1"/>
      <c r="G62" s="3"/>
      <c r="H62" s="3"/>
      <c r="I62" s="3"/>
      <c r="J62" s="3"/>
      <c r="K62" s="3"/>
    </row>
    <row r="63" spans="2:11" s="2" customFormat="1" ht="12.75">
      <c r="B63" s="1"/>
      <c r="C63" s="1"/>
      <c r="G63" s="3"/>
      <c r="H63" s="3"/>
      <c r="I63" s="3"/>
      <c r="J63" s="3"/>
      <c r="K63" s="3"/>
    </row>
    <row r="64" spans="2:11" s="2" customFormat="1" ht="12.75">
      <c r="B64" s="1"/>
      <c r="C64" s="1"/>
      <c r="G64" s="3"/>
      <c r="H64" s="3"/>
      <c r="I64" s="3"/>
      <c r="J64" s="3"/>
      <c r="K64" s="3"/>
    </row>
    <row r="65" spans="2:11" s="2" customFormat="1" ht="12.75">
      <c r="B65" s="1"/>
      <c r="C65" s="1"/>
      <c r="G65" s="3"/>
      <c r="H65" s="3"/>
      <c r="I65" s="3"/>
      <c r="J65" s="3"/>
      <c r="K65" s="3"/>
    </row>
    <row r="66" spans="2:11" s="2" customFormat="1" ht="12.75">
      <c r="B66" s="1"/>
      <c r="C66" s="1"/>
      <c r="G66" s="3"/>
      <c r="H66" s="3"/>
      <c r="I66" s="3"/>
      <c r="J66" s="3"/>
      <c r="K66" s="3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</sheetData>
  <sheetProtection selectLockedCells="1" selectUnlockedCells="1"/>
  <mergeCells count="13">
    <mergeCell ref="A3:K3"/>
    <mergeCell ref="A4:K4"/>
    <mergeCell ref="A6:K6"/>
    <mergeCell ref="A7:K7"/>
    <mergeCell ref="A8:K8"/>
    <mergeCell ref="J1:K1"/>
    <mergeCell ref="A11:K11"/>
    <mergeCell ref="A13:K13"/>
    <mergeCell ref="A28:K28"/>
    <mergeCell ref="C21:D21"/>
    <mergeCell ref="C23:D23"/>
    <mergeCell ref="A20:K20"/>
    <mergeCell ref="B22:D2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8"/>
  <sheetViews>
    <sheetView view="pageBreakPreview" zoomScaleSheetLayoutView="100" zoomScalePageLayoutView="0" workbookViewId="0" topLeftCell="A1">
      <selection activeCell="G16" sqref="G16"/>
    </sheetView>
  </sheetViews>
  <sheetFormatPr defaultColWidth="13.28125" defaultRowHeight="12.75"/>
  <cols>
    <col min="1" max="1" width="5.00390625" style="1" customWidth="1"/>
    <col min="2" max="2" width="24.00390625" style="1" customWidth="1"/>
    <col min="3" max="3" width="19.140625" style="1" customWidth="1"/>
    <col min="4" max="4" width="17.57421875" style="2" customWidth="1"/>
    <col min="5" max="5" width="7.8515625" style="2" customWidth="1"/>
    <col min="6" max="6" width="11.8515625" style="2" customWidth="1"/>
    <col min="7" max="7" width="14.57421875" style="3" customWidth="1"/>
    <col min="8" max="8" width="13.7109375" style="3" customWidth="1"/>
    <col min="9" max="9" width="5.421875" style="3" customWidth="1"/>
    <col min="10" max="10" width="11.421875" style="3" customWidth="1"/>
    <col min="11" max="11" width="14.00390625" style="3" customWidth="1"/>
    <col min="12" max="16384" width="13.28125" style="1" customWidth="1"/>
  </cols>
  <sheetData>
    <row r="1" spans="10:11" ht="12.75">
      <c r="J1" s="135" t="s">
        <v>45</v>
      </c>
      <c r="K1" s="136"/>
    </row>
    <row r="2" spans="1:11" ht="15" customHeight="1">
      <c r="A2" s="130" t="s">
        <v>44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5" ht="12.75">
      <c r="A3" s="131" t="s">
        <v>60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4"/>
      <c r="M3" s="4"/>
      <c r="N3" s="4"/>
      <c r="O3" s="4"/>
    </row>
    <row r="4" spans="1:15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4"/>
      <c r="M4" s="4"/>
      <c r="N4" s="4"/>
      <c r="O4" s="4"/>
    </row>
    <row r="5" spans="1:11" s="71" customFormat="1" ht="17.25" customHeight="1">
      <c r="A5" s="141" t="s">
        <v>50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11" s="25" customFormat="1" ht="53.25" customHeight="1">
      <c r="A6" s="41" t="s">
        <v>0</v>
      </c>
      <c r="B6" s="41" t="s">
        <v>1</v>
      </c>
      <c r="C6" s="41" t="s">
        <v>43</v>
      </c>
      <c r="D6" s="41" t="s">
        <v>68</v>
      </c>
      <c r="E6" s="41" t="s">
        <v>62</v>
      </c>
      <c r="F6" s="41" t="s">
        <v>63</v>
      </c>
      <c r="G6" s="42" t="s">
        <v>64</v>
      </c>
      <c r="H6" s="42" t="s">
        <v>65</v>
      </c>
      <c r="I6" s="42" t="s">
        <v>2</v>
      </c>
      <c r="J6" s="56" t="s">
        <v>67</v>
      </c>
      <c r="K6" s="42" t="s">
        <v>66</v>
      </c>
    </row>
    <row r="7" spans="1:11" s="25" customFormat="1" ht="11.25">
      <c r="A7" s="41" t="s">
        <v>3</v>
      </c>
      <c r="B7" s="41" t="s">
        <v>4</v>
      </c>
      <c r="C7" s="41" t="s">
        <v>5</v>
      </c>
      <c r="D7" s="41" t="s">
        <v>6</v>
      </c>
      <c r="E7" s="41" t="s">
        <v>7</v>
      </c>
      <c r="F7" s="41" t="s">
        <v>8</v>
      </c>
      <c r="G7" s="41" t="s">
        <v>9</v>
      </c>
      <c r="H7" s="41" t="s">
        <v>10</v>
      </c>
      <c r="I7" s="41" t="s">
        <v>11</v>
      </c>
      <c r="J7" s="41" t="s">
        <v>12</v>
      </c>
      <c r="K7" s="41" t="s">
        <v>13</v>
      </c>
    </row>
    <row r="8" spans="1:11" s="71" customFormat="1" ht="43.5" customHeight="1">
      <c r="A8" s="32" t="s">
        <v>3</v>
      </c>
      <c r="B8" s="67" t="s">
        <v>61</v>
      </c>
      <c r="C8" s="72"/>
      <c r="D8" s="73"/>
      <c r="E8" s="90" t="s">
        <v>80</v>
      </c>
      <c r="F8" s="91">
        <v>48000</v>
      </c>
      <c r="G8" s="33">
        <v>0</v>
      </c>
      <c r="H8" s="33">
        <f>F8*G8</f>
        <v>0</v>
      </c>
      <c r="I8" s="35">
        <v>0.08</v>
      </c>
      <c r="J8" s="33">
        <f>H8*I8</f>
        <v>0</v>
      </c>
      <c r="K8" s="33">
        <f>SUM(H8,J8)</f>
        <v>0</v>
      </c>
    </row>
    <row r="9" spans="1:11" s="71" customFormat="1" ht="23.25" customHeight="1" thickBot="1">
      <c r="A9" s="32" t="s">
        <v>4</v>
      </c>
      <c r="B9" s="82" t="s">
        <v>74</v>
      </c>
      <c r="C9" s="74"/>
      <c r="D9" s="75"/>
      <c r="E9" s="37" t="s">
        <v>80</v>
      </c>
      <c r="F9" s="92">
        <v>1</v>
      </c>
      <c r="G9" s="93">
        <v>0</v>
      </c>
      <c r="H9" s="33">
        <f>F9*G9</f>
        <v>0</v>
      </c>
      <c r="I9" s="35">
        <v>0.08</v>
      </c>
      <c r="J9" s="33">
        <f>H9*I9</f>
        <v>0</v>
      </c>
      <c r="K9" s="33">
        <f>SUM(H9,J9)</f>
        <v>0</v>
      </c>
    </row>
    <row r="10" spans="1:11" s="71" customFormat="1" ht="21" customHeight="1" thickBot="1">
      <c r="A10" s="76"/>
      <c r="B10" s="77"/>
      <c r="C10" s="78"/>
      <c r="D10" s="78"/>
      <c r="E10" s="78"/>
      <c r="F10" s="76"/>
      <c r="G10" s="11" t="s">
        <v>25</v>
      </c>
      <c r="H10" s="34">
        <f>SUM(H8:H9)</f>
        <v>0</v>
      </c>
      <c r="I10" s="12"/>
      <c r="J10" s="27">
        <f>SUM(J8:J9)</f>
        <v>0</v>
      </c>
      <c r="K10" s="27">
        <f>SUM(K8:K9)</f>
        <v>0</v>
      </c>
    </row>
    <row r="11" spans="1:11" s="71" customFormat="1" ht="12.75">
      <c r="A11" s="78"/>
      <c r="B11" s="81"/>
      <c r="C11" s="78"/>
      <c r="D11" s="78"/>
      <c r="E11" s="78"/>
      <c r="F11" s="78"/>
      <c r="G11" s="80"/>
      <c r="H11" s="79"/>
      <c r="I11" s="80"/>
      <c r="J11" s="80"/>
      <c r="K11" s="80"/>
    </row>
    <row r="12" spans="1:11" s="26" customFormat="1" ht="12.75" customHeight="1">
      <c r="A12" s="126" t="s">
        <v>69</v>
      </c>
      <c r="B12" s="126"/>
      <c r="C12" s="127"/>
      <c r="D12" s="127"/>
      <c r="E12" s="126"/>
      <c r="F12" s="126"/>
      <c r="G12" s="126"/>
      <c r="H12" s="126"/>
      <c r="I12" s="126"/>
      <c r="J12" s="126"/>
      <c r="K12" s="126"/>
    </row>
    <row r="13" spans="1:11" s="26" customFormat="1" ht="36.75" customHeight="1">
      <c r="A13" s="41" t="s">
        <v>0</v>
      </c>
      <c r="B13" s="60" t="s">
        <v>75</v>
      </c>
      <c r="C13" s="124" t="s">
        <v>46</v>
      </c>
      <c r="D13" s="124"/>
      <c r="E13" s="61" t="s">
        <v>27</v>
      </c>
      <c r="F13" s="40" t="s">
        <v>28</v>
      </c>
      <c r="G13" s="56" t="s">
        <v>34</v>
      </c>
      <c r="H13" s="56" t="s">
        <v>36</v>
      </c>
      <c r="I13" s="56" t="s">
        <v>2</v>
      </c>
      <c r="J13" s="56" t="s">
        <v>37</v>
      </c>
      <c r="K13" s="56" t="s">
        <v>38</v>
      </c>
    </row>
    <row r="14" spans="1:11" s="26" customFormat="1" ht="12.75" customHeight="1">
      <c r="A14" s="59" t="s">
        <v>3</v>
      </c>
      <c r="B14" s="138" t="s">
        <v>4</v>
      </c>
      <c r="C14" s="139"/>
      <c r="D14" s="139"/>
      <c r="E14" s="59" t="s">
        <v>5</v>
      </c>
      <c r="F14" s="59" t="s">
        <v>6</v>
      </c>
      <c r="G14" s="59" t="s">
        <v>7</v>
      </c>
      <c r="H14" s="59" t="s">
        <v>8</v>
      </c>
      <c r="I14" s="59" t="s">
        <v>9</v>
      </c>
      <c r="J14" s="59" t="s">
        <v>10</v>
      </c>
      <c r="K14" s="59" t="s">
        <v>11</v>
      </c>
    </row>
    <row r="15" spans="1:11" s="50" customFormat="1" ht="54" customHeight="1" thickBot="1">
      <c r="A15" s="54">
        <v>1</v>
      </c>
      <c r="B15" s="89" t="s">
        <v>119</v>
      </c>
      <c r="C15" s="137"/>
      <c r="D15" s="137"/>
      <c r="E15" s="54" t="s">
        <v>30</v>
      </c>
      <c r="F15" s="37">
        <v>42</v>
      </c>
      <c r="G15" s="54">
        <v>0</v>
      </c>
      <c r="H15" s="55">
        <f>F15*G15</f>
        <v>0</v>
      </c>
      <c r="I15" s="87">
        <v>0.23</v>
      </c>
      <c r="J15" s="55">
        <f>H15*I15</f>
        <v>0</v>
      </c>
      <c r="K15" s="55">
        <f>H15+J15</f>
        <v>0</v>
      </c>
    </row>
    <row r="16" spans="1:11" s="50" customFormat="1" ht="21.75" customHeight="1" thickBot="1">
      <c r="A16" s="24"/>
      <c r="B16" s="140"/>
      <c r="C16" s="140"/>
      <c r="D16" s="140"/>
      <c r="E16" s="84"/>
      <c r="F16" s="84"/>
      <c r="G16" s="49"/>
      <c r="H16" s="38">
        <f>SUM(H15:H15)</f>
        <v>0</v>
      </c>
      <c r="I16" s="11"/>
      <c r="J16" s="30">
        <f>SUM(J15:J15)</f>
        <v>0</v>
      </c>
      <c r="K16" s="30">
        <f>SUM(K15:K15)</f>
        <v>0</v>
      </c>
    </row>
    <row r="17" spans="1:11" s="50" customFormat="1" ht="15" customHeight="1" thickBot="1">
      <c r="A17" s="24"/>
      <c r="B17" s="83"/>
      <c r="C17" s="83"/>
      <c r="D17" s="83"/>
      <c r="E17" s="84"/>
      <c r="F17" s="84"/>
      <c r="G17" s="49"/>
      <c r="H17" s="36"/>
      <c r="I17" s="11"/>
      <c r="J17" s="85"/>
      <c r="K17" s="85"/>
    </row>
    <row r="18" spans="1:11" s="50" customFormat="1" ht="25.5" customHeight="1" thickBot="1">
      <c r="A18" s="15" t="s">
        <v>32</v>
      </c>
      <c r="B18" s="48"/>
      <c r="C18" s="48"/>
      <c r="D18" s="48"/>
      <c r="E18" s="48"/>
      <c r="F18" s="16"/>
      <c r="G18" s="11" t="s">
        <v>25</v>
      </c>
      <c r="H18" s="34">
        <f>SUM(H10,H16)</f>
        <v>0</v>
      </c>
      <c r="I18" s="86"/>
      <c r="J18" s="34">
        <f>SUM(J10,J16)</f>
        <v>0</v>
      </c>
      <c r="K18" s="34">
        <f>SUM(K10,K16)</f>
        <v>0</v>
      </c>
    </row>
    <row r="19" spans="1:11" s="50" customFormat="1" ht="14.25" customHeight="1">
      <c r="A19" s="15"/>
      <c r="B19" s="48"/>
      <c r="C19" s="48"/>
      <c r="D19" s="48"/>
      <c r="E19" s="48"/>
      <c r="F19" s="16"/>
      <c r="G19" s="11"/>
      <c r="H19" s="53"/>
      <c r="I19" s="86"/>
      <c r="J19" s="53"/>
      <c r="K19" s="53"/>
    </row>
    <row r="20" spans="1:11" s="71" customFormat="1" ht="39.75" customHeight="1">
      <c r="A20" s="122" t="s">
        <v>59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</row>
    <row r="21" spans="1:3" ht="12.75">
      <c r="A21" s="2"/>
      <c r="C21" s="2"/>
    </row>
    <row r="22" spans="1:3" ht="12.75">
      <c r="A22" s="2"/>
      <c r="C22" s="2"/>
    </row>
    <row r="23" spans="1:3" ht="12.75">
      <c r="A23" s="2"/>
      <c r="C23" s="2"/>
    </row>
    <row r="24" spans="1:3" ht="12.75">
      <c r="A24" s="2"/>
      <c r="C24" s="2"/>
    </row>
    <row r="25" spans="1:3" ht="12.75">
      <c r="A25" s="2"/>
      <c r="C25" s="2"/>
    </row>
    <row r="26" spans="1:3" ht="12.75">
      <c r="A26" s="2"/>
      <c r="C26" s="2"/>
    </row>
    <row r="27" spans="2:11" s="2" customFormat="1" ht="12.75">
      <c r="B27" s="1"/>
      <c r="G27" s="3"/>
      <c r="H27" s="3"/>
      <c r="I27" s="3"/>
      <c r="J27" s="3"/>
      <c r="K27" s="3"/>
    </row>
    <row r="28" spans="2:11" s="2" customFormat="1" ht="12.75">
      <c r="B28" s="1"/>
      <c r="G28" s="3"/>
      <c r="H28" s="3"/>
      <c r="I28" s="3"/>
      <c r="J28" s="3"/>
      <c r="K28" s="3"/>
    </row>
    <row r="29" spans="2:11" s="2" customFormat="1" ht="12.75">
      <c r="B29" s="1"/>
      <c r="G29" s="3"/>
      <c r="H29" s="3"/>
      <c r="I29" s="3"/>
      <c r="J29" s="3"/>
      <c r="K29" s="3"/>
    </row>
    <row r="30" spans="2:11" s="2" customFormat="1" ht="12.75">
      <c r="B30" s="1"/>
      <c r="G30" s="3"/>
      <c r="H30" s="3"/>
      <c r="I30" s="3"/>
      <c r="J30" s="3"/>
      <c r="K30" s="3"/>
    </row>
    <row r="31" spans="2:11" s="2" customFormat="1" ht="12.75">
      <c r="B31" s="1"/>
      <c r="G31" s="3"/>
      <c r="H31" s="3"/>
      <c r="I31" s="3"/>
      <c r="J31" s="3"/>
      <c r="K31" s="3"/>
    </row>
    <row r="32" spans="2:11" s="2" customFormat="1" ht="12.75">
      <c r="B32" s="1"/>
      <c r="G32" s="3"/>
      <c r="H32" s="3"/>
      <c r="I32" s="3"/>
      <c r="J32" s="3"/>
      <c r="K32" s="3"/>
    </row>
    <row r="33" spans="2:11" s="2" customFormat="1" ht="12.75">
      <c r="B33" s="1"/>
      <c r="G33" s="3"/>
      <c r="H33" s="3"/>
      <c r="I33" s="3"/>
      <c r="J33" s="3"/>
      <c r="K33" s="3"/>
    </row>
    <row r="34" spans="2:11" s="2" customFormat="1" ht="12.75">
      <c r="B34" s="1"/>
      <c r="G34" s="3"/>
      <c r="H34" s="3"/>
      <c r="I34" s="3"/>
      <c r="J34" s="3"/>
      <c r="K34" s="3"/>
    </row>
    <row r="35" spans="2:11" s="2" customFormat="1" ht="12.75">
      <c r="B35" s="1"/>
      <c r="G35" s="3"/>
      <c r="H35" s="3"/>
      <c r="I35" s="3"/>
      <c r="J35" s="3"/>
      <c r="K35" s="3"/>
    </row>
    <row r="36" spans="2:11" s="2" customFormat="1" ht="12.75">
      <c r="B36" s="1"/>
      <c r="G36" s="3"/>
      <c r="H36" s="3"/>
      <c r="I36" s="3"/>
      <c r="J36" s="3"/>
      <c r="K36" s="3"/>
    </row>
    <row r="37" spans="2:11" s="2" customFormat="1" ht="12.75">
      <c r="B37" s="1"/>
      <c r="G37" s="3"/>
      <c r="H37" s="3"/>
      <c r="I37" s="3"/>
      <c r="J37" s="3"/>
      <c r="K37" s="3"/>
    </row>
    <row r="38" spans="2:11" s="2" customFormat="1" ht="12.75">
      <c r="B38" s="1"/>
      <c r="G38" s="3"/>
      <c r="H38" s="3"/>
      <c r="I38" s="3"/>
      <c r="J38" s="3"/>
      <c r="K38" s="3"/>
    </row>
    <row r="39" spans="2:11" s="2" customFormat="1" ht="12.75">
      <c r="B39" s="1"/>
      <c r="G39" s="3"/>
      <c r="H39" s="3"/>
      <c r="I39" s="3"/>
      <c r="J39" s="3"/>
      <c r="K39" s="3"/>
    </row>
    <row r="40" spans="2:11" s="2" customFormat="1" ht="12.75">
      <c r="B40" s="1"/>
      <c r="G40" s="3"/>
      <c r="H40" s="3"/>
      <c r="I40" s="3"/>
      <c r="J40" s="3"/>
      <c r="K40" s="3"/>
    </row>
    <row r="41" spans="2:11" s="2" customFormat="1" ht="12.75">
      <c r="B41" s="1"/>
      <c r="G41" s="3"/>
      <c r="H41" s="3"/>
      <c r="I41" s="3"/>
      <c r="J41" s="3"/>
      <c r="K41" s="3"/>
    </row>
    <row r="42" spans="2:11" s="2" customFormat="1" ht="12.75">
      <c r="B42" s="1"/>
      <c r="G42" s="3"/>
      <c r="H42" s="3"/>
      <c r="I42" s="3"/>
      <c r="J42" s="3"/>
      <c r="K42" s="3"/>
    </row>
    <row r="43" spans="2:11" s="2" customFormat="1" ht="12.75">
      <c r="B43" s="1"/>
      <c r="G43" s="3"/>
      <c r="H43" s="3"/>
      <c r="I43" s="3"/>
      <c r="J43" s="3"/>
      <c r="K43" s="3"/>
    </row>
    <row r="44" spans="2:11" s="2" customFormat="1" ht="12.75">
      <c r="B44" s="1"/>
      <c r="G44" s="3"/>
      <c r="H44" s="3"/>
      <c r="I44" s="3"/>
      <c r="J44" s="3"/>
      <c r="K44" s="3"/>
    </row>
    <row r="45" spans="2:11" s="2" customFormat="1" ht="12.75">
      <c r="B45" s="1"/>
      <c r="C45" s="1"/>
      <c r="G45" s="3"/>
      <c r="H45" s="3"/>
      <c r="I45" s="3"/>
      <c r="J45" s="3"/>
      <c r="K45" s="3"/>
    </row>
    <row r="46" spans="2:11" s="2" customFormat="1" ht="12.75">
      <c r="B46" s="1"/>
      <c r="C46" s="1"/>
      <c r="G46" s="3"/>
      <c r="H46" s="3"/>
      <c r="I46" s="3"/>
      <c r="J46" s="3"/>
      <c r="K46" s="3"/>
    </row>
    <row r="47" spans="2:11" s="2" customFormat="1" ht="12.75">
      <c r="B47" s="1"/>
      <c r="C47" s="1"/>
      <c r="G47" s="3"/>
      <c r="H47" s="3"/>
      <c r="I47" s="3"/>
      <c r="J47" s="3"/>
      <c r="K47" s="3"/>
    </row>
    <row r="48" spans="2:11" s="2" customFormat="1" ht="12.75">
      <c r="B48" s="1"/>
      <c r="C48" s="1"/>
      <c r="G48" s="3"/>
      <c r="H48" s="3"/>
      <c r="I48" s="3"/>
      <c r="J48" s="3"/>
      <c r="K48" s="3"/>
    </row>
    <row r="49" spans="2:11" s="2" customFormat="1" ht="12.75">
      <c r="B49" s="1"/>
      <c r="C49" s="1"/>
      <c r="G49" s="3"/>
      <c r="H49" s="3"/>
      <c r="I49" s="3"/>
      <c r="J49" s="3"/>
      <c r="K49" s="3"/>
    </row>
    <row r="50" spans="2:11" s="2" customFormat="1" ht="12.75">
      <c r="B50" s="1"/>
      <c r="C50" s="1"/>
      <c r="G50" s="3"/>
      <c r="H50" s="3"/>
      <c r="I50" s="3"/>
      <c r="J50" s="3"/>
      <c r="K50" s="3"/>
    </row>
    <row r="51" spans="2:11" s="2" customFormat="1" ht="12.75">
      <c r="B51" s="1"/>
      <c r="C51" s="1"/>
      <c r="G51" s="3"/>
      <c r="H51" s="3"/>
      <c r="I51" s="3"/>
      <c r="J51" s="3"/>
      <c r="K51" s="3"/>
    </row>
    <row r="52" spans="2:11" s="2" customFormat="1" ht="12.75">
      <c r="B52" s="1"/>
      <c r="C52" s="1"/>
      <c r="G52" s="3"/>
      <c r="H52" s="3"/>
      <c r="I52" s="3"/>
      <c r="J52" s="3"/>
      <c r="K52" s="3"/>
    </row>
    <row r="53" spans="2:11" s="2" customFormat="1" ht="12.75">
      <c r="B53" s="1"/>
      <c r="C53" s="1"/>
      <c r="G53" s="3"/>
      <c r="H53" s="3"/>
      <c r="I53" s="3"/>
      <c r="J53" s="3"/>
      <c r="K53" s="3"/>
    </row>
    <row r="54" spans="2:11" s="2" customFormat="1" ht="12.75">
      <c r="B54" s="1"/>
      <c r="C54" s="1"/>
      <c r="G54" s="3"/>
      <c r="H54" s="3"/>
      <c r="I54" s="3"/>
      <c r="J54" s="3"/>
      <c r="K54" s="3"/>
    </row>
    <row r="55" spans="2:11" s="2" customFormat="1" ht="12.75">
      <c r="B55" s="1"/>
      <c r="C55" s="1"/>
      <c r="G55" s="3"/>
      <c r="H55" s="3"/>
      <c r="I55" s="3"/>
      <c r="J55" s="3"/>
      <c r="K55" s="3"/>
    </row>
    <row r="56" spans="2:11" s="2" customFormat="1" ht="12.75">
      <c r="B56" s="1"/>
      <c r="C56" s="1"/>
      <c r="G56" s="3"/>
      <c r="H56" s="3"/>
      <c r="I56" s="3"/>
      <c r="J56" s="3"/>
      <c r="K56" s="3"/>
    </row>
    <row r="57" spans="2:11" s="2" customFormat="1" ht="12.75">
      <c r="B57" s="1"/>
      <c r="C57" s="1"/>
      <c r="G57" s="3"/>
      <c r="H57" s="3"/>
      <c r="I57" s="3"/>
      <c r="J57" s="3"/>
      <c r="K57" s="3"/>
    </row>
    <row r="58" spans="2:11" s="2" customFormat="1" ht="12.75">
      <c r="B58" s="1"/>
      <c r="C58" s="1"/>
      <c r="G58" s="3"/>
      <c r="H58" s="3"/>
      <c r="I58" s="3"/>
      <c r="J58" s="3"/>
      <c r="K58" s="3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</sheetData>
  <sheetProtection selectLockedCells="1" selectUnlockedCells="1"/>
  <mergeCells count="10">
    <mergeCell ref="A20:K20"/>
    <mergeCell ref="C15:D15"/>
    <mergeCell ref="C13:D13"/>
    <mergeCell ref="J1:K1"/>
    <mergeCell ref="A12:K12"/>
    <mergeCell ref="B14:D14"/>
    <mergeCell ref="B16:D16"/>
    <mergeCell ref="A2:K2"/>
    <mergeCell ref="A3:K3"/>
    <mergeCell ref="A5:K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4.57421875" style="0" customWidth="1"/>
    <col min="2" max="2" width="43.00390625" style="0" customWidth="1"/>
    <col min="3" max="3" width="11.7109375" style="0" customWidth="1"/>
    <col min="4" max="4" width="28.28125" style="0" customWidth="1"/>
  </cols>
  <sheetData>
    <row r="1" ht="12.75">
      <c r="D1" s="117" t="s">
        <v>92</v>
      </c>
    </row>
    <row r="3" spans="1:11" s="51" customFormat="1" ht="21.75" customHeight="1">
      <c r="A3" s="47"/>
      <c r="B3" s="144" t="s">
        <v>93</v>
      </c>
      <c r="C3" s="144"/>
      <c r="D3" s="144"/>
      <c r="E3" s="106"/>
      <c r="F3" s="106"/>
      <c r="G3" s="106"/>
      <c r="H3" s="106"/>
      <c r="I3" s="47"/>
      <c r="J3" s="47"/>
      <c r="K3" s="47"/>
    </row>
    <row r="4" spans="1:11" s="51" customFormat="1" ht="15" customHeight="1">
      <c r="A4" s="47"/>
      <c r="B4" s="62"/>
      <c r="C4" s="62"/>
      <c r="D4" s="62"/>
      <c r="E4" s="106"/>
      <c r="F4" s="106"/>
      <c r="G4" s="106"/>
      <c r="H4" s="106"/>
      <c r="I4" s="47"/>
      <c r="J4" s="47"/>
      <c r="K4" s="47"/>
    </row>
    <row r="5" spans="1:4" s="105" customFormat="1" ht="24.75" customHeight="1">
      <c r="A5" s="148" t="s">
        <v>121</v>
      </c>
      <c r="B5" s="148"/>
      <c r="C5" s="148"/>
      <c r="D5" s="148"/>
    </row>
    <row r="6" spans="1:4" s="94" customFormat="1" ht="21.75" customHeight="1">
      <c r="A6" s="103"/>
      <c r="B6" s="104" t="s">
        <v>91</v>
      </c>
      <c r="C6" s="103"/>
      <c r="D6" s="103"/>
    </row>
    <row r="7" spans="1:4" s="94" customFormat="1" ht="21.75" customHeight="1">
      <c r="A7" s="103"/>
      <c r="B7" s="104" t="s">
        <v>90</v>
      </c>
      <c r="C7" s="103"/>
      <c r="D7" s="103"/>
    </row>
    <row r="8" spans="1:4" s="94" customFormat="1" ht="12.75" customHeight="1">
      <c r="A8" s="101"/>
      <c r="B8" s="102"/>
      <c r="C8" s="101"/>
      <c r="D8" s="101"/>
    </row>
    <row r="9" spans="1:4" s="94" customFormat="1" ht="85.5" customHeight="1">
      <c r="A9" s="114" t="s">
        <v>82</v>
      </c>
      <c r="B9" s="115" t="s">
        <v>89</v>
      </c>
      <c r="C9" s="113" t="s">
        <v>88</v>
      </c>
      <c r="D9" s="116" t="s">
        <v>87</v>
      </c>
    </row>
    <row r="10" spans="1:4" s="94" customFormat="1" ht="33.75" customHeight="1">
      <c r="A10" s="145" t="s">
        <v>3</v>
      </c>
      <c r="B10" s="146" t="s">
        <v>120</v>
      </c>
      <c r="C10" s="147" t="s">
        <v>86</v>
      </c>
      <c r="D10" s="118"/>
    </row>
    <row r="11" spans="1:4" s="94" customFormat="1" ht="80.25" customHeight="1">
      <c r="A11" s="98" t="s">
        <v>4</v>
      </c>
      <c r="B11" s="110" t="s">
        <v>94</v>
      </c>
      <c r="C11" s="97" t="s">
        <v>83</v>
      </c>
      <c r="D11" s="118"/>
    </row>
    <row r="12" spans="1:4" s="94" customFormat="1" ht="85.5" customHeight="1">
      <c r="A12" s="98" t="s">
        <v>5</v>
      </c>
      <c r="B12" s="95" t="s">
        <v>95</v>
      </c>
      <c r="C12" s="97" t="s">
        <v>83</v>
      </c>
      <c r="D12" s="118"/>
    </row>
    <row r="13" spans="1:4" s="94" customFormat="1" ht="70.5" customHeight="1">
      <c r="A13" s="98" t="s">
        <v>6</v>
      </c>
      <c r="B13" s="111" t="s">
        <v>96</v>
      </c>
      <c r="C13" s="97" t="s">
        <v>83</v>
      </c>
      <c r="D13" s="118"/>
    </row>
    <row r="14" spans="1:4" s="94" customFormat="1" ht="55.5" customHeight="1">
      <c r="A14" s="98" t="s">
        <v>7</v>
      </c>
      <c r="B14" s="111" t="s">
        <v>97</v>
      </c>
      <c r="C14" s="97" t="s">
        <v>83</v>
      </c>
      <c r="D14" s="118"/>
    </row>
    <row r="15" spans="1:4" s="94" customFormat="1" ht="61.5" customHeight="1">
      <c r="A15" s="98" t="s">
        <v>8</v>
      </c>
      <c r="B15" s="95" t="s">
        <v>98</v>
      </c>
      <c r="C15" s="97" t="s">
        <v>83</v>
      </c>
      <c r="D15" s="118"/>
    </row>
    <row r="16" spans="1:4" s="94" customFormat="1" ht="56.25" customHeight="1">
      <c r="A16" s="98" t="s">
        <v>9</v>
      </c>
      <c r="B16" s="112" t="s">
        <v>99</v>
      </c>
      <c r="C16" s="97" t="s">
        <v>83</v>
      </c>
      <c r="D16" s="118"/>
    </row>
    <row r="17" spans="1:4" s="94" customFormat="1" ht="39" customHeight="1">
      <c r="A17" s="98" t="s">
        <v>10</v>
      </c>
      <c r="B17" s="100" t="s">
        <v>100</v>
      </c>
      <c r="C17" s="97" t="s">
        <v>83</v>
      </c>
      <c r="D17" s="118"/>
    </row>
    <row r="18" spans="1:4" s="94" customFormat="1" ht="45" customHeight="1">
      <c r="A18" s="98" t="s">
        <v>11</v>
      </c>
      <c r="B18" s="95" t="s">
        <v>101</v>
      </c>
      <c r="C18" s="97" t="s">
        <v>83</v>
      </c>
      <c r="D18" s="118"/>
    </row>
    <row r="19" spans="1:4" s="94" customFormat="1" ht="63.75">
      <c r="A19" s="98" t="s">
        <v>12</v>
      </c>
      <c r="B19" s="95" t="s">
        <v>102</v>
      </c>
      <c r="C19" s="97" t="s">
        <v>83</v>
      </c>
      <c r="D19" s="118"/>
    </row>
    <row r="20" spans="1:4" s="94" customFormat="1" ht="51.75" customHeight="1">
      <c r="A20" s="98" t="s">
        <v>13</v>
      </c>
      <c r="B20" s="95" t="s">
        <v>103</v>
      </c>
      <c r="C20" s="97" t="s">
        <v>83</v>
      </c>
      <c r="D20" s="118"/>
    </row>
    <row r="21" spans="1:4" s="94" customFormat="1" ht="91.5" customHeight="1">
      <c r="A21" s="98" t="s">
        <v>14</v>
      </c>
      <c r="B21" s="95" t="s">
        <v>104</v>
      </c>
      <c r="C21" s="97" t="s">
        <v>83</v>
      </c>
      <c r="D21" s="118"/>
    </row>
    <row r="22" spans="1:4" s="94" customFormat="1" ht="33" customHeight="1">
      <c r="A22" s="98" t="s">
        <v>15</v>
      </c>
      <c r="B22" s="95" t="s">
        <v>105</v>
      </c>
      <c r="C22" s="97" t="s">
        <v>83</v>
      </c>
      <c r="D22" s="118"/>
    </row>
    <row r="23" spans="1:4" s="94" customFormat="1" ht="52.5" customHeight="1">
      <c r="A23" s="98" t="s">
        <v>16</v>
      </c>
      <c r="B23" s="100" t="s">
        <v>106</v>
      </c>
      <c r="C23" s="97" t="s">
        <v>83</v>
      </c>
      <c r="D23" s="118"/>
    </row>
    <row r="24" spans="1:4" s="94" customFormat="1" ht="78.75" customHeight="1">
      <c r="A24" s="98" t="s">
        <v>17</v>
      </c>
      <c r="B24" s="100" t="s">
        <v>107</v>
      </c>
      <c r="C24" s="97" t="s">
        <v>83</v>
      </c>
      <c r="D24" s="118"/>
    </row>
    <row r="25" spans="1:4" s="94" customFormat="1" ht="39" customHeight="1">
      <c r="A25" s="98" t="s">
        <v>18</v>
      </c>
      <c r="B25" s="100" t="s">
        <v>115</v>
      </c>
      <c r="C25" s="97" t="s">
        <v>83</v>
      </c>
      <c r="D25" s="118"/>
    </row>
    <row r="26" spans="1:4" s="94" customFormat="1" ht="45" customHeight="1">
      <c r="A26" s="98" t="s">
        <v>19</v>
      </c>
      <c r="B26" s="95" t="s">
        <v>116</v>
      </c>
      <c r="C26" s="97" t="s">
        <v>83</v>
      </c>
      <c r="D26" s="118"/>
    </row>
    <row r="27" spans="1:4" s="94" customFormat="1" ht="93.75" customHeight="1">
      <c r="A27" s="98" t="s">
        <v>20</v>
      </c>
      <c r="B27" s="95" t="s">
        <v>108</v>
      </c>
      <c r="C27" s="97" t="s">
        <v>83</v>
      </c>
      <c r="D27" s="118"/>
    </row>
    <row r="28" spans="1:4" s="94" customFormat="1" ht="33.75" customHeight="1">
      <c r="A28" s="98" t="s">
        <v>21</v>
      </c>
      <c r="B28" s="95" t="s">
        <v>85</v>
      </c>
      <c r="C28" s="97" t="s">
        <v>83</v>
      </c>
      <c r="D28" s="118"/>
    </row>
    <row r="29" spans="1:4" s="94" customFormat="1" ht="30" customHeight="1">
      <c r="A29" s="98" t="s">
        <v>22</v>
      </c>
      <c r="B29" s="99" t="s">
        <v>84</v>
      </c>
      <c r="C29" s="97" t="s">
        <v>83</v>
      </c>
      <c r="D29" s="118"/>
    </row>
    <row r="30" spans="1:4" s="94" customFormat="1" ht="72" customHeight="1">
      <c r="A30" s="98" t="s">
        <v>23</v>
      </c>
      <c r="B30" s="95" t="s">
        <v>109</v>
      </c>
      <c r="C30" s="97" t="s">
        <v>83</v>
      </c>
      <c r="D30" s="118"/>
    </row>
    <row r="31" spans="1:4" s="94" customFormat="1" ht="110.25" customHeight="1">
      <c r="A31" s="98" t="s">
        <v>117</v>
      </c>
      <c r="B31" s="95" t="s">
        <v>118</v>
      </c>
      <c r="C31" s="97" t="s">
        <v>83</v>
      </c>
      <c r="D31" s="98"/>
    </row>
    <row r="32" spans="1:4" s="109" customFormat="1" ht="24.75" customHeight="1">
      <c r="A32" s="142" t="s">
        <v>110</v>
      </c>
      <c r="B32" s="143"/>
      <c r="C32" s="143"/>
      <c r="D32" s="143"/>
    </row>
    <row r="33" spans="1:4" s="94" customFormat="1" ht="87.75" customHeight="1">
      <c r="A33" s="107" t="s">
        <v>82</v>
      </c>
      <c r="B33" s="108" t="s">
        <v>81</v>
      </c>
      <c r="C33" s="108" t="s">
        <v>111</v>
      </c>
      <c r="D33" s="116" t="s">
        <v>87</v>
      </c>
    </row>
    <row r="34" spans="1:4" s="94" customFormat="1" ht="63.75" customHeight="1">
      <c r="A34" s="97" t="s">
        <v>3</v>
      </c>
      <c r="B34" s="95" t="s">
        <v>112</v>
      </c>
      <c r="C34" s="97" t="s">
        <v>83</v>
      </c>
      <c r="D34" s="96"/>
    </row>
    <row r="35" spans="1:4" s="94" customFormat="1" ht="67.5" customHeight="1">
      <c r="A35" s="97" t="s">
        <v>4</v>
      </c>
      <c r="B35" s="95" t="s">
        <v>113</v>
      </c>
      <c r="C35" s="97" t="s">
        <v>83</v>
      </c>
      <c r="D35" s="96"/>
    </row>
    <row r="36" spans="1:4" s="94" customFormat="1" ht="38.25" customHeight="1">
      <c r="A36" s="97" t="s">
        <v>5</v>
      </c>
      <c r="B36" s="95" t="s">
        <v>114</v>
      </c>
      <c r="C36" s="97" t="s">
        <v>83</v>
      </c>
      <c r="D36" s="96"/>
    </row>
  </sheetData>
  <sheetProtection/>
  <mergeCells count="3">
    <mergeCell ref="A32:D32"/>
    <mergeCell ref="B3:D3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</cp:lastModifiedBy>
  <cp:lastPrinted>2022-05-19T09:10:44Z</cp:lastPrinted>
  <dcterms:created xsi:type="dcterms:W3CDTF">2020-07-21T10:27:35Z</dcterms:created>
  <dcterms:modified xsi:type="dcterms:W3CDTF">2022-06-02T14:10:37Z</dcterms:modified>
  <cp:category/>
  <cp:version/>
  <cp:contentType/>
  <cp:contentStatus/>
</cp:coreProperties>
</file>