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'Arkusz1'!$A$1:$I$92</definedName>
    <definedName name="_xlnm.Print_Titles" localSheetId="0">'Arkusz1'!$4:$4</definedName>
    <definedName name="_ftn1" localSheetId="0">'Arkusz1'!#REF!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<sst xmlns="http://schemas.openxmlformats.org/spreadsheetml/2006/main" count="168" uniqueCount="103">
  <si>
    <t>ZAŁĄCZNIK NR 3 DO SIWZ</t>
  </si>
  <si>
    <t>Załącznik nr ______ do formularza oferty</t>
  </si>
  <si>
    <t>FORMULARZ CENOWY  (oferty)</t>
  </si>
  <si>
    <t>Lp.</t>
  </si>
  <si>
    <t xml:space="preserve">NAZWA </t>
  </si>
  <si>
    <t>Jm.</t>
  </si>
  <si>
    <t>Ilość</t>
  </si>
  <si>
    <t>Cena jedn. netto</t>
  </si>
  <si>
    <t>Wartość netto</t>
  </si>
  <si>
    <t>VAT %</t>
  </si>
  <si>
    <t xml:space="preserve">  VAT wartość</t>
  </si>
  <si>
    <t>Wartość brutto</t>
  </si>
  <si>
    <t>ZADANIE nr 1</t>
  </si>
  <si>
    <t>Walizka do zabezpieczenia śladów biologicznych</t>
  </si>
  <si>
    <t>szt.</t>
  </si>
  <si>
    <t>Walizkowy zestaw chemicznych środków znakujących</t>
  </si>
  <si>
    <t>Stolik do daktyloskopowania</t>
  </si>
  <si>
    <t>Walizkowy zestaw do oględzin zwłok</t>
  </si>
  <si>
    <t>Walizka do zabezpieczenia śladów pożaru</t>
  </si>
  <si>
    <t>Razem za zadanie nr 1</t>
  </si>
  <si>
    <t>ZADANIE nr 2</t>
  </si>
  <si>
    <t xml:space="preserve">Folia aluminiowa 30 m. </t>
  </si>
  <si>
    <t>Folia cyjanoakrylowa w saszetkach</t>
  </si>
  <si>
    <t>Folia izotermiczna 150x70 cm. (+/- 5 cm)</t>
  </si>
  <si>
    <t>Rozpuszczalnik do silikonu(nadtlenek wodoru). 
Poj 300 ml.</t>
  </si>
  <si>
    <t>Separator traseologiczny poj 200 ml.</t>
  </si>
  <si>
    <t>Atrament do pisma utajonego, niebiesko-biały, 60 ml.</t>
  </si>
  <si>
    <t>Barwnik kryminalistyczny-rodamina, 5 ml.</t>
  </si>
  <si>
    <t>Barwnik kryminalistyczny pyoktanina, 5 ml.</t>
  </si>
  <si>
    <t>Barwnik kryminalistyczny-azotan srebra, 5 ml.</t>
  </si>
  <si>
    <t>Barwnik kryminalistyczny-azotan srebra, 60 ml.</t>
  </si>
  <si>
    <t>Pochłaniacz śladów zapachowych, bawełniany, 
niesterylny, rozm.30cm,X 30 cm</t>
  </si>
  <si>
    <t>Gips odlewowy (dentystyczny) do śladów traseologicznych  1 op. = 1 kg.</t>
  </si>
  <si>
    <t>op.</t>
  </si>
  <si>
    <t>Zmywacz do usuwania tuszu daktyloskopijnego, 
poj. 250 ml.</t>
  </si>
  <si>
    <t>Zmywacz jednorazowy do usuwania tuszu daktyloskopijnego</t>
  </si>
  <si>
    <t xml:space="preserve">Zmywacz jednorazowy </t>
  </si>
  <si>
    <t>Poduszka ceramiczna, zamykana do 
daktyloskopowania, tusz w kolorze czarnym</t>
  </si>
  <si>
    <t>Regenerator naskórka,poj 125 ml.</t>
  </si>
  <si>
    <t xml:space="preserve">Pasta silikonowa, biała poj. 220 g. (+/- 10%), </t>
  </si>
  <si>
    <t>Pasta silikonowa, czarna poj. 220 g. (+/- 10%),</t>
  </si>
  <si>
    <t>Pasta silikonowa, szara poj. 220 g. (+/- 10%),</t>
  </si>
  <si>
    <t>Pasta silikonowa, brązowa 220 g. (+/- 10%),</t>
  </si>
  <si>
    <t>Utwardzacz do pasty silikonowej poj. 220 g</t>
  </si>
  <si>
    <t>Numerki kryminalistyczne,samoprzylepne, duże           
(od 0-do nr 20)</t>
  </si>
  <si>
    <t>kpl.</t>
  </si>
  <si>
    <t>Numerki kryminalistyczne,samoprzylepne, małe 
(od 0-do nr 20)</t>
  </si>
  <si>
    <t>Proszek daktyloskopijny, magnetyczny, poj 200g.</t>
  </si>
  <si>
    <t>Proszek daktyloskopijny czarny pojemnik o poj. 50 ml.,</t>
  </si>
  <si>
    <t>Proszek daktyloskopijny biały pojemnik o poj. 50 ml.,</t>
  </si>
  <si>
    <t>Proszek daktyloskopijny ARGENTORAT,poj 200g.</t>
  </si>
  <si>
    <t>Środek do ujawniania śladów bilogicznych, 
poj 1l z atomizerem</t>
  </si>
  <si>
    <t>Razem za zadanie nr 2</t>
  </si>
  <si>
    <t>ZADANIE nr 3</t>
  </si>
  <si>
    <t>Mydło bakteriobójcze pojemność pojemnika: 0,5 l.</t>
  </si>
  <si>
    <t>Ochraniacze na obuwie , jednorazowe</t>
  </si>
  <si>
    <t>para</t>
  </si>
  <si>
    <t>Chusteczki nawilżane , jednorazowe antybakteryjne pakowanie: 1 opak. = nie mniej niż 10 szt. i nie więcej niż 50 szt. chusteczek.</t>
  </si>
  <si>
    <t>Woda destylowana, 1 szt. = 500 ml.,</t>
  </si>
  <si>
    <t>Rękawiczki jednorazowe nitrylowe rozm L,                    1 opak. = 100 szt</t>
  </si>
  <si>
    <t>Płyn do dezynfekcji rąk, narzędzi z atomizerem, 
poj. 1l.</t>
  </si>
  <si>
    <t>Kombinezon jednorazowy, jednoczęściowy</t>
  </si>
  <si>
    <t>Maseczka ochronna na twarz, jednorazowa 
z wkładem węglowym</t>
  </si>
  <si>
    <t>Razem za zadanie nr 3</t>
  </si>
  <si>
    <t>ZADANIE nr 4</t>
  </si>
  <si>
    <t>Worek papierowy, wielowastwowy, duży</t>
  </si>
  <si>
    <t>Koperta na płytę CD/DVD</t>
  </si>
  <si>
    <t>Opakowanie antystatyczne</t>
  </si>
  <si>
    <t>Koperta bezpieczna A5</t>
  </si>
  <si>
    <t>Koperta bezpieczna B5</t>
  </si>
  <si>
    <t>Koperta bezpieczna B4</t>
  </si>
  <si>
    <t>Koperta bezpieczna C3</t>
  </si>
  <si>
    <t>Koperta/Torba bezpieczna 15 kg</t>
  </si>
  <si>
    <t>Torba bezpieczna</t>
  </si>
  <si>
    <t>Koperta bąbelkowa, A6</t>
  </si>
  <si>
    <t>Koperta bąbelkowa, A5</t>
  </si>
  <si>
    <t>Koperta bąbelkowa, A4</t>
  </si>
  <si>
    <t>Koperta bąbelkowa, A3</t>
  </si>
  <si>
    <t>Koperta bąbelkowa B5( rozm CD-200x175mm.)</t>
  </si>
  <si>
    <t>Razem za zadanie nr 4</t>
  </si>
  <si>
    <t>ZADANIE nr 5</t>
  </si>
  <si>
    <t>Taśma ogrodzeniowa czrno-białą z napisem 
Żandarmeria Wojskowa</t>
  </si>
  <si>
    <t>rolka</t>
  </si>
  <si>
    <t>Taśma miernicza</t>
  </si>
  <si>
    <t>Nóż metalowy z wymiennym ostrzem łamanym 
(do jednego noża 5 dodatkowych wymiennych ostrzy)</t>
  </si>
  <si>
    <t>Opaski zaciskowe z tworzywa sztucznego, 
120 x 2,5 mm.</t>
  </si>
  <si>
    <t>Opaski zaciskowe z tworzywa sztucznego, 
160 x 2,5 mm.</t>
  </si>
  <si>
    <t>Opaski zaciskowe z tworzywa sztucznego, 
250 x 4,8 mm.</t>
  </si>
  <si>
    <t>Opaski zaciskowe z tworzywa sztucznego, 
300 x 7,6 mm.</t>
  </si>
  <si>
    <t>Wskaźnik napięcia 220 - 250V</t>
  </si>
  <si>
    <t>Pojemnik z tworzywa sztucznego z nakrętką 
i możliwością plombowania 1 l.</t>
  </si>
  <si>
    <t>Pojemnik z tworzywa sztucznego z nakrętką 
i możliwością plombowania 5 l.</t>
  </si>
  <si>
    <t>Rękawice ochronne  o podwyższonej trwałości 
(skórzane) rozm. L</t>
  </si>
  <si>
    <t>Rękawiczki bawełniane białe rozm. L</t>
  </si>
  <si>
    <t>Razem za zadanie nr 5</t>
  </si>
  <si>
    <t>ZADANIE nr 6</t>
  </si>
  <si>
    <t>Zestaw do zabezpieczenia śladów kryminalistycznych 
przestępstw na tle seksualnym</t>
  </si>
  <si>
    <t>Zestaw GSR do zabezpieczenia śladów po wystrzale broni palnej</t>
  </si>
  <si>
    <t>Razem za zadanie nr 6</t>
  </si>
  <si>
    <t xml:space="preserve">RAZEM   </t>
  </si>
  <si>
    <r>
      <rPr>
        <b/>
        <i/>
        <sz val="10"/>
        <color indexed="18"/>
        <rFont val="Arial"/>
        <family val="2"/>
      </rPr>
      <t xml:space="preserve">Uwaga! </t>
    </r>
    <r>
      <rPr>
        <i/>
        <sz val="10"/>
        <color indexed="18"/>
        <rFont val="Arial"/>
        <family val="2"/>
      </rPr>
      <t xml:space="preserve">Zamawiający informuje, że dla zadań nr 1-6 cena jednostkowa poszczególnych towarów </t>
    </r>
    <r>
      <rPr>
        <b/>
        <i/>
        <sz val="10"/>
        <color indexed="18"/>
        <rFont val="Arial"/>
        <family val="2"/>
      </rPr>
      <t xml:space="preserve">nie może przekroczyć  10 000,00 zł brutto   </t>
    </r>
  </si>
  <si>
    <r>
      <rPr>
        <b/>
        <i/>
        <sz val="9"/>
        <rFont val="Arial"/>
        <family val="2"/>
      </rP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
i rozchodów oraz środków pochodzących ze źródeł zagranicznych (Dz.U. 2014, poz. 1053 z późn.zm.).</t>
    </r>
  </si>
  <si>
    <t>Imię i nazwisko osoby uprawnionej do reprezentacji Wykonawcy lub pełnomocnika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</si>
</sst>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_ ;\-#,##0\ 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i/>
      <sz val="9.5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.5"/>
      <name val="Arial"/>
      <family val="2"/>
    </font>
    <font>
      <b/>
      <sz val="9.5"/>
      <name val="Arial"/>
      <family val="2"/>
    </font>
    <font>
      <sz val="9"/>
      <name val="Czcionka tekstu podstawowego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1"/>
      <name val="Czcionka tekstu podstawowego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2"/>
      <color indexed="18"/>
      <name val="Arial Narrow"/>
      <family val="2"/>
    </font>
    <font>
      <sz val="11"/>
      <color indexed="8"/>
      <name val="Arial Narrow"/>
      <family val="2"/>
    </font>
    <font>
      <i/>
      <sz val="10"/>
      <name val="Arial Narrow"/>
      <family val="2"/>
    </font>
    <font>
      <sz val="11"/>
      <color indexed="1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</cellStyleXfs>
  <cellXfs count="3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0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vertical="center" wrapText="1"/>
    </xf>
    <xf numFmtId="164" fontId="13" fillId="3" borderId="2" xfId="0" applyFont="1" applyFill="1" applyBorder="1" applyAlignment="1">
      <alignment horizontal="center" vertical="center" wrapText="1"/>
    </xf>
    <xf numFmtId="165" fontId="14" fillId="3" borderId="2" xfId="21" applyFont="1" applyFill="1" applyBorder="1" applyAlignment="1" applyProtection="1">
      <alignment horizontal="center" vertical="center" wrapText="1"/>
      <protection locked="0"/>
    </xf>
    <xf numFmtId="165" fontId="14" fillId="0" borderId="2" xfId="15" applyFont="1" applyFill="1" applyBorder="1" applyAlignment="1" applyProtection="1">
      <alignment horizontal="center" vertical="center" wrapText="1"/>
      <protection/>
    </xf>
    <xf numFmtId="166" fontId="14" fillId="3" borderId="2" xfId="15" applyNumberFormat="1" applyFont="1" applyFill="1" applyBorder="1" applyAlignment="1" applyProtection="1">
      <alignment horizontal="center" vertical="center" wrapText="1"/>
      <protection/>
    </xf>
    <xf numFmtId="164" fontId="9" fillId="3" borderId="2" xfId="0" applyFont="1" applyFill="1" applyBorder="1" applyAlignment="1">
      <alignment horizontal="right" vertical="center" wrapText="1"/>
    </xf>
    <xf numFmtId="165" fontId="15" fillId="0" borderId="2" xfId="15" applyFont="1" applyFill="1" applyBorder="1" applyAlignment="1" applyProtection="1">
      <alignment horizontal="center" vertical="center" wrapText="1"/>
      <protection/>
    </xf>
    <xf numFmtId="166" fontId="15" fillId="4" borderId="2" xfId="15" applyNumberFormat="1" applyFont="1" applyFill="1" applyBorder="1" applyAlignment="1" applyProtection="1">
      <alignment horizontal="center" vertical="center" wrapText="1"/>
      <protection/>
    </xf>
    <xf numFmtId="164" fontId="8" fillId="3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5" fontId="15" fillId="3" borderId="2" xfId="15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>
      <alignment/>
    </xf>
    <xf numFmtId="164" fontId="17" fillId="0" borderId="3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left" vertical="center" wrapText="1"/>
    </xf>
    <xf numFmtId="164" fontId="22" fillId="0" borderId="2" xfId="0" applyFont="1" applyBorder="1" applyAlignment="1">
      <alignment horizontal="center" vertical="top" wrapText="1"/>
    </xf>
    <xf numFmtId="164" fontId="23" fillId="0" borderId="0" xfId="0" applyFont="1" applyAlignment="1">
      <alignment/>
    </xf>
    <xf numFmtId="164" fontId="24" fillId="3" borderId="2" xfId="0" applyFont="1" applyFill="1" applyBorder="1" applyAlignment="1">
      <alignment horizontal="left" vertical="center" wrapText="1"/>
    </xf>
    <xf numFmtId="164" fontId="2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3" xfId="21"/>
    <cellStyle name="Normalny 2" xfId="22"/>
  </cellStyles>
  <dxfs count="1">
    <dxf>
      <font>
        <b val="0"/>
        <sz val="11"/>
        <color rgb="FF003366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90" zoomScaleNormal="90" zoomScaleSheetLayoutView="90" workbookViewId="0" topLeftCell="A7">
      <selection activeCell="K89" sqref="K89"/>
    </sheetView>
  </sheetViews>
  <sheetFormatPr defaultColWidth="8" defaultRowHeight="14.25"/>
  <cols>
    <col min="1" max="1" width="2.59765625" style="0" customWidth="1"/>
    <col min="2" max="2" width="51.3984375" style="0" customWidth="1"/>
    <col min="3" max="3" width="4.5" style="0" customWidth="1"/>
    <col min="4" max="4" width="5.5" style="0" customWidth="1"/>
    <col min="5" max="5" width="12.8984375" style="0" customWidth="1"/>
    <col min="6" max="6" width="16.09765625" style="0" customWidth="1"/>
    <col min="7" max="7" width="6.19921875" style="0" customWidth="1"/>
    <col min="8" max="9" width="16.09765625" style="0" customWidth="1"/>
    <col min="10" max="16384" width="9" style="0" customWidth="1"/>
  </cols>
  <sheetData>
    <row r="1" spans="2:9" s="1" customFormat="1" ht="13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1" customFormat="1" ht="15.75" customHeight="1">
      <c r="B2" s="3"/>
      <c r="C2" s="4"/>
      <c r="D2" s="4"/>
      <c r="E2" s="4"/>
      <c r="F2" s="4"/>
      <c r="G2" s="4"/>
      <c r="H2" s="5" t="s">
        <v>1</v>
      </c>
      <c r="I2" s="5"/>
    </row>
    <row r="3" spans="1:9" s="1" customFormat="1" ht="18" customHeight="1">
      <c r="A3" s="6"/>
      <c r="B3" s="7"/>
      <c r="C3" s="7"/>
      <c r="D3" s="8" t="s">
        <v>2</v>
      </c>
      <c r="E3" s="8"/>
      <c r="F3" s="8"/>
      <c r="G3" s="7"/>
      <c r="H3" s="6"/>
      <c r="I3" s="6"/>
    </row>
    <row r="4" spans="1:9" s="13" customFormat="1" ht="27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</row>
    <row r="5" spans="1:9" s="1" customFormat="1" ht="17.2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</row>
    <row r="6" spans="1:9" s="1" customFormat="1" ht="22.5" customHeight="1">
      <c r="A6" s="15">
        <v>1</v>
      </c>
      <c r="B6" s="16" t="s">
        <v>13</v>
      </c>
      <c r="C6" s="17" t="s">
        <v>14</v>
      </c>
      <c r="D6" s="17">
        <v>4</v>
      </c>
      <c r="E6" s="18"/>
      <c r="F6" s="19">
        <f aca="true" t="shared" si="0" ref="F6:F10">ROUND(D6*E6,2)</f>
        <v>0</v>
      </c>
      <c r="G6" s="20"/>
      <c r="H6" s="19">
        <f aca="true" t="shared" si="1" ref="H6:H10">ROUND(F6*G6%,2)</f>
        <v>0</v>
      </c>
      <c r="I6" s="19">
        <f aca="true" t="shared" si="2" ref="I6:I10">ROUND(F6+H6,2)</f>
        <v>0</v>
      </c>
    </row>
    <row r="7" spans="1:9" s="1" customFormat="1" ht="22.5" customHeight="1">
      <c r="A7" s="15">
        <v>2</v>
      </c>
      <c r="B7" s="16" t="s">
        <v>15</v>
      </c>
      <c r="C7" s="17" t="s">
        <v>14</v>
      </c>
      <c r="D7" s="17">
        <v>2</v>
      </c>
      <c r="E7" s="18"/>
      <c r="F7" s="19">
        <f t="shared" si="0"/>
        <v>0</v>
      </c>
      <c r="G7" s="20"/>
      <c r="H7" s="19">
        <f t="shared" si="1"/>
        <v>0</v>
      </c>
      <c r="I7" s="19">
        <f t="shared" si="2"/>
        <v>0</v>
      </c>
    </row>
    <row r="8" spans="1:9" s="1" customFormat="1" ht="22.5" customHeight="1">
      <c r="A8" s="15">
        <v>3</v>
      </c>
      <c r="B8" s="16" t="s">
        <v>16</v>
      </c>
      <c r="C8" s="17" t="s">
        <v>14</v>
      </c>
      <c r="D8" s="17">
        <v>1</v>
      </c>
      <c r="E8" s="18"/>
      <c r="F8" s="19">
        <f t="shared" si="0"/>
        <v>0</v>
      </c>
      <c r="G8" s="20"/>
      <c r="H8" s="19">
        <f t="shared" si="1"/>
        <v>0</v>
      </c>
      <c r="I8" s="19">
        <f t="shared" si="2"/>
        <v>0</v>
      </c>
    </row>
    <row r="9" spans="1:9" s="1" customFormat="1" ht="22.5" customHeight="1">
      <c r="A9" s="15">
        <v>4</v>
      </c>
      <c r="B9" s="16" t="s">
        <v>17</v>
      </c>
      <c r="C9" s="17" t="s">
        <v>14</v>
      </c>
      <c r="D9" s="17">
        <v>1</v>
      </c>
      <c r="E9" s="18"/>
      <c r="F9" s="19">
        <f t="shared" si="0"/>
        <v>0</v>
      </c>
      <c r="G9" s="20"/>
      <c r="H9" s="19">
        <f t="shared" si="1"/>
        <v>0</v>
      </c>
      <c r="I9" s="19">
        <f t="shared" si="2"/>
        <v>0</v>
      </c>
    </row>
    <row r="10" spans="1:9" s="1" customFormat="1" ht="22.5" customHeight="1">
      <c r="A10" s="15">
        <v>5</v>
      </c>
      <c r="B10" s="16" t="s">
        <v>18</v>
      </c>
      <c r="C10" s="17" t="s">
        <v>14</v>
      </c>
      <c r="D10" s="17">
        <v>1</v>
      </c>
      <c r="E10" s="18"/>
      <c r="F10" s="19">
        <f t="shared" si="0"/>
        <v>0</v>
      </c>
      <c r="G10" s="20"/>
      <c r="H10" s="19">
        <f t="shared" si="1"/>
        <v>0</v>
      </c>
      <c r="I10" s="19">
        <f t="shared" si="2"/>
        <v>0</v>
      </c>
    </row>
    <row r="11" spans="1:9" s="1" customFormat="1" ht="17.25" customHeight="1">
      <c r="A11" s="21" t="s">
        <v>19</v>
      </c>
      <c r="B11" s="21"/>
      <c r="C11" s="21"/>
      <c r="D11" s="21"/>
      <c r="E11" s="21"/>
      <c r="F11" s="22">
        <f>SUM(F6:F10)</f>
        <v>0</v>
      </c>
      <c r="G11" s="23"/>
      <c r="H11" s="22">
        <f>SUM(H6:H10)</f>
        <v>0</v>
      </c>
      <c r="I11" s="22">
        <f>SUM(I6:I10)</f>
        <v>0</v>
      </c>
    </row>
    <row r="12" spans="1:9" s="1" customFormat="1" ht="17.25" customHeight="1">
      <c r="A12" s="14" t="s">
        <v>20</v>
      </c>
      <c r="B12" s="14"/>
      <c r="C12" s="14"/>
      <c r="D12" s="14"/>
      <c r="E12" s="14"/>
      <c r="F12" s="14"/>
      <c r="G12" s="14"/>
      <c r="H12" s="14"/>
      <c r="I12" s="14"/>
    </row>
    <row r="13" spans="1:9" s="1" customFormat="1" ht="22.5" customHeight="1">
      <c r="A13" s="15">
        <v>1</v>
      </c>
      <c r="B13" s="24" t="s">
        <v>21</v>
      </c>
      <c r="C13" s="25" t="s">
        <v>14</v>
      </c>
      <c r="D13" s="25">
        <v>115</v>
      </c>
      <c r="E13" s="18"/>
      <c r="F13" s="19">
        <f aca="true" t="shared" si="3" ref="F13:F41">ROUND(D13*E13,2)</f>
        <v>0</v>
      </c>
      <c r="G13" s="20"/>
      <c r="H13" s="19">
        <f aca="true" t="shared" si="4" ref="H13:H41">ROUND(F13*G13%,2)</f>
        <v>0</v>
      </c>
      <c r="I13" s="19">
        <f aca="true" t="shared" si="5" ref="I13:I41">ROUND(F13+H13,2)</f>
        <v>0</v>
      </c>
    </row>
    <row r="14" spans="1:9" s="1" customFormat="1" ht="22.5" customHeight="1">
      <c r="A14" s="15">
        <v>2</v>
      </c>
      <c r="B14" s="24" t="s">
        <v>22</v>
      </c>
      <c r="C14" s="25" t="s">
        <v>14</v>
      </c>
      <c r="D14" s="25">
        <v>70</v>
      </c>
      <c r="E14" s="18"/>
      <c r="F14" s="19">
        <f t="shared" si="3"/>
        <v>0</v>
      </c>
      <c r="G14" s="20"/>
      <c r="H14" s="19">
        <f t="shared" si="4"/>
        <v>0</v>
      </c>
      <c r="I14" s="19">
        <f t="shared" si="5"/>
        <v>0</v>
      </c>
    </row>
    <row r="15" spans="1:9" s="1" customFormat="1" ht="22.5" customHeight="1">
      <c r="A15" s="15">
        <v>3</v>
      </c>
      <c r="B15" s="24" t="s">
        <v>23</v>
      </c>
      <c r="C15" s="25" t="s">
        <v>14</v>
      </c>
      <c r="D15" s="25">
        <v>2</v>
      </c>
      <c r="E15" s="18"/>
      <c r="F15" s="19">
        <f t="shared" si="3"/>
        <v>0</v>
      </c>
      <c r="G15" s="20"/>
      <c r="H15" s="19">
        <f t="shared" si="4"/>
        <v>0</v>
      </c>
      <c r="I15" s="19">
        <f t="shared" si="5"/>
        <v>0</v>
      </c>
    </row>
    <row r="16" spans="1:9" s="1" customFormat="1" ht="22.5" customHeight="1">
      <c r="A16" s="15">
        <v>4</v>
      </c>
      <c r="B16" s="24" t="s">
        <v>24</v>
      </c>
      <c r="C16" s="25" t="s">
        <v>14</v>
      </c>
      <c r="D16" s="25">
        <v>5</v>
      </c>
      <c r="E16" s="18"/>
      <c r="F16" s="19">
        <f t="shared" si="3"/>
        <v>0</v>
      </c>
      <c r="G16" s="20"/>
      <c r="H16" s="19">
        <f t="shared" si="4"/>
        <v>0</v>
      </c>
      <c r="I16" s="19">
        <f t="shared" si="5"/>
        <v>0</v>
      </c>
    </row>
    <row r="17" spans="1:9" s="1" customFormat="1" ht="22.5" customHeight="1">
      <c r="A17" s="15">
        <v>5</v>
      </c>
      <c r="B17" s="24" t="s">
        <v>25</v>
      </c>
      <c r="C17" s="25" t="s">
        <v>14</v>
      </c>
      <c r="D17" s="25">
        <v>6</v>
      </c>
      <c r="E17" s="18"/>
      <c r="F17" s="19">
        <f t="shared" si="3"/>
        <v>0</v>
      </c>
      <c r="G17" s="20"/>
      <c r="H17" s="19">
        <f t="shared" si="4"/>
        <v>0</v>
      </c>
      <c r="I17" s="19">
        <f t="shared" si="5"/>
        <v>0</v>
      </c>
    </row>
    <row r="18" spans="1:9" s="1" customFormat="1" ht="22.5" customHeight="1">
      <c r="A18" s="15">
        <v>6</v>
      </c>
      <c r="B18" s="24" t="s">
        <v>26</v>
      </c>
      <c r="C18" s="25" t="s">
        <v>14</v>
      </c>
      <c r="D18" s="25">
        <v>3</v>
      </c>
      <c r="E18" s="18"/>
      <c r="F18" s="19">
        <f t="shared" si="3"/>
        <v>0</v>
      </c>
      <c r="G18" s="20"/>
      <c r="H18" s="19">
        <f t="shared" si="4"/>
        <v>0</v>
      </c>
      <c r="I18" s="19">
        <f t="shared" si="5"/>
        <v>0</v>
      </c>
    </row>
    <row r="19" spans="1:9" s="1" customFormat="1" ht="22.5" customHeight="1">
      <c r="A19" s="15">
        <v>7</v>
      </c>
      <c r="B19" s="24" t="s">
        <v>27</v>
      </c>
      <c r="C19" s="25" t="s">
        <v>14</v>
      </c>
      <c r="D19" s="25">
        <v>2</v>
      </c>
      <c r="E19" s="18"/>
      <c r="F19" s="19">
        <f t="shared" si="3"/>
        <v>0</v>
      </c>
      <c r="G19" s="20"/>
      <c r="H19" s="19">
        <f t="shared" si="4"/>
        <v>0</v>
      </c>
      <c r="I19" s="19">
        <f t="shared" si="5"/>
        <v>0</v>
      </c>
    </row>
    <row r="20" spans="1:9" s="1" customFormat="1" ht="22.5" customHeight="1">
      <c r="A20" s="15">
        <v>8</v>
      </c>
      <c r="B20" s="24" t="s">
        <v>28</v>
      </c>
      <c r="C20" s="25" t="s">
        <v>14</v>
      </c>
      <c r="D20" s="25">
        <v>1</v>
      </c>
      <c r="E20" s="18"/>
      <c r="F20" s="19">
        <f t="shared" si="3"/>
        <v>0</v>
      </c>
      <c r="G20" s="20"/>
      <c r="H20" s="19">
        <f t="shared" si="4"/>
        <v>0</v>
      </c>
      <c r="I20" s="19">
        <f t="shared" si="5"/>
        <v>0</v>
      </c>
    </row>
    <row r="21" spans="1:9" s="1" customFormat="1" ht="22.5" customHeight="1">
      <c r="A21" s="15">
        <v>9</v>
      </c>
      <c r="B21" s="24" t="s">
        <v>29</v>
      </c>
      <c r="C21" s="25" t="s">
        <v>14</v>
      </c>
      <c r="D21" s="25">
        <v>1</v>
      </c>
      <c r="E21" s="18"/>
      <c r="F21" s="19">
        <f t="shared" si="3"/>
        <v>0</v>
      </c>
      <c r="G21" s="20"/>
      <c r="H21" s="19">
        <f t="shared" si="4"/>
        <v>0</v>
      </c>
      <c r="I21" s="19">
        <f t="shared" si="5"/>
        <v>0</v>
      </c>
    </row>
    <row r="22" spans="1:9" s="1" customFormat="1" ht="22.5" customHeight="1">
      <c r="A22" s="15">
        <v>10</v>
      </c>
      <c r="B22" s="24" t="s">
        <v>30</v>
      </c>
      <c r="C22" s="25" t="s">
        <v>14</v>
      </c>
      <c r="D22" s="25">
        <v>1</v>
      </c>
      <c r="E22" s="18"/>
      <c r="F22" s="19">
        <f t="shared" si="3"/>
        <v>0</v>
      </c>
      <c r="G22" s="20"/>
      <c r="H22" s="19">
        <f t="shared" si="4"/>
        <v>0</v>
      </c>
      <c r="I22" s="19">
        <f t="shared" si="5"/>
        <v>0</v>
      </c>
    </row>
    <row r="23" spans="1:9" s="1" customFormat="1" ht="22.5" customHeight="1">
      <c r="A23" s="15">
        <v>11</v>
      </c>
      <c r="B23" s="24" t="s">
        <v>31</v>
      </c>
      <c r="C23" s="25" t="s">
        <v>14</v>
      </c>
      <c r="D23" s="25">
        <v>290</v>
      </c>
      <c r="E23" s="18"/>
      <c r="F23" s="19">
        <f t="shared" si="3"/>
        <v>0</v>
      </c>
      <c r="G23" s="20"/>
      <c r="H23" s="19">
        <f t="shared" si="4"/>
        <v>0</v>
      </c>
      <c r="I23" s="19">
        <f t="shared" si="5"/>
        <v>0</v>
      </c>
    </row>
    <row r="24" spans="1:9" s="1" customFormat="1" ht="22.5" customHeight="1">
      <c r="A24" s="15">
        <v>12</v>
      </c>
      <c r="B24" s="24" t="s">
        <v>32</v>
      </c>
      <c r="C24" s="25" t="s">
        <v>33</v>
      </c>
      <c r="D24" s="25">
        <v>9</v>
      </c>
      <c r="E24" s="18"/>
      <c r="F24" s="19">
        <f t="shared" si="3"/>
        <v>0</v>
      </c>
      <c r="G24" s="20"/>
      <c r="H24" s="19">
        <f t="shared" si="4"/>
        <v>0</v>
      </c>
      <c r="I24" s="19">
        <f t="shared" si="5"/>
        <v>0</v>
      </c>
    </row>
    <row r="25" spans="1:9" s="1" customFormat="1" ht="22.5" customHeight="1">
      <c r="A25" s="15">
        <v>13</v>
      </c>
      <c r="B25" s="24" t="s">
        <v>34</v>
      </c>
      <c r="C25" s="25" t="s">
        <v>14</v>
      </c>
      <c r="D25" s="25">
        <v>25</v>
      </c>
      <c r="E25" s="18"/>
      <c r="F25" s="19">
        <f t="shared" si="3"/>
        <v>0</v>
      </c>
      <c r="G25" s="20"/>
      <c r="H25" s="19">
        <f t="shared" si="4"/>
        <v>0</v>
      </c>
      <c r="I25" s="19">
        <f t="shared" si="5"/>
        <v>0</v>
      </c>
    </row>
    <row r="26" spans="1:9" s="1" customFormat="1" ht="22.5" customHeight="1">
      <c r="A26" s="15">
        <v>14</v>
      </c>
      <c r="B26" s="24" t="s">
        <v>35</v>
      </c>
      <c r="C26" s="25" t="s">
        <v>33</v>
      </c>
      <c r="D26" s="25">
        <v>10</v>
      </c>
      <c r="E26" s="18"/>
      <c r="F26" s="19">
        <f t="shared" si="3"/>
        <v>0</v>
      </c>
      <c r="G26" s="20"/>
      <c r="H26" s="19">
        <f t="shared" si="4"/>
        <v>0</v>
      </c>
      <c r="I26" s="19">
        <f t="shared" si="5"/>
        <v>0</v>
      </c>
    </row>
    <row r="27" spans="1:9" s="1" customFormat="1" ht="22.5" customHeight="1">
      <c r="A27" s="15">
        <v>15</v>
      </c>
      <c r="B27" s="24" t="s">
        <v>36</v>
      </c>
      <c r="C27" s="25" t="s">
        <v>33</v>
      </c>
      <c r="D27" s="25">
        <v>6</v>
      </c>
      <c r="E27" s="18"/>
      <c r="F27" s="19">
        <f t="shared" si="3"/>
        <v>0</v>
      </c>
      <c r="G27" s="20"/>
      <c r="H27" s="19">
        <f t="shared" si="4"/>
        <v>0</v>
      </c>
      <c r="I27" s="19">
        <f t="shared" si="5"/>
        <v>0</v>
      </c>
    </row>
    <row r="28" spans="1:9" s="1" customFormat="1" ht="22.5" customHeight="1">
      <c r="A28" s="15">
        <v>16</v>
      </c>
      <c r="B28" s="24" t="s">
        <v>37</v>
      </c>
      <c r="C28" s="25" t="s">
        <v>14</v>
      </c>
      <c r="D28" s="25">
        <v>2</v>
      </c>
      <c r="E28" s="18"/>
      <c r="F28" s="19">
        <f t="shared" si="3"/>
        <v>0</v>
      </c>
      <c r="G28" s="20"/>
      <c r="H28" s="19">
        <f t="shared" si="4"/>
        <v>0</v>
      </c>
      <c r="I28" s="19">
        <f t="shared" si="5"/>
        <v>0</v>
      </c>
    </row>
    <row r="29" spans="1:9" s="1" customFormat="1" ht="22.5" customHeight="1">
      <c r="A29" s="15">
        <v>17</v>
      </c>
      <c r="B29" s="24" t="s">
        <v>38</v>
      </c>
      <c r="C29" s="25" t="s">
        <v>14</v>
      </c>
      <c r="D29" s="25">
        <v>5</v>
      </c>
      <c r="E29" s="18"/>
      <c r="F29" s="19">
        <f t="shared" si="3"/>
        <v>0</v>
      </c>
      <c r="G29" s="20"/>
      <c r="H29" s="19">
        <f t="shared" si="4"/>
        <v>0</v>
      </c>
      <c r="I29" s="19">
        <f t="shared" si="5"/>
        <v>0</v>
      </c>
    </row>
    <row r="30" spans="1:9" s="1" customFormat="1" ht="22.5" customHeight="1">
      <c r="A30" s="15">
        <v>18</v>
      </c>
      <c r="B30" s="24" t="s">
        <v>39</v>
      </c>
      <c r="C30" s="25" t="s">
        <v>14</v>
      </c>
      <c r="D30" s="25">
        <v>12</v>
      </c>
      <c r="E30" s="18"/>
      <c r="F30" s="19">
        <f t="shared" si="3"/>
        <v>0</v>
      </c>
      <c r="G30" s="20"/>
      <c r="H30" s="19">
        <f t="shared" si="4"/>
        <v>0</v>
      </c>
      <c r="I30" s="19">
        <f t="shared" si="5"/>
        <v>0</v>
      </c>
    </row>
    <row r="31" spans="1:9" s="1" customFormat="1" ht="22.5" customHeight="1">
      <c r="A31" s="15">
        <v>19</v>
      </c>
      <c r="B31" s="24" t="s">
        <v>40</v>
      </c>
      <c r="C31" s="25" t="s">
        <v>14</v>
      </c>
      <c r="D31" s="25">
        <v>7</v>
      </c>
      <c r="E31" s="18"/>
      <c r="F31" s="19">
        <f t="shared" si="3"/>
        <v>0</v>
      </c>
      <c r="G31" s="20"/>
      <c r="H31" s="19">
        <f t="shared" si="4"/>
        <v>0</v>
      </c>
      <c r="I31" s="19">
        <f t="shared" si="5"/>
        <v>0</v>
      </c>
    </row>
    <row r="32" spans="1:9" s="1" customFormat="1" ht="22.5" customHeight="1">
      <c r="A32" s="15">
        <v>20</v>
      </c>
      <c r="B32" s="24" t="s">
        <v>41</v>
      </c>
      <c r="C32" s="25" t="s">
        <v>14</v>
      </c>
      <c r="D32" s="25">
        <v>7</v>
      </c>
      <c r="E32" s="18"/>
      <c r="F32" s="19">
        <f t="shared" si="3"/>
        <v>0</v>
      </c>
      <c r="G32" s="20"/>
      <c r="H32" s="19">
        <f t="shared" si="4"/>
        <v>0</v>
      </c>
      <c r="I32" s="19">
        <f t="shared" si="5"/>
        <v>0</v>
      </c>
    </row>
    <row r="33" spans="1:9" s="1" customFormat="1" ht="22.5" customHeight="1">
      <c r="A33" s="15">
        <v>21</v>
      </c>
      <c r="B33" s="24" t="s">
        <v>42</v>
      </c>
      <c r="C33" s="25" t="s">
        <v>14</v>
      </c>
      <c r="D33" s="25">
        <v>7</v>
      </c>
      <c r="E33" s="18"/>
      <c r="F33" s="19">
        <f t="shared" si="3"/>
        <v>0</v>
      </c>
      <c r="G33" s="20"/>
      <c r="H33" s="19">
        <f t="shared" si="4"/>
        <v>0</v>
      </c>
      <c r="I33" s="19">
        <f t="shared" si="5"/>
        <v>0</v>
      </c>
    </row>
    <row r="34" spans="1:9" s="1" customFormat="1" ht="22.5" customHeight="1">
      <c r="A34" s="15">
        <v>22</v>
      </c>
      <c r="B34" s="24" t="s">
        <v>43</v>
      </c>
      <c r="C34" s="25" t="s">
        <v>14</v>
      </c>
      <c r="D34" s="25">
        <v>33</v>
      </c>
      <c r="E34" s="18"/>
      <c r="F34" s="19">
        <f t="shared" si="3"/>
        <v>0</v>
      </c>
      <c r="G34" s="20"/>
      <c r="H34" s="19">
        <f t="shared" si="4"/>
        <v>0</v>
      </c>
      <c r="I34" s="19">
        <f t="shared" si="5"/>
        <v>0</v>
      </c>
    </row>
    <row r="35" spans="1:9" s="1" customFormat="1" ht="22.5" customHeight="1">
      <c r="A35" s="15">
        <v>23</v>
      </c>
      <c r="B35" s="24" t="s">
        <v>44</v>
      </c>
      <c r="C35" s="25" t="s">
        <v>45</v>
      </c>
      <c r="D35" s="25">
        <v>5</v>
      </c>
      <c r="E35" s="18"/>
      <c r="F35" s="19">
        <f t="shared" si="3"/>
        <v>0</v>
      </c>
      <c r="G35" s="20"/>
      <c r="H35" s="19">
        <f t="shared" si="4"/>
        <v>0</v>
      </c>
      <c r="I35" s="19">
        <f t="shared" si="5"/>
        <v>0</v>
      </c>
    </row>
    <row r="36" spans="1:9" s="1" customFormat="1" ht="22.5" customHeight="1">
      <c r="A36" s="15">
        <v>24</v>
      </c>
      <c r="B36" s="24" t="s">
        <v>46</v>
      </c>
      <c r="C36" s="25" t="s">
        <v>45</v>
      </c>
      <c r="D36" s="25">
        <v>5</v>
      </c>
      <c r="E36" s="18"/>
      <c r="F36" s="19">
        <f t="shared" si="3"/>
        <v>0</v>
      </c>
      <c r="G36" s="20"/>
      <c r="H36" s="19">
        <f t="shared" si="4"/>
        <v>0</v>
      </c>
      <c r="I36" s="19">
        <f t="shared" si="5"/>
        <v>0</v>
      </c>
    </row>
    <row r="37" spans="1:9" s="1" customFormat="1" ht="22.5" customHeight="1">
      <c r="A37" s="15">
        <v>25</v>
      </c>
      <c r="B37" s="24" t="s">
        <v>47</v>
      </c>
      <c r="C37" s="25" t="s">
        <v>14</v>
      </c>
      <c r="D37" s="25">
        <v>35</v>
      </c>
      <c r="E37" s="18"/>
      <c r="F37" s="19">
        <f t="shared" si="3"/>
        <v>0</v>
      </c>
      <c r="G37" s="20"/>
      <c r="H37" s="19">
        <f t="shared" si="4"/>
        <v>0</v>
      </c>
      <c r="I37" s="19">
        <f t="shared" si="5"/>
        <v>0</v>
      </c>
    </row>
    <row r="38" spans="1:9" s="1" customFormat="1" ht="22.5" customHeight="1">
      <c r="A38" s="15">
        <v>26</v>
      </c>
      <c r="B38" s="24" t="s">
        <v>48</v>
      </c>
      <c r="C38" s="25" t="s">
        <v>14</v>
      </c>
      <c r="D38" s="25">
        <v>35</v>
      </c>
      <c r="E38" s="18"/>
      <c r="F38" s="19">
        <f t="shared" si="3"/>
        <v>0</v>
      </c>
      <c r="G38" s="20"/>
      <c r="H38" s="19">
        <f t="shared" si="4"/>
        <v>0</v>
      </c>
      <c r="I38" s="19">
        <f t="shared" si="5"/>
        <v>0</v>
      </c>
    </row>
    <row r="39" spans="1:9" s="1" customFormat="1" ht="22.5" customHeight="1">
      <c r="A39" s="15">
        <v>27</v>
      </c>
      <c r="B39" s="24" t="s">
        <v>49</v>
      </c>
      <c r="C39" s="25" t="s">
        <v>14</v>
      </c>
      <c r="D39" s="25">
        <v>35</v>
      </c>
      <c r="E39" s="18"/>
      <c r="F39" s="19">
        <f t="shared" si="3"/>
        <v>0</v>
      </c>
      <c r="G39" s="20"/>
      <c r="H39" s="19">
        <f t="shared" si="4"/>
        <v>0</v>
      </c>
      <c r="I39" s="19">
        <f t="shared" si="5"/>
        <v>0</v>
      </c>
    </row>
    <row r="40" spans="1:9" s="1" customFormat="1" ht="22.5" customHeight="1">
      <c r="A40" s="15">
        <v>28</v>
      </c>
      <c r="B40" s="24" t="s">
        <v>50</v>
      </c>
      <c r="C40" s="25" t="s">
        <v>14</v>
      </c>
      <c r="D40" s="25">
        <v>35</v>
      </c>
      <c r="E40" s="18"/>
      <c r="F40" s="19">
        <f t="shared" si="3"/>
        <v>0</v>
      </c>
      <c r="G40" s="20"/>
      <c r="H40" s="19">
        <f t="shared" si="4"/>
        <v>0</v>
      </c>
      <c r="I40" s="19">
        <f t="shared" si="5"/>
        <v>0</v>
      </c>
    </row>
    <row r="41" spans="1:9" s="1" customFormat="1" ht="22.5" customHeight="1">
      <c r="A41" s="15">
        <v>29</v>
      </c>
      <c r="B41" s="24" t="s">
        <v>51</v>
      </c>
      <c r="C41" s="25" t="s">
        <v>14</v>
      </c>
      <c r="D41" s="25">
        <v>18</v>
      </c>
      <c r="E41" s="18"/>
      <c r="F41" s="19">
        <f t="shared" si="3"/>
        <v>0</v>
      </c>
      <c r="G41" s="20"/>
      <c r="H41" s="19">
        <f t="shared" si="4"/>
        <v>0</v>
      </c>
      <c r="I41" s="19">
        <f t="shared" si="5"/>
        <v>0</v>
      </c>
    </row>
    <row r="42" spans="1:9" s="1" customFormat="1" ht="17.25" customHeight="1">
      <c r="A42" s="21" t="s">
        <v>52</v>
      </c>
      <c r="B42" s="21"/>
      <c r="C42" s="21"/>
      <c r="D42" s="21"/>
      <c r="E42" s="21"/>
      <c r="F42" s="22">
        <f>SUM(F13:F41)</f>
        <v>0</v>
      </c>
      <c r="G42" s="23"/>
      <c r="H42" s="22">
        <f>SUM(H13:H41)</f>
        <v>0</v>
      </c>
      <c r="I42" s="22">
        <f>SUM(I13:I41)</f>
        <v>0</v>
      </c>
    </row>
    <row r="43" spans="1:9" s="1" customFormat="1" ht="17.25" customHeight="1">
      <c r="A43" s="14" t="s">
        <v>53</v>
      </c>
      <c r="B43" s="14"/>
      <c r="C43" s="14"/>
      <c r="D43" s="14"/>
      <c r="E43" s="14"/>
      <c r="F43" s="14"/>
      <c r="G43" s="14"/>
      <c r="H43" s="14"/>
      <c r="I43" s="14"/>
    </row>
    <row r="44" spans="1:9" s="1" customFormat="1" ht="22.5" customHeight="1">
      <c r="A44" s="15">
        <v>1</v>
      </c>
      <c r="B44" s="24" t="s">
        <v>54</v>
      </c>
      <c r="C44" s="25" t="s">
        <v>14</v>
      </c>
      <c r="D44" s="25">
        <v>5</v>
      </c>
      <c r="E44" s="18"/>
      <c r="F44" s="19">
        <f aca="true" t="shared" si="6" ref="F44:F51">ROUND(D44*E44,2)</f>
        <v>0</v>
      </c>
      <c r="G44" s="20"/>
      <c r="H44" s="19">
        <f aca="true" t="shared" si="7" ref="H44:H51">ROUND(F44*G44%,2)</f>
        <v>0</v>
      </c>
      <c r="I44" s="19">
        <f aca="true" t="shared" si="8" ref="I44:I51">ROUND(F44+H44,2)</f>
        <v>0</v>
      </c>
    </row>
    <row r="45" spans="1:9" s="1" customFormat="1" ht="22.5" customHeight="1">
      <c r="A45" s="15">
        <v>2</v>
      </c>
      <c r="B45" s="24" t="s">
        <v>55</v>
      </c>
      <c r="C45" s="25" t="s">
        <v>56</v>
      </c>
      <c r="D45" s="25">
        <v>520</v>
      </c>
      <c r="E45" s="18"/>
      <c r="F45" s="19">
        <f t="shared" si="6"/>
        <v>0</v>
      </c>
      <c r="G45" s="20"/>
      <c r="H45" s="19">
        <f t="shared" si="7"/>
        <v>0</v>
      </c>
      <c r="I45" s="19">
        <f t="shared" si="8"/>
        <v>0</v>
      </c>
    </row>
    <row r="46" spans="1:9" s="1" customFormat="1" ht="22.5" customHeight="1">
      <c r="A46" s="15">
        <v>3</v>
      </c>
      <c r="B46" s="24" t="s">
        <v>57</v>
      </c>
      <c r="C46" s="25" t="s">
        <v>33</v>
      </c>
      <c r="D46" s="25">
        <v>50</v>
      </c>
      <c r="E46" s="18"/>
      <c r="F46" s="19">
        <f t="shared" si="6"/>
        <v>0</v>
      </c>
      <c r="G46" s="20"/>
      <c r="H46" s="19">
        <f t="shared" si="7"/>
        <v>0</v>
      </c>
      <c r="I46" s="19">
        <f t="shared" si="8"/>
        <v>0</v>
      </c>
    </row>
    <row r="47" spans="1:9" s="1" customFormat="1" ht="22.5" customHeight="1">
      <c r="A47" s="15">
        <v>4</v>
      </c>
      <c r="B47" s="24" t="s">
        <v>58</v>
      </c>
      <c r="C47" s="25" t="s">
        <v>14</v>
      </c>
      <c r="D47" s="25">
        <v>20</v>
      </c>
      <c r="E47" s="18"/>
      <c r="F47" s="19">
        <f t="shared" si="6"/>
        <v>0</v>
      </c>
      <c r="G47" s="20"/>
      <c r="H47" s="19">
        <f t="shared" si="7"/>
        <v>0</v>
      </c>
      <c r="I47" s="19">
        <f t="shared" si="8"/>
        <v>0</v>
      </c>
    </row>
    <row r="48" spans="1:9" s="1" customFormat="1" ht="22.5" customHeight="1">
      <c r="A48" s="15">
        <v>5</v>
      </c>
      <c r="B48" s="24" t="s">
        <v>59</v>
      </c>
      <c r="C48" s="25" t="s">
        <v>33</v>
      </c>
      <c r="D48" s="25">
        <v>403</v>
      </c>
      <c r="E48" s="18"/>
      <c r="F48" s="19">
        <f t="shared" si="6"/>
        <v>0</v>
      </c>
      <c r="G48" s="20"/>
      <c r="H48" s="19">
        <f t="shared" si="7"/>
        <v>0</v>
      </c>
      <c r="I48" s="19">
        <f t="shared" si="8"/>
        <v>0</v>
      </c>
    </row>
    <row r="49" spans="1:9" s="1" customFormat="1" ht="22.5" customHeight="1">
      <c r="A49" s="15">
        <v>6</v>
      </c>
      <c r="B49" s="24" t="s">
        <v>60</v>
      </c>
      <c r="C49" s="25" t="s">
        <v>14</v>
      </c>
      <c r="D49" s="25">
        <v>23</v>
      </c>
      <c r="E49" s="18"/>
      <c r="F49" s="19">
        <f t="shared" si="6"/>
        <v>0</v>
      </c>
      <c r="G49" s="20"/>
      <c r="H49" s="19">
        <f t="shared" si="7"/>
        <v>0</v>
      </c>
      <c r="I49" s="19">
        <f t="shared" si="8"/>
        <v>0</v>
      </c>
    </row>
    <row r="50" spans="1:9" s="1" customFormat="1" ht="22.5" customHeight="1">
      <c r="A50" s="15">
        <v>7</v>
      </c>
      <c r="B50" s="24" t="s">
        <v>61</v>
      </c>
      <c r="C50" s="25" t="s">
        <v>14</v>
      </c>
      <c r="D50" s="25">
        <v>300</v>
      </c>
      <c r="E50" s="18"/>
      <c r="F50" s="19">
        <f t="shared" si="6"/>
        <v>0</v>
      </c>
      <c r="G50" s="20"/>
      <c r="H50" s="19">
        <f t="shared" si="7"/>
        <v>0</v>
      </c>
      <c r="I50" s="19">
        <f t="shared" si="8"/>
        <v>0</v>
      </c>
    </row>
    <row r="51" spans="1:9" s="1" customFormat="1" ht="22.5" customHeight="1">
      <c r="A51" s="15">
        <v>8</v>
      </c>
      <c r="B51" s="24" t="s">
        <v>62</v>
      </c>
      <c r="C51" s="25" t="s">
        <v>14</v>
      </c>
      <c r="D51" s="25">
        <v>350</v>
      </c>
      <c r="E51" s="18"/>
      <c r="F51" s="19">
        <f t="shared" si="6"/>
        <v>0</v>
      </c>
      <c r="G51" s="20"/>
      <c r="H51" s="19">
        <f t="shared" si="7"/>
        <v>0</v>
      </c>
      <c r="I51" s="19">
        <f t="shared" si="8"/>
        <v>0</v>
      </c>
    </row>
    <row r="52" spans="1:9" s="1" customFormat="1" ht="17.25" customHeight="1">
      <c r="A52" s="21" t="s">
        <v>63</v>
      </c>
      <c r="B52" s="21"/>
      <c r="C52" s="21"/>
      <c r="D52" s="21"/>
      <c r="E52" s="21"/>
      <c r="F52" s="22">
        <f>SUM(F44:F51)</f>
        <v>0</v>
      </c>
      <c r="G52" s="23"/>
      <c r="H52" s="22">
        <f>SUM(H44:H51)</f>
        <v>0</v>
      </c>
      <c r="I52" s="22">
        <f>SUM(I44:I51)</f>
        <v>0</v>
      </c>
    </row>
    <row r="53" spans="1:9" s="1" customFormat="1" ht="17.25" customHeight="1">
      <c r="A53" s="14" t="s">
        <v>64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2.5" customHeight="1">
      <c r="A54" s="15">
        <v>1</v>
      </c>
      <c r="B54" s="24" t="s">
        <v>65</v>
      </c>
      <c r="C54" s="25" t="s">
        <v>14</v>
      </c>
      <c r="D54" s="25">
        <v>290</v>
      </c>
      <c r="E54" s="18"/>
      <c r="F54" s="19">
        <f aca="true" t="shared" si="9" ref="F54:F67">ROUND(D54*E54,2)</f>
        <v>0</v>
      </c>
      <c r="G54" s="20"/>
      <c r="H54" s="19">
        <f aca="true" t="shared" si="10" ref="H54:H67">ROUND(F54*G54%,2)</f>
        <v>0</v>
      </c>
      <c r="I54" s="19">
        <f aca="true" t="shared" si="11" ref="I54:I67">ROUND(F54+H54,2)</f>
        <v>0</v>
      </c>
    </row>
    <row r="55" spans="1:9" s="1" customFormat="1" ht="22.5" customHeight="1">
      <c r="A55" s="15">
        <v>2</v>
      </c>
      <c r="B55" s="24" t="s">
        <v>66</v>
      </c>
      <c r="C55" s="25" t="s">
        <v>14</v>
      </c>
      <c r="D55" s="25">
        <v>500</v>
      </c>
      <c r="E55" s="18"/>
      <c r="F55" s="19">
        <f t="shared" si="9"/>
        <v>0</v>
      </c>
      <c r="G55" s="20"/>
      <c r="H55" s="19">
        <f t="shared" si="10"/>
        <v>0</v>
      </c>
      <c r="I55" s="19">
        <f t="shared" si="11"/>
        <v>0</v>
      </c>
    </row>
    <row r="56" spans="1:9" s="1" customFormat="1" ht="22.5" customHeight="1">
      <c r="A56" s="15">
        <v>3</v>
      </c>
      <c r="B56" s="24" t="s">
        <v>67</v>
      </c>
      <c r="C56" s="25" t="s">
        <v>45</v>
      </c>
      <c r="D56" s="25">
        <v>600</v>
      </c>
      <c r="E56" s="18"/>
      <c r="F56" s="19">
        <f t="shared" si="9"/>
        <v>0</v>
      </c>
      <c r="G56" s="20"/>
      <c r="H56" s="19">
        <f t="shared" si="10"/>
        <v>0</v>
      </c>
      <c r="I56" s="19">
        <f t="shared" si="11"/>
        <v>0</v>
      </c>
    </row>
    <row r="57" spans="1:9" s="1" customFormat="1" ht="22.5" customHeight="1">
      <c r="A57" s="15">
        <v>4</v>
      </c>
      <c r="B57" s="24" t="s">
        <v>68</v>
      </c>
      <c r="C57" s="25" t="s">
        <v>14</v>
      </c>
      <c r="D57" s="25">
        <v>200</v>
      </c>
      <c r="E57" s="18"/>
      <c r="F57" s="19">
        <f t="shared" si="9"/>
        <v>0</v>
      </c>
      <c r="G57" s="20"/>
      <c r="H57" s="19">
        <f t="shared" si="10"/>
        <v>0</v>
      </c>
      <c r="I57" s="19">
        <f t="shared" si="11"/>
        <v>0</v>
      </c>
    </row>
    <row r="58" spans="1:9" s="1" customFormat="1" ht="22.5" customHeight="1">
      <c r="A58" s="15">
        <v>5</v>
      </c>
      <c r="B58" s="24" t="s">
        <v>69</v>
      </c>
      <c r="C58" s="25" t="s">
        <v>14</v>
      </c>
      <c r="D58" s="25">
        <v>200</v>
      </c>
      <c r="E58" s="18"/>
      <c r="F58" s="19">
        <f t="shared" si="9"/>
        <v>0</v>
      </c>
      <c r="G58" s="20"/>
      <c r="H58" s="19">
        <f t="shared" si="10"/>
        <v>0</v>
      </c>
      <c r="I58" s="19">
        <f t="shared" si="11"/>
        <v>0</v>
      </c>
    </row>
    <row r="59" spans="1:9" s="1" customFormat="1" ht="22.5" customHeight="1">
      <c r="A59" s="15">
        <v>6</v>
      </c>
      <c r="B59" s="24" t="s">
        <v>70</v>
      </c>
      <c r="C59" s="25" t="s">
        <v>14</v>
      </c>
      <c r="D59" s="25">
        <v>200</v>
      </c>
      <c r="E59" s="18"/>
      <c r="F59" s="19">
        <f t="shared" si="9"/>
        <v>0</v>
      </c>
      <c r="G59" s="20"/>
      <c r="H59" s="19">
        <f t="shared" si="10"/>
        <v>0</v>
      </c>
      <c r="I59" s="19">
        <f t="shared" si="11"/>
        <v>0</v>
      </c>
    </row>
    <row r="60" spans="1:9" s="1" customFormat="1" ht="22.5" customHeight="1">
      <c r="A60" s="15">
        <v>7</v>
      </c>
      <c r="B60" s="24" t="s">
        <v>71</v>
      </c>
      <c r="C60" s="25" t="s">
        <v>14</v>
      </c>
      <c r="D60" s="25">
        <v>200</v>
      </c>
      <c r="E60" s="18"/>
      <c r="F60" s="19">
        <f t="shared" si="9"/>
        <v>0</v>
      </c>
      <c r="G60" s="20"/>
      <c r="H60" s="19">
        <f t="shared" si="10"/>
        <v>0</v>
      </c>
      <c r="I60" s="19">
        <f t="shared" si="11"/>
        <v>0</v>
      </c>
    </row>
    <row r="61" spans="1:9" s="1" customFormat="1" ht="22.5" customHeight="1">
      <c r="A61" s="15">
        <v>8</v>
      </c>
      <c r="B61" s="24" t="s">
        <v>72</v>
      </c>
      <c r="C61" s="25" t="s">
        <v>14</v>
      </c>
      <c r="D61" s="25">
        <v>200</v>
      </c>
      <c r="E61" s="18"/>
      <c r="F61" s="19">
        <f t="shared" si="9"/>
        <v>0</v>
      </c>
      <c r="G61" s="20"/>
      <c r="H61" s="19">
        <f t="shared" si="10"/>
        <v>0</v>
      </c>
      <c r="I61" s="19">
        <f t="shared" si="11"/>
        <v>0</v>
      </c>
    </row>
    <row r="62" spans="1:9" s="1" customFormat="1" ht="22.5" customHeight="1">
      <c r="A62" s="15">
        <v>9</v>
      </c>
      <c r="B62" s="24" t="s">
        <v>73</v>
      </c>
      <c r="C62" s="25" t="s">
        <v>14</v>
      </c>
      <c r="D62" s="25">
        <v>700</v>
      </c>
      <c r="E62" s="18"/>
      <c r="F62" s="19">
        <f t="shared" si="9"/>
        <v>0</v>
      </c>
      <c r="G62" s="20"/>
      <c r="H62" s="19">
        <f t="shared" si="10"/>
        <v>0</v>
      </c>
      <c r="I62" s="19">
        <f t="shared" si="11"/>
        <v>0</v>
      </c>
    </row>
    <row r="63" spans="1:9" s="1" customFormat="1" ht="22.5" customHeight="1">
      <c r="A63" s="15">
        <v>10</v>
      </c>
      <c r="B63" s="24" t="s">
        <v>74</v>
      </c>
      <c r="C63" s="25" t="s">
        <v>14</v>
      </c>
      <c r="D63" s="25">
        <v>700</v>
      </c>
      <c r="E63" s="18"/>
      <c r="F63" s="19">
        <f t="shared" si="9"/>
        <v>0</v>
      </c>
      <c r="G63" s="20"/>
      <c r="H63" s="19">
        <f t="shared" si="10"/>
        <v>0</v>
      </c>
      <c r="I63" s="19">
        <f t="shared" si="11"/>
        <v>0</v>
      </c>
    </row>
    <row r="64" spans="1:9" s="1" customFormat="1" ht="22.5" customHeight="1">
      <c r="A64" s="15">
        <v>11</v>
      </c>
      <c r="B64" s="24" t="s">
        <v>75</v>
      </c>
      <c r="C64" s="25" t="s">
        <v>14</v>
      </c>
      <c r="D64" s="25">
        <v>700</v>
      </c>
      <c r="E64" s="18"/>
      <c r="F64" s="19">
        <f t="shared" si="9"/>
        <v>0</v>
      </c>
      <c r="G64" s="20"/>
      <c r="H64" s="19">
        <f t="shared" si="10"/>
        <v>0</v>
      </c>
      <c r="I64" s="19">
        <f t="shared" si="11"/>
        <v>0</v>
      </c>
    </row>
    <row r="65" spans="1:9" s="1" customFormat="1" ht="22.5" customHeight="1">
      <c r="A65" s="15">
        <v>12</v>
      </c>
      <c r="B65" s="24" t="s">
        <v>76</v>
      </c>
      <c r="C65" s="25" t="s">
        <v>14</v>
      </c>
      <c r="D65" s="25">
        <v>1000</v>
      </c>
      <c r="E65" s="18"/>
      <c r="F65" s="19">
        <f t="shared" si="9"/>
        <v>0</v>
      </c>
      <c r="G65" s="20"/>
      <c r="H65" s="19">
        <f t="shared" si="10"/>
        <v>0</v>
      </c>
      <c r="I65" s="19">
        <f t="shared" si="11"/>
        <v>0</v>
      </c>
    </row>
    <row r="66" spans="1:9" s="1" customFormat="1" ht="22.5" customHeight="1">
      <c r="A66" s="15">
        <v>13</v>
      </c>
      <c r="B66" s="24" t="s">
        <v>77</v>
      </c>
      <c r="C66" s="25" t="s">
        <v>14</v>
      </c>
      <c r="D66" s="25">
        <v>800</v>
      </c>
      <c r="E66" s="18"/>
      <c r="F66" s="19">
        <f t="shared" si="9"/>
        <v>0</v>
      </c>
      <c r="G66" s="20"/>
      <c r="H66" s="19">
        <f t="shared" si="10"/>
        <v>0</v>
      </c>
      <c r="I66" s="19">
        <f t="shared" si="11"/>
        <v>0</v>
      </c>
    </row>
    <row r="67" spans="1:9" s="1" customFormat="1" ht="22.5" customHeight="1">
      <c r="A67" s="15">
        <v>14</v>
      </c>
      <c r="B67" s="24" t="s">
        <v>78</v>
      </c>
      <c r="C67" s="25" t="s">
        <v>14</v>
      </c>
      <c r="D67" s="25">
        <v>500</v>
      </c>
      <c r="E67" s="18"/>
      <c r="F67" s="19">
        <f t="shared" si="9"/>
        <v>0</v>
      </c>
      <c r="G67" s="20"/>
      <c r="H67" s="19">
        <f t="shared" si="10"/>
        <v>0</v>
      </c>
      <c r="I67" s="19">
        <f t="shared" si="11"/>
        <v>0</v>
      </c>
    </row>
    <row r="68" spans="1:9" s="1" customFormat="1" ht="17.25" customHeight="1">
      <c r="A68" s="21" t="s">
        <v>79</v>
      </c>
      <c r="B68" s="21"/>
      <c r="C68" s="21"/>
      <c r="D68" s="21"/>
      <c r="E68" s="21"/>
      <c r="F68" s="22">
        <f>SUM(F54:F67)</f>
        <v>0</v>
      </c>
      <c r="G68" s="23"/>
      <c r="H68" s="22">
        <f>SUM(H54:H67)</f>
        <v>0</v>
      </c>
      <c r="I68" s="22">
        <f>SUM(I54:I67)</f>
        <v>0</v>
      </c>
    </row>
    <row r="69" spans="1:9" s="1" customFormat="1" ht="17.25" customHeight="1">
      <c r="A69" s="14" t="s">
        <v>80</v>
      </c>
      <c r="B69" s="14"/>
      <c r="C69" s="14"/>
      <c r="D69" s="14"/>
      <c r="E69" s="14"/>
      <c r="F69" s="14"/>
      <c r="G69" s="14"/>
      <c r="H69" s="14"/>
      <c r="I69" s="14"/>
    </row>
    <row r="70" spans="1:9" s="1" customFormat="1" ht="22.5" customHeight="1">
      <c r="A70" s="15">
        <v>1</v>
      </c>
      <c r="B70" s="24" t="s">
        <v>81</v>
      </c>
      <c r="C70" s="25" t="s">
        <v>82</v>
      </c>
      <c r="D70" s="25">
        <v>145</v>
      </c>
      <c r="E70" s="18"/>
      <c r="F70" s="19">
        <f aca="true" t="shared" si="12" ref="F70:F81">ROUND(D70*E70,2)</f>
        <v>0</v>
      </c>
      <c r="G70" s="20"/>
      <c r="H70" s="19">
        <f aca="true" t="shared" si="13" ref="H70:H81">ROUND(F70*G70%,2)</f>
        <v>0</v>
      </c>
      <c r="I70" s="19">
        <f aca="true" t="shared" si="14" ref="I70:I81">ROUND(F70+H70,2)</f>
        <v>0</v>
      </c>
    </row>
    <row r="71" spans="1:9" s="1" customFormat="1" ht="22.5" customHeight="1">
      <c r="A71" s="15">
        <v>2</v>
      </c>
      <c r="B71" s="24" t="s">
        <v>83</v>
      </c>
      <c r="C71" s="25" t="s">
        <v>14</v>
      </c>
      <c r="D71" s="25">
        <v>2</v>
      </c>
      <c r="E71" s="18"/>
      <c r="F71" s="19">
        <f t="shared" si="12"/>
        <v>0</v>
      </c>
      <c r="G71" s="20"/>
      <c r="H71" s="19">
        <f t="shared" si="13"/>
        <v>0</v>
      </c>
      <c r="I71" s="19">
        <f t="shared" si="14"/>
        <v>0</v>
      </c>
    </row>
    <row r="72" spans="1:9" s="1" customFormat="1" ht="22.5" customHeight="1">
      <c r="A72" s="15">
        <v>3</v>
      </c>
      <c r="B72" s="24" t="s">
        <v>84</v>
      </c>
      <c r="C72" s="25" t="s">
        <v>14</v>
      </c>
      <c r="D72" s="25">
        <v>6</v>
      </c>
      <c r="E72" s="18"/>
      <c r="F72" s="19">
        <f t="shared" si="12"/>
        <v>0</v>
      </c>
      <c r="G72" s="20"/>
      <c r="H72" s="19">
        <f t="shared" si="13"/>
        <v>0</v>
      </c>
      <c r="I72" s="19">
        <f t="shared" si="14"/>
        <v>0</v>
      </c>
    </row>
    <row r="73" spans="1:9" s="1" customFormat="1" ht="22.5" customHeight="1">
      <c r="A73" s="15">
        <v>4</v>
      </c>
      <c r="B73" s="24" t="s">
        <v>85</v>
      </c>
      <c r="C73" s="25" t="s">
        <v>14</v>
      </c>
      <c r="D73" s="25">
        <v>200</v>
      </c>
      <c r="E73" s="18"/>
      <c r="F73" s="19">
        <f t="shared" si="12"/>
        <v>0</v>
      </c>
      <c r="G73" s="20"/>
      <c r="H73" s="19">
        <f t="shared" si="13"/>
        <v>0</v>
      </c>
      <c r="I73" s="19">
        <f t="shared" si="14"/>
        <v>0</v>
      </c>
    </row>
    <row r="74" spans="1:9" s="1" customFormat="1" ht="22.5" customHeight="1">
      <c r="A74" s="15">
        <v>5</v>
      </c>
      <c r="B74" s="24" t="s">
        <v>86</v>
      </c>
      <c r="C74" s="25" t="s">
        <v>14</v>
      </c>
      <c r="D74" s="25">
        <v>200</v>
      </c>
      <c r="E74" s="18"/>
      <c r="F74" s="19">
        <f t="shared" si="12"/>
        <v>0</v>
      </c>
      <c r="G74" s="20"/>
      <c r="H74" s="19">
        <f t="shared" si="13"/>
        <v>0</v>
      </c>
      <c r="I74" s="19">
        <f t="shared" si="14"/>
        <v>0</v>
      </c>
    </row>
    <row r="75" spans="1:9" s="1" customFormat="1" ht="22.5" customHeight="1">
      <c r="A75" s="15">
        <v>6</v>
      </c>
      <c r="B75" s="24" t="s">
        <v>87</v>
      </c>
      <c r="C75" s="25" t="s">
        <v>14</v>
      </c>
      <c r="D75" s="25">
        <v>200</v>
      </c>
      <c r="E75" s="18"/>
      <c r="F75" s="19">
        <f t="shared" si="12"/>
        <v>0</v>
      </c>
      <c r="G75" s="20"/>
      <c r="H75" s="19">
        <f t="shared" si="13"/>
        <v>0</v>
      </c>
      <c r="I75" s="19">
        <f t="shared" si="14"/>
        <v>0</v>
      </c>
    </row>
    <row r="76" spans="1:9" s="1" customFormat="1" ht="22.5" customHeight="1">
      <c r="A76" s="15">
        <v>7</v>
      </c>
      <c r="B76" s="24" t="s">
        <v>88</v>
      </c>
      <c r="C76" s="25" t="s">
        <v>14</v>
      </c>
      <c r="D76" s="25">
        <v>200</v>
      </c>
      <c r="E76" s="18"/>
      <c r="F76" s="19">
        <f t="shared" si="12"/>
        <v>0</v>
      </c>
      <c r="G76" s="20"/>
      <c r="H76" s="19">
        <f t="shared" si="13"/>
        <v>0</v>
      </c>
      <c r="I76" s="19">
        <f t="shared" si="14"/>
        <v>0</v>
      </c>
    </row>
    <row r="77" spans="1:9" s="1" customFormat="1" ht="22.5" customHeight="1">
      <c r="A77" s="15">
        <v>8</v>
      </c>
      <c r="B77" s="24" t="s">
        <v>89</v>
      </c>
      <c r="C77" s="25" t="s">
        <v>14</v>
      </c>
      <c r="D77" s="25">
        <v>1</v>
      </c>
      <c r="E77" s="18"/>
      <c r="F77" s="19">
        <f t="shared" si="12"/>
        <v>0</v>
      </c>
      <c r="G77" s="20"/>
      <c r="H77" s="19">
        <f t="shared" si="13"/>
        <v>0</v>
      </c>
      <c r="I77" s="19">
        <f t="shared" si="14"/>
        <v>0</v>
      </c>
    </row>
    <row r="78" spans="1:9" s="1" customFormat="1" ht="22.5" customHeight="1">
      <c r="A78" s="15">
        <v>9</v>
      </c>
      <c r="B78" s="24" t="s">
        <v>90</v>
      </c>
      <c r="C78" s="25" t="s">
        <v>14</v>
      </c>
      <c r="D78" s="25">
        <v>520</v>
      </c>
      <c r="E78" s="18"/>
      <c r="F78" s="19">
        <f t="shared" si="12"/>
        <v>0</v>
      </c>
      <c r="G78" s="20"/>
      <c r="H78" s="19">
        <f t="shared" si="13"/>
        <v>0</v>
      </c>
      <c r="I78" s="19">
        <f t="shared" si="14"/>
        <v>0</v>
      </c>
    </row>
    <row r="79" spans="1:9" s="1" customFormat="1" ht="22.5" customHeight="1">
      <c r="A79" s="15">
        <v>10</v>
      </c>
      <c r="B79" s="24" t="s">
        <v>91</v>
      </c>
      <c r="C79" s="25" t="s">
        <v>14</v>
      </c>
      <c r="D79" s="25">
        <v>520</v>
      </c>
      <c r="E79" s="18"/>
      <c r="F79" s="19">
        <f t="shared" si="12"/>
        <v>0</v>
      </c>
      <c r="G79" s="20"/>
      <c r="H79" s="19">
        <f t="shared" si="13"/>
        <v>0</v>
      </c>
      <c r="I79" s="19">
        <f t="shared" si="14"/>
        <v>0</v>
      </c>
    </row>
    <row r="80" spans="1:9" s="1" customFormat="1" ht="22.5" customHeight="1">
      <c r="A80" s="15">
        <v>11</v>
      </c>
      <c r="B80" s="24" t="s">
        <v>92</v>
      </c>
      <c r="C80" s="25" t="s">
        <v>56</v>
      </c>
      <c r="D80" s="25">
        <v>20</v>
      </c>
      <c r="E80" s="18"/>
      <c r="F80" s="19">
        <f t="shared" si="12"/>
        <v>0</v>
      </c>
      <c r="G80" s="20"/>
      <c r="H80" s="19">
        <f t="shared" si="13"/>
        <v>0</v>
      </c>
      <c r="I80" s="19">
        <f t="shared" si="14"/>
        <v>0</v>
      </c>
    </row>
    <row r="81" spans="1:9" s="1" customFormat="1" ht="22.5" customHeight="1">
      <c r="A81" s="15">
        <v>12</v>
      </c>
      <c r="B81" s="24" t="s">
        <v>93</v>
      </c>
      <c r="C81" s="25" t="s">
        <v>56</v>
      </c>
      <c r="D81" s="25">
        <v>200</v>
      </c>
      <c r="E81" s="18"/>
      <c r="F81" s="19">
        <f t="shared" si="12"/>
        <v>0</v>
      </c>
      <c r="G81" s="20"/>
      <c r="H81" s="19">
        <f t="shared" si="13"/>
        <v>0</v>
      </c>
      <c r="I81" s="19">
        <f t="shared" si="14"/>
        <v>0</v>
      </c>
    </row>
    <row r="82" spans="1:9" s="1" customFormat="1" ht="22.5" customHeight="1">
      <c r="A82" s="21" t="s">
        <v>94</v>
      </c>
      <c r="B82" s="21"/>
      <c r="C82" s="21"/>
      <c r="D82" s="21"/>
      <c r="E82" s="21"/>
      <c r="F82" s="22">
        <f>SUM(F70:F81)</f>
        <v>0</v>
      </c>
      <c r="G82" s="23"/>
      <c r="H82" s="22">
        <f>SUM(H70:H81)</f>
        <v>0</v>
      </c>
      <c r="I82" s="22">
        <f>SUM(I70:I81)</f>
        <v>0</v>
      </c>
    </row>
    <row r="83" spans="1:9" s="1" customFormat="1" ht="17.25" customHeight="1">
      <c r="A83" s="14" t="s">
        <v>95</v>
      </c>
      <c r="B83" s="14"/>
      <c r="C83" s="14"/>
      <c r="D83" s="14"/>
      <c r="E83" s="14"/>
      <c r="F83" s="14"/>
      <c r="G83" s="14"/>
      <c r="H83" s="14"/>
      <c r="I83" s="14"/>
    </row>
    <row r="84" spans="1:9" s="1" customFormat="1" ht="22.5" customHeight="1">
      <c r="A84" s="15">
        <v>1</v>
      </c>
      <c r="B84" s="24" t="s">
        <v>96</v>
      </c>
      <c r="C84" s="25" t="s">
        <v>45</v>
      </c>
      <c r="D84" s="25">
        <v>230</v>
      </c>
      <c r="E84" s="18"/>
      <c r="F84" s="19">
        <f aca="true" t="shared" si="15" ref="F84:F85">ROUND(D84*E84,2)</f>
        <v>0</v>
      </c>
      <c r="G84" s="20"/>
      <c r="H84" s="19">
        <f aca="true" t="shared" si="16" ref="H84:H85">ROUND(F84*G84%,2)</f>
        <v>0</v>
      </c>
      <c r="I84" s="19">
        <f aca="true" t="shared" si="17" ref="I84:I85">ROUND(F84+H84,2)</f>
        <v>0</v>
      </c>
    </row>
    <row r="85" spans="1:9" s="1" customFormat="1" ht="22.5" customHeight="1">
      <c r="A85" s="15">
        <v>2</v>
      </c>
      <c r="B85" s="24" t="s">
        <v>97</v>
      </c>
      <c r="C85" s="25" t="s">
        <v>45</v>
      </c>
      <c r="D85" s="25">
        <v>40</v>
      </c>
      <c r="E85" s="18"/>
      <c r="F85" s="19">
        <f t="shared" si="15"/>
        <v>0</v>
      </c>
      <c r="G85" s="20"/>
      <c r="H85" s="19">
        <f t="shared" si="16"/>
        <v>0</v>
      </c>
      <c r="I85" s="19">
        <f t="shared" si="17"/>
        <v>0</v>
      </c>
    </row>
    <row r="86" spans="1:9" s="1" customFormat="1" ht="17.25" customHeight="1">
      <c r="A86" s="21" t="s">
        <v>98</v>
      </c>
      <c r="B86" s="21"/>
      <c r="C86" s="21"/>
      <c r="D86" s="21"/>
      <c r="E86" s="21"/>
      <c r="F86" s="22">
        <f>SUM(F84:F85)</f>
        <v>0</v>
      </c>
      <c r="G86" s="23"/>
      <c r="H86" s="22">
        <f>SUM(H84:H85)</f>
        <v>0</v>
      </c>
      <c r="I86" s="22">
        <f>SUM(I84:I85)</f>
        <v>0</v>
      </c>
    </row>
    <row r="87" spans="1:9" s="1" customFormat="1" ht="17.25" customHeight="1">
      <c r="A87" s="26" t="s">
        <v>99</v>
      </c>
      <c r="B87" s="26"/>
      <c r="C87" s="26"/>
      <c r="D87" s="26"/>
      <c r="E87" s="26"/>
      <c r="F87" s="27">
        <f>F11+F42+F52+F68+F82+F86</f>
        <v>0</v>
      </c>
      <c r="G87" s="23"/>
      <c r="H87" s="27">
        <f>H11+H42+H52+H68+H82+H86</f>
        <v>0</v>
      </c>
      <c r="I87" s="27">
        <f>I11+I42+I52+I68+I82+I86</f>
        <v>0</v>
      </c>
    </row>
    <row r="88" spans="1:9" s="30" customFormat="1" ht="14.25">
      <c r="A88" s="28"/>
      <c r="B88" s="29" t="s">
        <v>100</v>
      </c>
      <c r="C88" s="29"/>
      <c r="D88" s="29"/>
      <c r="E88" s="29"/>
      <c r="F88" s="29"/>
      <c r="G88" s="29"/>
      <c r="H88" s="29"/>
      <c r="I88" s="29"/>
    </row>
    <row r="89" spans="2:9" s="30" customFormat="1" ht="90.75" customHeight="1">
      <c r="B89" s="31" t="s">
        <v>101</v>
      </c>
      <c r="C89" s="31"/>
      <c r="D89" s="31"/>
      <c r="E89" s="31"/>
      <c r="F89" s="31"/>
      <c r="G89" s="31"/>
      <c r="H89" s="31"/>
      <c r="I89" s="31"/>
    </row>
    <row r="90" spans="1:9" s="33" customFormat="1" ht="25.5" customHeight="1">
      <c r="A90" s="32"/>
      <c r="B90" s="32"/>
      <c r="C90" s="32"/>
      <c r="D90" s="32"/>
      <c r="E90" s="32"/>
      <c r="F90" s="32"/>
      <c r="G90" s="32"/>
      <c r="H90" s="32"/>
      <c r="I90" s="32"/>
    </row>
    <row r="91" spans="1:9" s="33" customFormat="1" ht="10.5" customHeight="1">
      <c r="A91" s="34" t="s">
        <v>102</v>
      </c>
      <c r="B91" s="34"/>
      <c r="C91" s="34"/>
      <c r="D91" s="34"/>
      <c r="E91" s="34"/>
      <c r="F91" s="34"/>
      <c r="G91" s="34"/>
      <c r="H91" s="34"/>
      <c r="I91" s="34"/>
    </row>
    <row r="92" spans="2:9" ht="13.5" customHeight="1">
      <c r="B92" s="35"/>
      <c r="C92" s="35"/>
      <c r="D92" s="35"/>
      <c r="E92" s="35"/>
      <c r="F92" s="35"/>
      <c r="G92" s="35"/>
      <c r="H92" s="35"/>
      <c r="I92" s="35"/>
    </row>
  </sheetData>
  <sheetProtection selectLockedCells="1" selectUnlockedCells="1"/>
  <mergeCells count="20">
    <mergeCell ref="B1:I1"/>
    <mergeCell ref="H2:I2"/>
    <mergeCell ref="D3:F3"/>
    <mergeCell ref="A5:I5"/>
    <mergeCell ref="A11:E11"/>
    <mergeCell ref="A12:I12"/>
    <mergeCell ref="A42:E42"/>
    <mergeCell ref="A43:I43"/>
    <mergeCell ref="A52:E52"/>
    <mergeCell ref="A53:I53"/>
    <mergeCell ref="A68:E68"/>
    <mergeCell ref="A69:I69"/>
    <mergeCell ref="A82:E82"/>
    <mergeCell ref="A83:I83"/>
    <mergeCell ref="A86:E86"/>
    <mergeCell ref="A87:E87"/>
    <mergeCell ref="B88:I88"/>
    <mergeCell ref="B89:I89"/>
    <mergeCell ref="A90:I90"/>
    <mergeCell ref="A91:I91"/>
  </mergeCells>
  <conditionalFormatting sqref="E10 E81 E41 E51 E70:E79">
    <cfRule type="cellIs" priority="1" dxfId="0" operator="greaterThan" stopIfTrue="1">
      <formula>0</formula>
    </cfRule>
  </conditionalFormatting>
  <conditionalFormatting sqref="E6">
    <cfRule type="cellIs" priority="2" dxfId="0" operator="greaterThan" stopIfTrue="1">
      <formula>0</formula>
    </cfRule>
  </conditionalFormatting>
  <conditionalFormatting sqref="E7:E9">
    <cfRule type="cellIs" priority="3" dxfId="0" operator="greaterThan" stopIfTrue="1">
      <formula>0</formula>
    </cfRule>
  </conditionalFormatting>
  <conditionalFormatting sqref="E15:E40">
    <cfRule type="cellIs" priority="4" dxfId="0" operator="greaterThan" stopIfTrue="1">
      <formula>0</formula>
    </cfRule>
  </conditionalFormatting>
  <conditionalFormatting sqref="E14">
    <cfRule type="cellIs" priority="5" dxfId="0" operator="greaterThan" stopIfTrue="1">
      <formula>0</formula>
    </cfRule>
  </conditionalFormatting>
  <conditionalFormatting sqref="E13">
    <cfRule type="cellIs" priority="6" dxfId="0" operator="greaterThan" stopIfTrue="1">
      <formula>0</formula>
    </cfRule>
  </conditionalFormatting>
  <conditionalFormatting sqref="E44">
    <cfRule type="cellIs" priority="7" dxfId="0" operator="greaterThan" stopIfTrue="1">
      <formula>0</formula>
    </cfRule>
  </conditionalFormatting>
  <conditionalFormatting sqref="E45:E50">
    <cfRule type="cellIs" priority="8" dxfId="0" operator="greaterThan" stopIfTrue="1">
      <formula>0</formula>
    </cfRule>
  </conditionalFormatting>
  <conditionalFormatting sqref="E54:E65">
    <cfRule type="cellIs" priority="9" dxfId="0" operator="greaterThan" stopIfTrue="1">
      <formula>0</formula>
    </cfRule>
  </conditionalFormatting>
  <conditionalFormatting sqref="E66">
    <cfRule type="cellIs" priority="10" dxfId="0" operator="greaterThan" stopIfTrue="1">
      <formula>0</formula>
    </cfRule>
  </conditionalFormatting>
  <conditionalFormatting sqref="E67">
    <cfRule type="cellIs" priority="11" dxfId="0" operator="greaterThan" stopIfTrue="1">
      <formula>0</formula>
    </cfRule>
  </conditionalFormatting>
  <conditionalFormatting sqref="E80">
    <cfRule type="cellIs" priority="12" dxfId="0" operator="greaterThan" stopIfTrue="1">
      <formula>0</formula>
    </cfRule>
  </conditionalFormatting>
  <conditionalFormatting sqref="E84:E85">
    <cfRule type="cellIs" priority="13" dxfId="0" operator="greaterThan" stopIfTrue="1">
      <formula>0</formula>
    </cfRule>
  </conditionalFormatting>
  <printOptions horizontalCentered="1"/>
  <pageMargins left="0.2361111111111111" right="0.2361111111111111" top="1.0631944444444446" bottom="0.39375000000000004" header="0.5118055555555555" footer="0.11805555555555555"/>
  <pageSetup horizontalDpi="300" verticalDpi="300" orientation="landscape" paperSize="9" scale="86"/>
  <headerFooter alignWithMargins="0">
    <oddFooter>&amp;C&amp;"Arial,Kursywa"&amp;7; strona &amp;P z &amp;N</oddFooter>
  </headerFooter>
  <rowBreaks count="3" manualBreakCount="3">
    <brk id="24" max="255" man="1"/>
    <brk id="48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/>
  <dcterms:created xsi:type="dcterms:W3CDTF">2011-01-11T07:51:30Z</dcterms:created>
  <dcterms:modified xsi:type="dcterms:W3CDTF">2020-07-15T12:37:47Z</dcterms:modified>
  <cp:category/>
  <cp:version/>
  <cp:contentType/>
  <cp:contentStatus/>
  <cp:revision>2</cp:revision>
</cp:coreProperties>
</file>