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atargi\2024\stapińskiego\do Zp\"/>
    </mc:Choice>
  </mc:AlternateContent>
  <xr:revisionPtr revIDLastSave="0" documentId="13_ncr:1_{2A3BE80F-7F5B-4727-BC99-63BABA6FFE42}" xr6:coauthVersionLast="47" xr6:coauthVersionMax="47" xr10:uidLastSave="{00000000-0000-0000-0000-000000000000}"/>
  <bookViews>
    <workbookView xWindow="-120" yWindow="-120" windowWidth="29040" windowHeight="17325" xr2:uid="{0063D4B2-7A5D-4760-B9C8-3D1F37ABAEB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6" i="1"/>
  <c r="D7" i="1" s="1"/>
  <c r="F7" i="1" s="1"/>
  <c r="D10" i="1"/>
  <c r="F10" i="1" s="1"/>
  <c r="F9" i="1"/>
  <c r="F8" i="1"/>
  <c r="F5" i="1"/>
  <c r="D2" i="1"/>
  <c r="F2" i="1" s="1"/>
  <c r="D3" i="1" l="1"/>
  <c r="F6" i="1"/>
  <c r="E11" i="1" s="1"/>
  <c r="F3" i="1"/>
  <c r="E12" i="1" l="1"/>
  <c r="E13" i="1" s="1"/>
</calcChain>
</file>

<file path=xl/sharedStrings.xml><?xml version="1.0" encoding="utf-8"?>
<sst xmlns="http://schemas.openxmlformats.org/spreadsheetml/2006/main" count="36" uniqueCount="31">
  <si>
    <t>Numer</t>
  </si>
  <si>
    <t>Jm</t>
  </si>
  <si>
    <t>Ilość</t>
  </si>
  <si>
    <t>Cena jedn</t>
  </si>
  <si>
    <t>Wartość</t>
  </si>
  <si>
    <t>Rozebranie krawężników betonowych, krawężniki betonowe na podsypce cementowo-piaskowej</t>
  </si>
  <si>
    <t>mb</t>
  </si>
  <si>
    <t>Krawężniki wraz z wykonaniem ław i oporem, betonowe  15x30cm, ława betonowa, podsypka cementowo-piaskowa, ława obj. 0,075 m3/mb.</t>
  </si>
  <si>
    <t>m2</t>
  </si>
  <si>
    <t>Oczyszczenie nawierzchni drogowych, mechanicznie, nawierzchnia z bitumu</t>
  </si>
  <si>
    <t>Skropienie nawierzchni asfaltem</t>
  </si>
  <si>
    <t>Wyrównanie istniejącej podbudowy mieszanką mineralno-bitumiczną, mieszanka asfaltowa, wbudowanie mechaniczne, grysowo-żwirowa (standard II), samochód 5-10·t</t>
  </si>
  <si>
    <t>t</t>
  </si>
  <si>
    <t>Regulacja pionowa kratek ściekowych lub włazów studzienek kanalizacyjnych pierścieniami - płytami żelbetowymi lub wkładkami dystansowymi żeliwnymi.</t>
  </si>
  <si>
    <t>szt</t>
  </si>
  <si>
    <t>S</t>
  </si>
  <si>
    <t>VAT</t>
  </si>
  <si>
    <t>brutto</t>
  </si>
  <si>
    <t>Mechaniczne frezowanie nawierzchni asfaltowej na zimno z odwiezieniem ścinki na plac składowania na odległość do 10 km, głębokość frezowania średnio 4 cm. Inwestor wskaże miejsce wywozu jako nawierzchnia na bocznych drogach z rozładunkiem i załadunkiem.</t>
  </si>
  <si>
    <t>Nawierzchnie z mieszanek mineralno-bitumicznych AC-11S - 6 cm</t>
  </si>
  <si>
    <t>Krawężniki wraz z wykonaniem ław i oporem, betonowe  20x30cm, ława betonowa, podsypka cementowo-piaskowa, ława obj. 0,082 m3/mb.</t>
  </si>
  <si>
    <t>Przebudowa ul. J. Stapińskiego w Krośnie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</si>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</sst>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Calibri"/>
      <family val="2"/>
    </font>
    <font>
      <sz val="8"/>
      <color rgb="FF008000"/>
      <name val="Arial"/>
      <family val="2"/>
      <charset val="238"/>
    </font>
    <font>
      <b/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vertical="top" wrapText="1"/>
    </xf>
    <xf numFmtId="0" fontId="6" fillId="0" borderId="1" xfId="2" applyFont="1" applyBorder="1" applyAlignment="1">
      <alignment horizontal="right" vertical="top"/>
    </xf>
    <xf numFmtId="0" fontId="7" fillId="0" borderId="0" xfId="2" applyFont="1" applyAlignment="1">
      <alignment vertical="top"/>
    </xf>
    <xf numFmtId="49" fontId="5" fillId="0" borderId="1" xfId="2" applyNumberFormat="1" applyFont="1" applyBorder="1" applyAlignment="1">
      <alignment vertical="top" wrapText="1"/>
    </xf>
    <xf numFmtId="0" fontId="8" fillId="0" borderId="1" xfId="2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Border="1" applyAlignment="1">
      <alignment vertical="top"/>
    </xf>
    <xf numFmtId="2" fontId="6" fillId="0" borderId="1" xfId="2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4" fontId="3" fillId="0" borderId="0" xfId="0" applyNumberFormat="1" applyFont="1"/>
    <xf numFmtId="164" fontId="3" fillId="0" borderId="0" xfId="0" applyNumberFormat="1" applyFont="1"/>
    <xf numFmtId="0" fontId="5" fillId="0" borderId="0" xfId="0" applyFont="1"/>
    <xf numFmtId="0" fontId="6" fillId="0" borderId="5" xfId="2" applyFont="1" applyBorder="1"/>
    <xf numFmtId="44" fontId="6" fillId="0" borderId="5" xfId="1" applyFont="1" applyFill="1" applyBorder="1" applyAlignment="1"/>
    <xf numFmtId="0" fontId="6" fillId="0" borderId="2" xfId="2" applyFont="1" applyBorder="1" applyAlignment="1">
      <alignment horizontal="right"/>
    </xf>
    <xf numFmtId="0" fontId="6" fillId="0" borderId="3" xfId="2" applyFont="1" applyBorder="1" applyAlignment="1">
      <alignment horizontal="right"/>
    </xf>
    <xf numFmtId="0" fontId="6" fillId="0" borderId="4" xfId="2" applyFont="1" applyBorder="1" applyAlignment="1">
      <alignment horizontal="right"/>
    </xf>
    <xf numFmtId="44" fontId="6" fillId="0" borderId="2" xfId="1" applyFont="1" applyBorder="1" applyAlignment="1">
      <alignment horizontal="right"/>
    </xf>
    <xf numFmtId="44" fontId="6" fillId="0" borderId="4" xfId="1" applyFont="1" applyBorder="1" applyAlignment="1">
      <alignment horizontal="right"/>
    </xf>
    <xf numFmtId="44" fontId="6" fillId="0" borderId="1" xfId="1" applyFont="1" applyBorder="1" applyAlignment="1">
      <alignment horizontal="right"/>
    </xf>
    <xf numFmtId="0" fontId="6" fillId="0" borderId="1" xfId="2" applyFont="1" applyBorder="1" applyAlignment="1">
      <alignment horizontal="right" vertical="top" wrapText="1"/>
    </xf>
  </cellXfs>
  <cellStyles count="3">
    <cellStyle name="Normal" xfId="2" xr:uid="{3E291E8F-374F-4033-87F8-DF0BF0EB6EF8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821F-9C91-4239-B398-42DBB2D760FA}">
  <dimension ref="A1:I17"/>
  <sheetViews>
    <sheetView tabSelected="1" zoomScale="175" zoomScaleNormal="175" workbookViewId="0">
      <selection activeCell="H9" sqref="H9"/>
    </sheetView>
  </sheetViews>
  <sheetFormatPr defaultRowHeight="11.25" x14ac:dyDescent="0.2"/>
  <cols>
    <col min="1" max="1" width="5" style="3" customWidth="1"/>
    <col min="2" max="2" width="68.85546875" style="3" customWidth="1"/>
    <col min="3" max="3" width="4.5703125" style="3" customWidth="1"/>
    <col min="4" max="4" width="4.42578125" style="3" customWidth="1"/>
    <col min="5" max="5" width="5.42578125" style="3" customWidth="1"/>
    <col min="6" max="6" width="8.85546875" style="3" customWidth="1"/>
    <col min="7" max="7" width="9.85546875" style="3" bestFit="1" customWidth="1"/>
    <col min="8" max="8" width="10.7109375" style="3" bestFit="1" customWidth="1"/>
    <col min="9" max="9" width="9.85546875" style="3" bestFit="1" customWidth="1"/>
    <col min="10" max="16384" width="9.140625" style="3"/>
  </cols>
  <sheetData>
    <row r="1" spans="1:9" s="2" customFormat="1" ht="22.5" x14ac:dyDescent="0.25">
      <c r="A1" s="1" t="s">
        <v>0</v>
      </c>
      <c r="B1" s="11" t="s">
        <v>21</v>
      </c>
      <c r="C1" s="1" t="s">
        <v>1</v>
      </c>
      <c r="D1" s="1" t="s">
        <v>2</v>
      </c>
      <c r="E1" s="1" t="s">
        <v>3</v>
      </c>
      <c r="F1" s="1" t="s">
        <v>4</v>
      </c>
    </row>
    <row r="2" spans="1:9" ht="22.5" x14ac:dyDescent="0.2">
      <c r="A2" s="10" t="s">
        <v>22</v>
      </c>
      <c r="B2" s="4" t="s">
        <v>5</v>
      </c>
      <c r="C2" s="5" t="s">
        <v>6</v>
      </c>
      <c r="D2" s="5">
        <f>25+47+18</f>
        <v>90</v>
      </c>
      <c r="E2" s="6"/>
      <c r="F2" s="7">
        <f t="shared" ref="F2:F10" si="0">ROUND(D2*E2,2)</f>
        <v>0</v>
      </c>
    </row>
    <row r="3" spans="1:9" ht="22.5" x14ac:dyDescent="0.2">
      <c r="A3" s="10" t="s">
        <v>23</v>
      </c>
      <c r="B3" s="4" t="s">
        <v>7</v>
      </c>
      <c r="C3" s="5" t="s">
        <v>6</v>
      </c>
      <c r="D3" s="8">
        <f>D2-D4</f>
        <v>65</v>
      </c>
      <c r="E3" s="6"/>
      <c r="F3" s="7">
        <f t="shared" si="0"/>
        <v>0</v>
      </c>
    </row>
    <row r="4" spans="1:9" ht="22.5" x14ac:dyDescent="0.2">
      <c r="A4" s="10" t="s">
        <v>24</v>
      </c>
      <c r="B4" s="4" t="s">
        <v>20</v>
      </c>
      <c r="C4" s="5" t="s">
        <v>6</v>
      </c>
      <c r="D4" s="8">
        <v>25</v>
      </c>
      <c r="E4" s="6"/>
      <c r="F4" s="7">
        <f t="shared" ref="F4" si="1">ROUND(D4*E4,2)</f>
        <v>0</v>
      </c>
    </row>
    <row r="5" spans="1:9" ht="33.75" x14ac:dyDescent="0.2">
      <c r="A5" s="10" t="s">
        <v>25</v>
      </c>
      <c r="B5" s="12" t="s">
        <v>18</v>
      </c>
      <c r="C5" s="28" t="s">
        <v>8</v>
      </c>
      <c r="D5" s="13">
        <v>2985</v>
      </c>
      <c r="E5" s="13"/>
      <c r="F5" s="14">
        <f t="shared" si="0"/>
        <v>0</v>
      </c>
      <c r="H5" s="9"/>
    </row>
    <row r="6" spans="1:9" x14ac:dyDescent="0.2">
      <c r="A6" s="10" t="s">
        <v>26</v>
      </c>
      <c r="B6" s="12" t="s">
        <v>9</v>
      </c>
      <c r="C6" s="28" t="s">
        <v>8</v>
      </c>
      <c r="D6" s="13">
        <f>D5</f>
        <v>2985</v>
      </c>
      <c r="E6" s="13"/>
      <c r="F6" s="14">
        <f t="shared" si="0"/>
        <v>0</v>
      </c>
      <c r="H6" s="9"/>
    </row>
    <row r="7" spans="1:9" x14ac:dyDescent="0.2">
      <c r="A7" s="10" t="s">
        <v>27</v>
      </c>
      <c r="B7" s="12" t="s">
        <v>10</v>
      </c>
      <c r="C7" s="28" t="s">
        <v>8</v>
      </c>
      <c r="D7" s="13">
        <f>D6</f>
        <v>2985</v>
      </c>
      <c r="E7" s="13"/>
      <c r="F7" s="14">
        <f t="shared" si="0"/>
        <v>0</v>
      </c>
      <c r="H7" s="9"/>
    </row>
    <row r="8" spans="1:9" ht="22.5" x14ac:dyDescent="0.2">
      <c r="A8" s="10" t="s">
        <v>28</v>
      </c>
      <c r="B8" s="12" t="s">
        <v>11</v>
      </c>
      <c r="C8" s="28" t="s">
        <v>12</v>
      </c>
      <c r="D8" s="13">
        <v>30</v>
      </c>
      <c r="E8" s="14"/>
      <c r="F8" s="14">
        <f t="shared" si="0"/>
        <v>0</v>
      </c>
      <c r="H8" s="9"/>
    </row>
    <row r="9" spans="1:9" ht="22.5" x14ac:dyDescent="0.2">
      <c r="A9" s="10" t="s">
        <v>29</v>
      </c>
      <c r="B9" s="12" t="s">
        <v>13</v>
      </c>
      <c r="C9" s="28" t="s">
        <v>14</v>
      </c>
      <c r="D9" s="12">
        <v>6</v>
      </c>
      <c r="E9" s="15"/>
      <c r="F9" s="14">
        <f t="shared" si="0"/>
        <v>0</v>
      </c>
      <c r="G9" s="16"/>
      <c r="H9" s="9"/>
    </row>
    <row r="10" spans="1:9" x14ac:dyDescent="0.2">
      <c r="A10" s="10" t="s">
        <v>30</v>
      </c>
      <c r="B10" s="12" t="s">
        <v>19</v>
      </c>
      <c r="C10" s="28" t="s">
        <v>8</v>
      </c>
      <c r="D10" s="13">
        <f>D5</f>
        <v>2985</v>
      </c>
      <c r="E10" s="13"/>
      <c r="F10" s="14">
        <f t="shared" si="0"/>
        <v>0</v>
      </c>
      <c r="H10" s="9"/>
    </row>
    <row r="11" spans="1:9" x14ac:dyDescent="0.2">
      <c r="A11" s="22" t="s">
        <v>15</v>
      </c>
      <c r="B11" s="23"/>
      <c r="C11" s="23"/>
      <c r="D11" s="24"/>
      <c r="E11" s="25">
        <f>SUM(F5:F10)</f>
        <v>0</v>
      </c>
      <c r="F11" s="26"/>
      <c r="G11" s="18"/>
      <c r="H11" s="17"/>
      <c r="I11" s="18"/>
    </row>
    <row r="12" spans="1:9" x14ac:dyDescent="0.2">
      <c r="A12" s="22" t="s">
        <v>16</v>
      </c>
      <c r="B12" s="23"/>
      <c r="C12" s="23"/>
      <c r="D12" s="24"/>
      <c r="E12" s="27">
        <f>ROUND(E11*0.23,2)</f>
        <v>0</v>
      </c>
      <c r="F12" s="27"/>
      <c r="H12" s="17"/>
      <c r="I12" s="18"/>
    </row>
    <row r="13" spans="1:9" x14ac:dyDescent="0.2">
      <c r="A13" s="22" t="s">
        <v>17</v>
      </c>
      <c r="B13" s="23"/>
      <c r="C13" s="23"/>
      <c r="D13" s="24"/>
      <c r="E13" s="27">
        <f>ROUND(E11+E12,2)</f>
        <v>0</v>
      </c>
      <c r="F13" s="27"/>
    </row>
    <row r="14" spans="1:9" x14ac:dyDescent="0.2">
      <c r="C14" s="20"/>
      <c r="D14" s="20"/>
      <c r="E14" s="21"/>
      <c r="F14" s="21"/>
    </row>
    <row r="16" spans="1:9" x14ac:dyDescent="0.2">
      <c r="C16" s="19"/>
      <c r="D16" s="19"/>
      <c r="E16" s="19"/>
      <c r="F16" s="19"/>
    </row>
    <row r="17" spans="3:6" x14ac:dyDescent="0.2">
      <c r="C17" s="19"/>
      <c r="D17" s="19"/>
      <c r="E17" s="19"/>
      <c r="F17" s="19"/>
    </row>
  </sheetData>
  <mergeCells count="6">
    <mergeCell ref="A11:D11"/>
    <mergeCell ref="E11:F11"/>
    <mergeCell ref="A12:D12"/>
    <mergeCell ref="E12:F12"/>
    <mergeCell ref="A13:D13"/>
    <mergeCell ref="E13:F13"/>
  </mergeCells>
  <phoneticPr fontId="1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2024-02-13T11:13:26Z</cp:lastPrinted>
  <dcterms:created xsi:type="dcterms:W3CDTF">2024-02-13T08:20:50Z</dcterms:created>
  <dcterms:modified xsi:type="dcterms:W3CDTF">2024-04-11T06:03:51Z</dcterms:modified>
</cp:coreProperties>
</file>