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195" windowHeight="7875" firstSheet="5" activeTab="5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  <sheet name="Zadanie nr 13" sheetId="13" r:id="rId13"/>
    <sheet name="Zadanie nr 14" sheetId="14" r:id="rId14"/>
    <sheet name="Arkusz12" sheetId="15" state="hidden" r:id="rId15"/>
  </sheets>
  <definedNames/>
  <calcPr fullCalcOnLoad="1" fullPrecision="0"/>
</workbook>
</file>

<file path=xl/sharedStrings.xml><?xml version="1.0" encoding="utf-8"?>
<sst xmlns="http://schemas.openxmlformats.org/spreadsheetml/2006/main" count="718" uniqueCount="129">
  <si>
    <r>
      <rPr>
        <b/>
        <sz val="14"/>
        <rFont val="Arial"/>
        <family val="2"/>
      </rPr>
      <t>FORMULARZ OFERTOWY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przedstawione ilości stanowią ilości zakresu podstawowego zamówienia bez zakresu prawa opcji</t>
    </r>
  </si>
  <si>
    <t>Lp.</t>
  </si>
  <si>
    <t>PRZEDMIOT ZAMÓWIENIA</t>
  </si>
  <si>
    <t>JM</t>
  </si>
  <si>
    <t>31 WOG ZGIERZ</t>
  </si>
  <si>
    <t>Łódź ul. Źródłowa 52</t>
  </si>
  <si>
    <t>ILOŚĆ OGÓŁEM</t>
  </si>
  <si>
    <t>ILOŚCI</t>
  </si>
  <si>
    <t>Stawka VAT w %</t>
  </si>
  <si>
    <t xml:space="preserve">Cena jednostkowa netto w PLN </t>
  </si>
  <si>
    <r>
      <t xml:space="preserve">Wartość netto w PLN </t>
    </r>
    <r>
      <rPr>
        <sz val="8"/>
        <color indexed="8"/>
        <rFont val="Arial"/>
        <family val="2"/>
      </rPr>
      <t>(ilość x cena jednostkowa netto)</t>
    </r>
  </si>
  <si>
    <r>
      <t xml:space="preserve">Wartość brutto w PLN </t>
    </r>
    <r>
      <rPr>
        <sz val="8"/>
        <color indexed="8"/>
        <rFont val="Arial"/>
        <family val="2"/>
      </rPr>
      <t>(wartość netto + VAT)</t>
    </r>
  </si>
  <si>
    <t>1.</t>
  </si>
  <si>
    <t>kg</t>
  </si>
  <si>
    <t>ZADANIE NR 1</t>
  </si>
  <si>
    <t>2.</t>
  </si>
  <si>
    <t xml:space="preserve"> 1. PRZETWORY WARZYWNE (KISZONKI)</t>
  </si>
  <si>
    <t>Zakres prawa opcji</t>
  </si>
  <si>
    <t>Tomaszów Mazowiecki</t>
  </si>
  <si>
    <t>Kapusta kwaszona*</t>
  </si>
  <si>
    <t>Ogórki kwaszone*</t>
  </si>
  <si>
    <t>Łódź 6 sierpnia</t>
  </si>
  <si>
    <t>Nowy Glinnik</t>
  </si>
  <si>
    <t>Leźnica Wielka</t>
  </si>
  <si>
    <t xml:space="preserve">Zgierz </t>
  </si>
  <si>
    <t>Kutno</t>
  </si>
  <si>
    <t>FORMULARZ OFERTOWY</t>
  </si>
  <si>
    <t>Wartość ogółem na zadanie nr 1</t>
  </si>
  <si>
    <t>ZADANIE NR 2</t>
  </si>
  <si>
    <t>32 WOG ZAMOŚĆ</t>
  </si>
  <si>
    <t>Hrubieszów</t>
  </si>
  <si>
    <t>Lublin</t>
  </si>
  <si>
    <t>Zamość</t>
  </si>
  <si>
    <t>Chełm</t>
  </si>
  <si>
    <t>Wartość ogółem na zadanie nr 2</t>
  </si>
  <si>
    <t>xxxx</t>
  </si>
  <si>
    <t>ZADANIE NR 3</t>
  </si>
  <si>
    <t>33 WOG NOWA DĘBA</t>
  </si>
  <si>
    <t>Nowa Dęba</t>
  </si>
  <si>
    <t>Sandomierz</t>
  </si>
  <si>
    <t>Kielce</t>
  </si>
  <si>
    <t>załącznik nr 3c</t>
  </si>
  <si>
    <t>Wartość ogółem na zadanie nr 3</t>
  </si>
  <si>
    <t>ZADANIE NR 5</t>
  </si>
  <si>
    <t>34 WOG RZESZÓW</t>
  </si>
  <si>
    <t>Rzeszów</t>
  </si>
  <si>
    <t>Nisko</t>
  </si>
  <si>
    <t>Przemyśl</t>
  </si>
  <si>
    <t>Jarosław</t>
  </si>
  <si>
    <t>Wartość ogółem na zadanie nr 4</t>
  </si>
  <si>
    <t>KRAKÓW</t>
  </si>
  <si>
    <t>35 WOG Kraków Rząska</t>
  </si>
  <si>
    <t>8 BLT Kraków Balice</t>
  </si>
  <si>
    <t>Wartość ogółem na zadanie nr 5</t>
  </si>
  <si>
    <t>ZADANIE NR 6</t>
  </si>
  <si>
    <t>32 BLT ŁASK</t>
  </si>
  <si>
    <t>Gucin 58a Łask</t>
  </si>
  <si>
    <t>Sieradz</t>
  </si>
  <si>
    <t>Wartość ogółem na zadanie nr 6</t>
  </si>
  <si>
    <t>ZADANIE NR 7</t>
  </si>
  <si>
    <t>41 BLSz DĘBLIN</t>
  </si>
  <si>
    <t>Wartość ogółem na zadanie nr 7</t>
  </si>
  <si>
    <t>ZADANIE NR 8</t>
  </si>
  <si>
    <t xml:space="preserve"> Łódź           6 sierpnia</t>
  </si>
  <si>
    <t xml:space="preserve">Łódź ul. Źródłowa </t>
  </si>
  <si>
    <t>Zgierz</t>
  </si>
  <si>
    <t>Ogórki konserwowe*</t>
  </si>
  <si>
    <t>Ogórki słodko-kwaśne*</t>
  </si>
  <si>
    <t>Papryka konserwowa*</t>
  </si>
  <si>
    <t>Chrzan tarty</t>
  </si>
  <si>
    <t>Buraczki konserwowe*</t>
  </si>
  <si>
    <t>Oliwki zielone konserwowe*</t>
  </si>
  <si>
    <t>Ćwikła z chrzanem</t>
  </si>
  <si>
    <t>Sałatka warzywna 5-składnikowa*</t>
  </si>
  <si>
    <t>Sałatka warzywna 2 składnikowa*</t>
  </si>
  <si>
    <t>Sałatka z czerwonej kapusty*</t>
  </si>
  <si>
    <t>Sałatka szwedzka*</t>
  </si>
  <si>
    <t>Sałatka rubinowa*</t>
  </si>
  <si>
    <t>Sałatka naddunajska*</t>
  </si>
  <si>
    <t>Sałatka selerowo-marchwiowa*</t>
  </si>
  <si>
    <t>Sałatka warzywna*</t>
  </si>
  <si>
    <t>Sałatka patisonowa*</t>
  </si>
  <si>
    <t>Szczaw konserwowy</t>
  </si>
  <si>
    <t>Przecier ogórkowy</t>
  </si>
  <si>
    <t>Kukurydza konserwowa*</t>
  </si>
  <si>
    <t>Pieczarki konserwowe*</t>
  </si>
  <si>
    <t>Seler konserwowy*</t>
  </si>
  <si>
    <t>Żurawina do mięs</t>
  </si>
  <si>
    <t>Ananas w syropie*</t>
  </si>
  <si>
    <t>Brzoskwinia w syropie*</t>
  </si>
  <si>
    <t>Wartość brutto ogółem na zadanie nr 8</t>
  </si>
  <si>
    <t>Wartość brutto ogółem na zadanie nr 9</t>
  </si>
  <si>
    <t>ZADANIE NR 9</t>
  </si>
  <si>
    <t>ZADANIE NR 10</t>
  </si>
  <si>
    <t>Wartość brutto ogółem na zadanie nr 10</t>
  </si>
  <si>
    <t>ZADANIE NR 11</t>
  </si>
  <si>
    <t>Leczo pieczarkowe*</t>
  </si>
  <si>
    <t>Wartość brutto ogółem na zadanie nr 11</t>
  </si>
  <si>
    <t>ZADANIE NR 12</t>
  </si>
  <si>
    <t>Wartość brutto ogółem na zadanie nr 12</t>
  </si>
  <si>
    <t>ZADANIE NR 13</t>
  </si>
  <si>
    <t>32 BLT Łask</t>
  </si>
  <si>
    <t xml:space="preserve">Gucin </t>
  </si>
  <si>
    <t>Wartość brutto ogółem na zadanie nr 13</t>
  </si>
  <si>
    <t>ZADANIE NR 14</t>
  </si>
  <si>
    <t>Wartość brutto ogółem na zadanie nr 14</t>
  </si>
  <si>
    <t>ZADANIE NR 4</t>
  </si>
  <si>
    <t>ul. Wojska Polskiego Sieradz</t>
  </si>
  <si>
    <t xml:space="preserve"> 2. WARZYWA, OWOCE KONSERWOWE</t>
  </si>
  <si>
    <t>*należy podać cenę masy netto po odcieku</t>
  </si>
  <si>
    <t>załącznik nr 2a</t>
  </si>
  <si>
    <t>załącznik nr 2b</t>
  </si>
  <si>
    <t>załącznik nr 2d</t>
  </si>
  <si>
    <t>załącznik nr 2e</t>
  </si>
  <si>
    <t>załącznik nr 2f</t>
  </si>
  <si>
    <t>załącznik nr 2g</t>
  </si>
  <si>
    <t>załącznik nr 2h</t>
  </si>
  <si>
    <t>załącznik nr 2i</t>
  </si>
  <si>
    <t>załącznik nr 2j</t>
  </si>
  <si>
    <t>załącznik nr 2k</t>
  </si>
  <si>
    <t>załącznik nr 2l</t>
  </si>
  <si>
    <t>załącznik nr 2m</t>
  </si>
  <si>
    <t>załącznik nr 2n</t>
  </si>
  <si>
    <t>4274 Kraków 
ul. Tyniecka 45</t>
  </si>
  <si>
    <t>Fasola czerwona konserwowa*</t>
  </si>
  <si>
    <t>Pomidory w puszce</t>
  </si>
  <si>
    <t xml:space="preserve">Powidła </t>
  </si>
  <si>
    <t>4724 Kraków
ul. Tyniecka 45</t>
  </si>
  <si>
    <t xml:space="preserve">Mleko kokosowe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</si>
</sst>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6" fillId="33" borderId="10" xfId="51" applyFont="1" applyFill="1" applyBorder="1" applyAlignment="1" applyProtection="1">
      <alignment horizontal="left" vertical="center" wrapText="1"/>
      <protection hidden="1"/>
    </xf>
    <xf numFmtId="0" fontId="46" fillId="33" borderId="11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center" vertical="center"/>
    </xf>
    <xf numFmtId="3" fontId="46" fillId="33" borderId="14" xfId="0" applyNumberFormat="1" applyFont="1" applyFill="1" applyBorder="1" applyAlignment="1">
      <alignment horizontal="center" vertical="center"/>
    </xf>
    <xf numFmtId="4" fontId="46" fillId="33" borderId="15" xfId="0" applyNumberFormat="1" applyFont="1" applyFill="1" applyBorder="1" applyAlignment="1">
      <alignment/>
    </xf>
    <xf numFmtId="4" fontId="46" fillId="33" borderId="16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/>
    </xf>
    <xf numFmtId="4" fontId="46" fillId="33" borderId="17" xfId="0" applyNumberFormat="1" applyFont="1" applyFill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6" fillId="33" borderId="19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8" fillId="33" borderId="21" xfId="0" applyFont="1" applyFill="1" applyBorder="1" applyAlignment="1">
      <alignment/>
    </xf>
    <xf numFmtId="4" fontId="46" fillId="33" borderId="22" xfId="0" applyNumberFormat="1" applyFont="1" applyFill="1" applyBorder="1" applyAlignment="1">
      <alignment horizontal="center" vertical="center"/>
    </xf>
    <xf numFmtId="4" fontId="46" fillId="33" borderId="23" xfId="0" applyNumberFormat="1" applyFont="1" applyFill="1" applyBorder="1" applyAlignment="1">
      <alignment horizontal="center" vertical="center"/>
    </xf>
    <xf numFmtId="4" fontId="46" fillId="33" borderId="24" xfId="0" applyNumberFormat="1" applyFont="1" applyFill="1" applyBorder="1" applyAlignment="1">
      <alignment horizontal="center" vertical="center"/>
    </xf>
    <xf numFmtId="4" fontId="46" fillId="33" borderId="25" xfId="0" applyNumberFormat="1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4" fontId="46" fillId="33" borderId="27" xfId="0" applyNumberFormat="1" applyFont="1" applyFill="1" applyBorder="1" applyAlignment="1">
      <alignment/>
    </xf>
    <xf numFmtId="4" fontId="46" fillId="33" borderId="22" xfId="0" applyNumberFormat="1" applyFont="1" applyFill="1" applyBorder="1" applyAlignment="1">
      <alignment/>
    </xf>
    <xf numFmtId="3" fontId="46" fillId="0" borderId="28" xfId="0" applyNumberFormat="1" applyFont="1" applyBorder="1" applyAlignment="1">
      <alignment horizontal="center" vertical="center"/>
    </xf>
    <xf numFmtId="4" fontId="46" fillId="33" borderId="29" xfId="0" applyNumberFormat="1" applyFont="1" applyFill="1" applyBorder="1" applyAlignment="1">
      <alignment/>
    </xf>
    <xf numFmtId="4" fontId="46" fillId="33" borderId="24" xfId="0" applyNumberFormat="1" applyFont="1" applyFill="1" applyBorder="1" applyAlignment="1">
      <alignment/>
    </xf>
    <xf numFmtId="0" fontId="46" fillId="33" borderId="3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3" fontId="46" fillId="33" borderId="31" xfId="0" applyNumberFormat="1" applyFont="1" applyFill="1" applyBorder="1" applyAlignment="1">
      <alignment horizontal="center" vertical="center"/>
    </xf>
    <xf numFmtId="3" fontId="46" fillId="33" borderId="12" xfId="0" applyNumberFormat="1" applyFont="1" applyFill="1" applyBorder="1" applyAlignment="1">
      <alignment horizontal="center" vertical="center"/>
    </xf>
    <xf numFmtId="3" fontId="46" fillId="0" borderId="32" xfId="0" applyNumberFormat="1" applyFont="1" applyBorder="1" applyAlignment="1">
      <alignment horizontal="center" vertical="center"/>
    </xf>
    <xf numFmtId="0" fontId="49" fillId="0" borderId="33" xfId="0" applyFont="1" applyBorder="1" applyAlignment="1">
      <alignment horizontal="center"/>
    </xf>
    <xf numFmtId="0" fontId="46" fillId="33" borderId="30" xfId="0" applyFont="1" applyFill="1" applyBorder="1" applyAlignment="1">
      <alignment horizontal="center"/>
    </xf>
    <xf numFmtId="0" fontId="46" fillId="33" borderId="22" xfId="51" applyFont="1" applyFill="1" applyBorder="1" applyAlignment="1" applyProtection="1">
      <alignment horizontal="left" vertical="center" wrapText="1"/>
      <protection hidden="1"/>
    </xf>
    <xf numFmtId="3" fontId="46" fillId="33" borderId="22" xfId="0" applyNumberFormat="1" applyFont="1" applyFill="1" applyBorder="1" applyAlignment="1">
      <alignment horizontal="center" vertical="center"/>
    </xf>
    <xf numFmtId="3" fontId="46" fillId="33" borderId="34" xfId="0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0" borderId="37" xfId="51" applyFont="1" applyFill="1" applyBorder="1" applyAlignment="1" applyProtection="1">
      <alignment horizontal="left" vertical="center" wrapText="1"/>
      <protection hidden="1"/>
    </xf>
    <xf numFmtId="0" fontId="46" fillId="33" borderId="37" xfId="0" applyFont="1" applyFill="1" applyBorder="1" applyAlignment="1">
      <alignment horizontal="center" vertical="center"/>
    </xf>
    <xf numFmtId="4" fontId="46" fillId="33" borderId="38" xfId="0" applyNumberFormat="1" applyFont="1" applyFill="1" applyBorder="1" applyAlignment="1">
      <alignment/>
    </xf>
    <xf numFmtId="4" fontId="46" fillId="33" borderId="37" xfId="0" applyNumberFormat="1" applyFont="1" applyFill="1" applyBorder="1" applyAlignment="1">
      <alignment horizontal="center" vertical="center"/>
    </xf>
    <xf numFmtId="4" fontId="46" fillId="33" borderId="37" xfId="0" applyNumberFormat="1" applyFont="1" applyFill="1" applyBorder="1" applyAlignment="1">
      <alignment/>
    </xf>
    <xf numFmtId="4" fontId="46" fillId="33" borderId="39" xfId="0" applyNumberFormat="1" applyFont="1" applyFill="1" applyBorder="1" applyAlignment="1">
      <alignment horizontal="center" vertical="center"/>
    </xf>
    <xf numFmtId="3" fontId="46" fillId="0" borderId="39" xfId="0" applyNumberFormat="1" applyFont="1" applyBorder="1" applyAlignment="1">
      <alignment horizontal="center" vertical="center"/>
    </xf>
    <xf numFmtId="4" fontId="46" fillId="33" borderId="40" xfId="0" applyNumberFormat="1" applyFont="1" applyFill="1" applyBorder="1" applyAlignment="1">
      <alignment horizontal="center" vertical="center"/>
    </xf>
    <xf numFmtId="4" fontId="46" fillId="33" borderId="40" xfId="0" applyNumberFormat="1" applyFont="1" applyFill="1" applyBorder="1" applyAlignment="1">
      <alignment horizontal="center"/>
    </xf>
    <xf numFmtId="4" fontId="46" fillId="33" borderId="41" xfId="0" applyNumberFormat="1" applyFont="1" applyFill="1" applyBorder="1" applyAlignment="1">
      <alignment horizontal="center" vertical="center"/>
    </xf>
    <xf numFmtId="0" fontId="7" fillId="0" borderId="24" xfId="51" applyFont="1" applyFill="1" applyBorder="1" applyAlignment="1" applyProtection="1">
      <alignment horizontal="left" vertical="center" wrapText="1"/>
      <protection hidden="1"/>
    </xf>
    <xf numFmtId="0" fontId="46" fillId="33" borderId="24" xfId="0" applyFont="1" applyFill="1" applyBorder="1" applyAlignment="1">
      <alignment horizontal="center" vertical="center"/>
    </xf>
    <xf numFmtId="1" fontId="6" fillId="0" borderId="24" xfId="51" applyNumberFormat="1" applyFont="1" applyFill="1" applyBorder="1" applyAlignment="1" applyProtection="1">
      <alignment horizontal="center" vertical="center"/>
      <protection hidden="1"/>
    </xf>
    <xf numFmtId="3" fontId="45" fillId="33" borderId="24" xfId="0" applyNumberFormat="1" applyFont="1" applyFill="1" applyBorder="1" applyAlignment="1">
      <alignment horizontal="center" vertical="center"/>
    </xf>
    <xf numFmtId="1" fontId="6" fillId="33" borderId="24" xfId="51" applyNumberFormat="1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left" vertical="center"/>
    </xf>
    <xf numFmtId="0" fontId="7" fillId="33" borderId="24" xfId="51" applyFont="1" applyFill="1" applyBorder="1" applyAlignment="1" applyProtection="1">
      <alignment horizontal="left" vertical="center" wrapText="1"/>
      <protection hidden="1"/>
    </xf>
    <xf numFmtId="3" fontId="6" fillId="0" borderId="24" xfId="51" applyNumberFormat="1" applyFont="1" applyFill="1" applyBorder="1" applyAlignment="1" applyProtection="1">
      <alignment horizontal="center" vertical="center"/>
      <protection hidden="1"/>
    </xf>
    <xf numFmtId="3" fontId="6" fillId="33" borderId="24" xfId="51" applyNumberFormat="1" applyFont="1" applyFill="1" applyBorder="1" applyAlignment="1" applyProtection="1">
      <alignment horizontal="center" vertical="center"/>
      <protection hidden="1"/>
    </xf>
    <xf numFmtId="0" fontId="46" fillId="0" borderId="24" xfId="51" applyFont="1" applyFill="1" applyBorder="1" applyAlignment="1" applyProtection="1">
      <alignment horizontal="left" vertical="center" wrapText="1"/>
      <protection hidden="1"/>
    </xf>
    <xf numFmtId="3" fontId="46" fillId="0" borderId="42" xfId="0" applyNumberFormat="1" applyFont="1" applyBorder="1" applyAlignment="1">
      <alignment horizontal="center" vertical="center"/>
    </xf>
    <xf numFmtId="1" fontId="7" fillId="33" borderId="24" xfId="51" applyNumberFormat="1" applyFont="1" applyFill="1" applyBorder="1" applyAlignment="1" applyProtection="1">
      <alignment horizontal="center" vertical="center"/>
      <protection hidden="1"/>
    </xf>
    <xf numFmtId="0" fontId="46" fillId="33" borderId="24" xfId="51" applyFont="1" applyFill="1" applyBorder="1" applyAlignment="1" applyProtection="1">
      <alignment horizontal="left" vertical="center" wrapText="1"/>
      <protection hidden="1"/>
    </xf>
    <xf numFmtId="3" fontId="7" fillId="33" borderId="24" xfId="51" applyNumberFormat="1" applyFont="1" applyFill="1" applyBorder="1" applyAlignment="1" applyProtection="1">
      <alignment horizontal="center" vertical="center"/>
      <protection hidden="1"/>
    </xf>
    <xf numFmtId="3" fontId="46" fillId="33" borderId="37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3" fontId="46" fillId="33" borderId="43" xfId="0" applyNumberFormat="1" applyFont="1" applyFill="1" applyBorder="1" applyAlignment="1">
      <alignment horizontal="center" vertical="center"/>
    </xf>
    <xf numFmtId="3" fontId="46" fillId="33" borderId="44" xfId="0" applyNumberFormat="1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3" fontId="4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8" fillId="33" borderId="42" xfId="0" applyFont="1" applyFill="1" applyBorder="1" applyAlignment="1">
      <alignment/>
    </xf>
    <xf numFmtId="0" fontId="48" fillId="33" borderId="45" xfId="0" applyFont="1" applyFill="1" applyBorder="1" applyAlignment="1">
      <alignment/>
    </xf>
    <xf numFmtId="3" fontId="46" fillId="33" borderId="24" xfId="0" applyNumberFormat="1" applyFont="1" applyFill="1" applyBorder="1" applyAlignment="1">
      <alignment horizontal="center" vertical="center"/>
    </xf>
    <xf numFmtId="3" fontId="46" fillId="0" borderId="45" xfId="0" applyNumberFormat="1" applyFont="1" applyBorder="1" applyAlignment="1">
      <alignment horizontal="center" vertical="center"/>
    </xf>
    <xf numFmtId="3" fontId="46" fillId="0" borderId="46" xfId="0" applyNumberFormat="1" applyFont="1" applyBorder="1" applyAlignment="1">
      <alignment horizontal="center" vertical="center"/>
    </xf>
    <xf numFmtId="3" fontId="46" fillId="0" borderId="47" xfId="0" applyNumberFormat="1" applyFont="1" applyBorder="1" applyAlignment="1">
      <alignment horizontal="center" vertical="center"/>
    </xf>
    <xf numFmtId="0" fontId="7" fillId="0" borderId="22" xfId="51" applyFont="1" applyFill="1" applyBorder="1" applyAlignment="1" applyProtection="1">
      <alignment horizontal="left" vertical="center" wrapText="1"/>
      <protection hidden="1"/>
    </xf>
    <xf numFmtId="1" fontId="6" fillId="0" borderId="22" xfId="51" applyNumberFormat="1" applyFont="1" applyFill="1" applyBorder="1" applyAlignment="1" applyProtection="1">
      <alignment horizontal="center" vertical="center"/>
      <protection hidden="1"/>
    </xf>
    <xf numFmtId="4" fontId="46" fillId="33" borderId="34" xfId="0" applyNumberFormat="1" applyFont="1" applyFill="1" applyBorder="1" applyAlignment="1">
      <alignment horizontal="center" vertical="center"/>
    </xf>
    <xf numFmtId="4" fontId="46" fillId="33" borderId="48" xfId="0" applyNumberFormat="1" applyFont="1" applyFill="1" applyBorder="1" applyAlignment="1">
      <alignment horizontal="center" vertical="center"/>
    </xf>
    <xf numFmtId="4" fontId="46" fillId="33" borderId="49" xfId="0" applyNumberFormat="1" applyFont="1" applyFill="1" applyBorder="1" applyAlignment="1">
      <alignment horizontal="center" vertical="center"/>
    </xf>
    <xf numFmtId="3" fontId="45" fillId="0" borderId="32" xfId="0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6" fillId="0" borderId="22" xfId="51" applyFont="1" applyFill="1" applyBorder="1" applyAlignment="1" applyProtection="1">
      <alignment horizontal="left" vertical="center" wrapText="1"/>
      <protection hidden="1"/>
    </xf>
    <xf numFmtId="1" fontId="7" fillId="33" borderId="22" xfId="51" applyNumberFormat="1" applyFont="1" applyFill="1" applyBorder="1" applyAlignment="1" applyProtection="1">
      <alignment horizontal="center" vertical="center"/>
      <protection hidden="1"/>
    </xf>
    <xf numFmtId="3" fontId="46" fillId="0" borderId="23" xfId="0" applyNumberFormat="1" applyFont="1" applyBorder="1" applyAlignment="1">
      <alignment horizontal="center" vertical="center"/>
    </xf>
    <xf numFmtId="0" fontId="46" fillId="33" borderId="50" xfId="0" applyFont="1" applyFill="1" applyBorder="1" applyAlignment="1">
      <alignment horizontal="center" vertical="center"/>
    </xf>
    <xf numFmtId="0" fontId="46" fillId="0" borderId="51" xfId="51" applyFont="1" applyFill="1" applyBorder="1" applyAlignment="1" applyProtection="1">
      <alignment horizontal="left" vertical="center" wrapText="1"/>
      <protection hidden="1"/>
    </xf>
    <xf numFmtId="3" fontId="46" fillId="0" borderId="48" xfId="0" applyNumberFormat="1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3" fontId="46" fillId="0" borderId="49" xfId="0" applyNumberFormat="1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3" fontId="46" fillId="0" borderId="34" xfId="0" applyNumberFormat="1" applyFont="1" applyBorder="1" applyAlignment="1">
      <alignment horizontal="center" vertical="center"/>
    </xf>
    <xf numFmtId="3" fontId="46" fillId="0" borderId="52" xfId="0" applyNumberFormat="1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8" fillId="33" borderId="42" xfId="0" applyFont="1" applyFill="1" applyBorder="1" applyAlignment="1">
      <alignment horizontal="left"/>
    </xf>
    <xf numFmtId="0" fontId="48" fillId="33" borderId="45" xfId="0" applyFont="1" applyFill="1" applyBorder="1" applyAlignment="1">
      <alignment horizontal="left"/>
    </xf>
    <xf numFmtId="0" fontId="48" fillId="33" borderId="54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/>
    </xf>
    <xf numFmtId="0" fontId="49" fillId="33" borderId="45" xfId="0" applyFont="1" applyFill="1" applyBorder="1" applyAlignment="1">
      <alignment horizontal="center" vertical="center"/>
    </xf>
    <xf numFmtId="0" fontId="49" fillId="33" borderId="54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33" borderId="42" xfId="0" applyFont="1" applyFill="1" applyBorder="1" applyAlignment="1">
      <alignment horizontal="right"/>
    </xf>
    <xf numFmtId="0" fontId="49" fillId="33" borderId="45" xfId="0" applyFont="1" applyFill="1" applyBorder="1" applyAlignment="1">
      <alignment horizontal="right"/>
    </xf>
    <xf numFmtId="0" fontId="49" fillId="33" borderId="55" xfId="0" applyFont="1" applyFill="1" applyBorder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33" borderId="56" xfId="0" applyFont="1" applyFill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/>
    </xf>
    <xf numFmtId="0" fontId="49" fillId="33" borderId="58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right" vertical="center"/>
    </xf>
    <xf numFmtId="0" fontId="49" fillId="33" borderId="45" xfId="0" applyFont="1" applyFill="1" applyBorder="1" applyAlignment="1">
      <alignment horizontal="right" vertical="center"/>
    </xf>
    <xf numFmtId="0" fontId="49" fillId="33" borderId="55" xfId="0" applyFont="1" applyFill="1" applyBorder="1" applyAlignment="1">
      <alignment horizontal="right" vertical="center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3" fontId="46" fillId="33" borderId="43" xfId="0" applyNumberFormat="1" applyFont="1" applyFill="1" applyBorder="1" applyAlignment="1">
      <alignment horizontal="center" vertical="center"/>
    </xf>
    <xf numFmtId="3" fontId="46" fillId="33" borderId="59" xfId="0" applyNumberFormat="1" applyFont="1" applyFill="1" applyBorder="1" applyAlignment="1">
      <alignment horizontal="center" vertical="center"/>
    </xf>
    <xf numFmtId="3" fontId="46" fillId="33" borderId="60" xfId="0" applyNumberFormat="1" applyFont="1" applyFill="1" applyBorder="1" applyAlignment="1">
      <alignment horizontal="center" vertical="center"/>
    </xf>
    <xf numFmtId="3" fontId="46" fillId="33" borderId="44" xfId="0" applyNumberFormat="1" applyFont="1" applyFill="1" applyBorder="1" applyAlignment="1">
      <alignment horizontal="center" vertical="center"/>
    </xf>
    <xf numFmtId="3" fontId="46" fillId="33" borderId="61" xfId="0" applyNumberFormat="1" applyFont="1" applyFill="1" applyBorder="1" applyAlignment="1">
      <alignment horizontal="center" vertical="center"/>
    </xf>
    <xf numFmtId="3" fontId="46" fillId="33" borderId="62" xfId="0" applyNumberFormat="1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/>
    </xf>
    <xf numFmtId="0" fontId="48" fillId="33" borderId="54" xfId="0" applyFont="1" applyFill="1" applyBorder="1" applyAlignment="1">
      <alignment/>
    </xf>
    <xf numFmtId="0" fontId="48" fillId="33" borderId="42" xfId="0" applyFont="1" applyFill="1" applyBorder="1" applyAlignment="1">
      <alignment/>
    </xf>
    <xf numFmtId="3" fontId="46" fillId="33" borderId="24" xfId="0" applyNumberFormat="1" applyFont="1" applyFill="1" applyBorder="1" applyAlignment="1">
      <alignment horizontal="center" vertical="center"/>
    </xf>
    <xf numFmtId="3" fontId="46" fillId="33" borderId="22" xfId="0" applyNumberFormat="1" applyFont="1" applyFill="1" applyBorder="1" applyAlignment="1">
      <alignment horizontal="center" vertical="center"/>
    </xf>
    <xf numFmtId="3" fontId="46" fillId="33" borderId="37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JW1106 Olszty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4.7109375" style="1" customWidth="1"/>
    <col min="2" max="2" width="22.7109375" style="1" customWidth="1"/>
    <col min="3" max="3" width="4.421875" style="1" customWidth="1"/>
    <col min="4" max="4" width="9.140625" style="1" customWidth="1"/>
    <col min="5" max="5" width="11.140625" style="1" customWidth="1"/>
    <col min="6" max="6" width="9.140625" style="1" customWidth="1"/>
    <col min="7" max="9" width="10.140625" style="1" customWidth="1"/>
    <col min="10" max="11" width="9.140625" style="1" customWidth="1"/>
    <col min="12" max="12" width="11.57421875" style="1" customWidth="1"/>
    <col min="13" max="13" width="10.00390625" style="1" customWidth="1"/>
    <col min="14" max="14" width="9.140625" style="1" customWidth="1"/>
    <col min="15" max="15" width="10.00390625" style="1" customWidth="1"/>
    <col min="16" max="16384" width="9.140625" style="1" customWidth="1"/>
  </cols>
  <sheetData>
    <row r="1" spans="15:16" ht="12.75">
      <c r="O1" s="125" t="s">
        <v>110</v>
      </c>
      <c r="P1" s="125"/>
    </row>
    <row r="2" spans="1:16" ht="31.5" customHeight="1">
      <c r="A2" s="137" t="s">
        <v>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thickBot="1">
      <c r="A4" s="4" t="s">
        <v>14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5" customFormat="1" ht="15" customHeight="1" thickBot="1">
      <c r="A5" s="139" t="s">
        <v>1</v>
      </c>
      <c r="B5" s="126" t="s">
        <v>2</v>
      </c>
      <c r="C5" s="139" t="s">
        <v>3</v>
      </c>
      <c r="D5" s="128" t="s">
        <v>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1:16" s="5" customFormat="1" ht="33.75" customHeight="1" thickBot="1">
      <c r="A6" s="139"/>
      <c r="B6" s="126"/>
      <c r="C6" s="139"/>
      <c r="D6" s="139" t="s">
        <v>7</v>
      </c>
      <c r="E6" s="139"/>
      <c r="F6" s="139"/>
      <c r="G6" s="139"/>
      <c r="H6" s="139"/>
      <c r="I6" s="139"/>
      <c r="J6" s="139"/>
      <c r="K6" s="126" t="s">
        <v>6</v>
      </c>
      <c r="L6" s="126" t="s">
        <v>9</v>
      </c>
      <c r="M6" s="126" t="s">
        <v>10</v>
      </c>
      <c r="N6" s="126" t="s">
        <v>8</v>
      </c>
      <c r="O6" s="126" t="s">
        <v>11</v>
      </c>
      <c r="P6" s="141" t="s">
        <v>17</v>
      </c>
    </row>
    <row r="7" spans="1:16" s="5" customFormat="1" ht="54" customHeight="1" thickBot="1">
      <c r="A7" s="140"/>
      <c r="B7" s="127"/>
      <c r="C7" s="140"/>
      <c r="D7" s="78" t="s">
        <v>21</v>
      </c>
      <c r="E7" s="78" t="s">
        <v>5</v>
      </c>
      <c r="F7" s="78" t="s">
        <v>22</v>
      </c>
      <c r="G7" s="10" t="s">
        <v>18</v>
      </c>
      <c r="H7" s="78" t="s">
        <v>23</v>
      </c>
      <c r="I7" s="10" t="s">
        <v>24</v>
      </c>
      <c r="J7" s="86" t="s">
        <v>25</v>
      </c>
      <c r="K7" s="127"/>
      <c r="L7" s="127"/>
      <c r="M7" s="127"/>
      <c r="N7" s="127"/>
      <c r="O7" s="127"/>
      <c r="P7" s="142"/>
    </row>
    <row r="8" spans="1:16" ht="15.75" customHeight="1" thickBot="1">
      <c r="A8" s="80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9">
        <v>16</v>
      </c>
    </row>
    <row r="9" spans="1:16" ht="19.5" customHeight="1" thickBot="1">
      <c r="A9" s="122" t="s">
        <v>16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4"/>
    </row>
    <row r="10" spans="1:16" ht="19.5" customHeight="1" thickBot="1">
      <c r="A10" s="42" t="s">
        <v>12</v>
      </c>
      <c r="B10" s="43" t="s">
        <v>19</v>
      </c>
      <c r="C10" s="37" t="s">
        <v>13</v>
      </c>
      <c r="D10" s="44">
        <v>2000</v>
      </c>
      <c r="E10" s="44">
        <v>250</v>
      </c>
      <c r="F10" s="44">
        <v>1000</v>
      </c>
      <c r="G10" s="44">
        <v>600</v>
      </c>
      <c r="H10" s="45">
        <v>1250</v>
      </c>
      <c r="I10" s="45">
        <v>500</v>
      </c>
      <c r="J10" s="45">
        <v>150</v>
      </c>
      <c r="K10" s="12">
        <f>SUM(D10:J10)</f>
        <v>5750</v>
      </c>
      <c r="L10" s="31"/>
      <c r="M10" s="26"/>
      <c r="N10" s="32"/>
      <c r="O10" s="27"/>
      <c r="P10" s="87">
        <v>5750</v>
      </c>
    </row>
    <row r="11" spans="1:16" ht="19.5" customHeight="1" thickBot="1">
      <c r="A11" s="8" t="s">
        <v>15</v>
      </c>
      <c r="B11" s="7" t="s">
        <v>20</v>
      </c>
      <c r="C11" s="76" t="s">
        <v>13</v>
      </c>
      <c r="D11" s="83">
        <v>1400</v>
      </c>
      <c r="E11" s="83">
        <v>125</v>
      </c>
      <c r="F11" s="83">
        <v>500</v>
      </c>
      <c r="G11" s="83">
        <v>350</v>
      </c>
      <c r="H11" s="82">
        <v>750</v>
      </c>
      <c r="I11" s="82">
        <v>350</v>
      </c>
      <c r="J11" s="82">
        <v>150</v>
      </c>
      <c r="K11" s="39">
        <f>SUM(D11:J11)</f>
        <v>3625</v>
      </c>
      <c r="L11" s="13"/>
      <c r="M11" s="14"/>
      <c r="N11" s="15"/>
      <c r="O11" s="16"/>
      <c r="P11" s="17">
        <v>3625</v>
      </c>
    </row>
    <row r="12" spans="1:16" ht="19.5" customHeight="1" thickBot="1">
      <c r="A12" s="132" t="s">
        <v>27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M12" s="14"/>
      <c r="N12" s="20" t="s">
        <v>35</v>
      </c>
      <c r="O12" s="16"/>
      <c r="P12" s="49" t="s">
        <v>35</v>
      </c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  <c r="O14" s="3"/>
      <c r="P14" s="3"/>
    </row>
    <row r="15" ht="12.75">
      <c r="J15" s="6"/>
    </row>
    <row r="16" spans="2:15" ht="12.75">
      <c r="B16" s="125" t="s">
        <v>109</v>
      </c>
      <c r="C16" s="125"/>
      <c r="D16" s="125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2:15" ht="12.75">
      <c r="L17" s="6"/>
      <c r="M17" s="6"/>
      <c r="N17" s="6"/>
      <c r="O17" s="6"/>
    </row>
    <row r="18" spans="12:15" ht="12.75">
      <c r="L18" s="135"/>
      <c r="M18" s="135"/>
      <c r="N18" s="135"/>
      <c r="O18" s="135"/>
    </row>
    <row r="19" spans="12:15" ht="15" customHeight="1">
      <c r="L19" s="131"/>
      <c r="M19" s="131"/>
      <c r="N19" s="131"/>
      <c r="O19" s="131"/>
    </row>
    <row r="20" spans="12:15" ht="12.75">
      <c r="L20" s="6"/>
      <c r="M20" s="6"/>
      <c r="N20" s="6"/>
      <c r="O20" s="6"/>
    </row>
  </sheetData>
  <sheetProtection/>
  <mergeCells count="19">
    <mergeCell ref="A2:P2"/>
    <mergeCell ref="N6:N7"/>
    <mergeCell ref="A5:A7"/>
    <mergeCell ref="B5:B7"/>
    <mergeCell ref="C5:C7"/>
    <mergeCell ref="P6:P7"/>
    <mergeCell ref="K6:K7"/>
    <mergeCell ref="L6:L7"/>
    <mergeCell ref="D6:J6"/>
    <mergeCell ref="A9:P9"/>
    <mergeCell ref="B16:D16"/>
    <mergeCell ref="M6:M7"/>
    <mergeCell ref="D5:P5"/>
    <mergeCell ref="L19:O19"/>
    <mergeCell ref="O1:P1"/>
    <mergeCell ref="A12:L12"/>
    <mergeCell ref="L18:O18"/>
    <mergeCell ref="O6:O7"/>
    <mergeCell ref="G16:O1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6.140625" style="0" customWidth="1"/>
    <col min="2" max="2" width="26.28125" style="0" customWidth="1"/>
    <col min="3" max="3" width="5.7109375" style="0" customWidth="1"/>
    <col min="4" max="4" width="12.00390625" style="0" customWidth="1"/>
    <col min="5" max="5" width="11.140625" style="0" customWidth="1"/>
    <col min="6" max="6" width="13.00390625" style="0" customWidth="1"/>
    <col min="8" max="8" width="12.28125" style="0" customWidth="1"/>
    <col min="9" max="9" width="14.57421875" style="0" customWidth="1"/>
    <col min="11" max="11" width="15.28125" style="0" customWidth="1"/>
  </cols>
  <sheetData>
    <row r="1" spans="11:12" ht="15">
      <c r="K1" s="143" t="s">
        <v>118</v>
      </c>
      <c r="L1" s="143"/>
    </row>
    <row r="2" spans="1:12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4" t="s">
        <v>93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39" t="s">
        <v>1</v>
      </c>
      <c r="B5" s="126" t="s">
        <v>2</v>
      </c>
      <c r="C5" s="139" t="s">
        <v>3</v>
      </c>
      <c r="D5" s="128" t="s">
        <v>37</v>
      </c>
      <c r="E5" s="129"/>
      <c r="F5" s="129"/>
      <c r="G5" s="129"/>
      <c r="H5" s="129"/>
      <c r="I5" s="129"/>
      <c r="J5" s="129"/>
      <c r="K5" s="129"/>
      <c r="L5" s="130"/>
    </row>
    <row r="6" spans="1:12" ht="15.75" customHeight="1" thickBot="1">
      <c r="A6" s="139"/>
      <c r="B6" s="126"/>
      <c r="C6" s="139"/>
      <c r="D6" s="139" t="s">
        <v>7</v>
      </c>
      <c r="E6" s="139"/>
      <c r="F6" s="139"/>
      <c r="G6" s="126" t="s">
        <v>6</v>
      </c>
      <c r="H6" s="126" t="s">
        <v>9</v>
      </c>
      <c r="I6" s="126" t="s">
        <v>10</v>
      </c>
      <c r="J6" s="126" t="s">
        <v>8</v>
      </c>
      <c r="K6" s="126" t="s">
        <v>11</v>
      </c>
      <c r="L6" s="141" t="s">
        <v>17</v>
      </c>
    </row>
    <row r="7" spans="1:12" ht="15.75" thickBot="1">
      <c r="A7" s="140"/>
      <c r="B7" s="127"/>
      <c r="C7" s="140"/>
      <c r="D7" s="78" t="s">
        <v>38</v>
      </c>
      <c r="E7" s="78" t="s">
        <v>40</v>
      </c>
      <c r="F7" s="78" t="s">
        <v>39</v>
      </c>
      <c r="G7" s="127"/>
      <c r="H7" s="127"/>
      <c r="I7" s="127"/>
      <c r="J7" s="127"/>
      <c r="K7" s="127"/>
      <c r="L7" s="142"/>
    </row>
    <row r="8" spans="1:12" ht="15.75" thickBo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24">
        <v>12</v>
      </c>
    </row>
    <row r="9" spans="1:12" ht="15.75" thickBot="1">
      <c r="A9" s="96" t="s">
        <v>108</v>
      </c>
      <c r="B9" s="97"/>
      <c r="C9" s="97"/>
      <c r="D9" s="97"/>
      <c r="E9" s="97"/>
      <c r="F9" s="97"/>
      <c r="G9" s="97"/>
      <c r="H9" s="97"/>
      <c r="I9" s="97"/>
      <c r="J9" s="97"/>
      <c r="K9" s="164"/>
      <c r="L9" s="165"/>
    </row>
    <row r="10" spans="1:12" ht="15" customHeight="1">
      <c r="A10" s="36">
        <v>1</v>
      </c>
      <c r="B10" s="110" t="s">
        <v>66</v>
      </c>
      <c r="C10" s="37" t="s">
        <v>13</v>
      </c>
      <c r="D10" s="44">
        <v>1650</v>
      </c>
      <c r="E10" s="44">
        <v>900</v>
      </c>
      <c r="F10" s="44">
        <v>450</v>
      </c>
      <c r="G10" s="44">
        <f>F10+E10+D10</f>
        <v>3000</v>
      </c>
      <c r="H10" s="31"/>
      <c r="I10" s="26"/>
      <c r="J10" s="32"/>
      <c r="K10" s="27"/>
      <c r="L10" s="33">
        <v>3000</v>
      </c>
    </row>
    <row r="11" spans="1:12" ht="15" customHeight="1">
      <c r="A11" s="30">
        <v>2</v>
      </c>
      <c r="B11" s="70" t="s">
        <v>67</v>
      </c>
      <c r="C11" s="62" t="s">
        <v>13</v>
      </c>
      <c r="D11" s="98">
        <v>185</v>
      </c>
      <c r="E11" s="98">
        <v>110</v>
      </c>
      <c r="F11" s="98">
        <v>55</v>
      </c>
      <c r="G11" s="44">
        <f aca="true" t="shared" si="0" ref="G11:G35">F11+E11+D11</f>
        <v>350</v>
      </c>
      <c r="H11" s="31"/>
      <c r="I11" s="26"/>
      <c r="J11" s="32"/>
      <c r="K11" s="27"/>
      <c r="L11" s="47">
        <v>350</v>
      </c>
    </row>
    <row r="12" spans="1:12" ht="15" customHeight="1">
      <c r="A12" s="30">
        <v>3</v>
      </c>
      <c r="B12" s="70" t="s">
        <v>68</v>
      </c>
      <c r="C12" s="62" t="s">
        <v>13</v>
      </c>
      <c r="D12" s="98">
        <v>1350</v>
      </c>
      <c r="E12" s="98">
        <v>800</v>
      </c>
      <c r="F12" s="98">
        <v>350</v>
      </c>
      <c r="G12" s="44">
        <f t="shared" si="0"/>
        <v>2500</v>
      </c>
      <c r="H12" s="34"/>
      <c r="I12" s="26"/>
      <c r="J12" s="35"/>
      <c r="K12" s="27"/>
      <c r="L12" s="47">
        <v>2500</v>
      </c>
    </row>
    <row r="13" spans="1:12" ht="15" customHeight="1">
      <c r="A13" s="30">
        <v>4</v>
      </c>
      <c r="B13" s="70" t="s">
        <v>69</v>
      </c>
      <c r="C13" s="62" t="s">
        <v>13</v>
      </c>
      <c r="D13" s="98">
        <v>475</v>
      </c>
      <c r="E13" s="98">
        <v>250</v>
      </c>
      <c r="F13" s="98">
        <v>175</v>
      </c>
      <c r="G13" s="44">
        <f t="shared" si="0"/>
        <v>900</v>
      </c>
      <c r="H13" s="34"/>
      <c r="I13" s="26"/>
      <c r="J13" s="35"/>
      <c r="K13" s="27"/>
      <c r="L13" s="47">
        <v>900</v>
      </c>
    </row>
    <row r="14" spans="1:12" ht="15" customHeight="1">
      <c r="A14" s="30">
        <v>5</v>
      </c>
      <c r="B14" s="70" t="s">
        <v>70</v>
      </c>
      <c r="C14" s="62" t="s">
        <v>13</v>
      </c>
      <c r="D14" s="98">
        <v>400</v>
      </c>
      <c r="E14" s="98">
        <v>225</v>
      </c>
      <c r="F14" s="98">
        <v>125</v>
      </c>
      <c r="G14" s="44">
        <f t="shared" si="0"/>
        <v>750</v>
      </c>
      <c r="H14" s="34"/>
      <c r="I14" s="26"/>
      <c r="J14" s="35"/>
      <c r="K14" s="27"/>
      <c r="L14" s="47">
        <v>750</v>
      </c>
    </row>
    <row r="15" spans="1:12" ht="15" customHeight="1">
      <c r="A15" s="30">
        <v>6</v>
      </c>
      <c r="B15" s="70" t="s">
        <v>71</v>
      </c>
      <c r="C15" s="62" t="s">
        <v>13</v>
      </c>
      <c r="D15" s="98">
        <v>215</v>
      </c>
      <c r="E15" s="98">
        <v>115</v>
      </c>
      <c r="F15" s="98">
        <v>70</v>
      </c>
      <c r="G15" s="44">
        <f t="shared" si="0"/>
        <v>400</v>
      </c>
      <c r="H15" s="34"/>
      <c r="I15" s="26"/>
      <c r="J15" s="35"/>
      <c r="K15" s="27"/>
      <c r="L15" s="47">
        <v>400</v>
      </c>
    </row>
    <row r="16" spans="1:12" ht="15" customHeight="1">
      <c r="A16" s="30">
        <v>7</v>
      </c>
      <c r="B16" s="70" t="s">
        <v>72</v>
      </c>
      <c r="C16" s="62" t="s">
        <v>13</v>
      </c>
      <c r="D16" s="98">
        <v>325</v>
      </c>
      <c r="E16" s="98">
        <v>175</v>
      </c>
      <c r="F16" s="98">
        <v>100</v>
      </c>
      <c r="G16" s="44">
        <f t="shared" si="0"/>
        <v>600</v>
      </c>
      <c r="H16" s="34"/>
      <c r="I16" s="26"/>
      <c r="J16" s="35"/>
      <c r="K16" s="27"/>
      <c r="L16" s="47">
        <v>600</v>
      </c>
    </row>
    <row r="17" spans="1:12" ht="15" customHeight="1">
      <c r="A17" s="30">
        <v>8</v>
      </c>
      <c r="B17" s="70" t="s">
        <v>73</v>
      </c>
      <c r="C17" s="62" t="s">
        <v>13</v>
      </c>
      <c r="D17" s="98">
        <v>375</v>
      </c>
      <c r="E17" s="98">
        <v>190</v>
      </c>
      <c r="F17" s="98">
        <v>135</v>
      </c>
      <c r="G17" s="44">
        <f t="shared" si="0"/>
        <v>700</v>
      </c>
      <c r="H17" s="34"/>
      <c r="I17" s="26"/>
      <c r="J17" s="35"/>
      <c r="K17" s="27"/>
      <c r="L17" s="47">
        <v>700</v>
      </c>
    </row>
    <row r="18" spans="1:12" ht="15" customHeight="1">
      <c r="A18" s="30">
        <v>9</v>
      </c>
      <c r="B18" s="70" t="s">
        <v>74</v>
      </c>
      <c r="C18" s="62" t="s">
        <v>13</v>
      </c>
      <c r="D18" s="98">
        <v>400</v>
      </c>
      <c r="E18" s="98">
        <v>215</v>
      </c>
      <c r="F18" s="98">
        <v>135</v>
      </c>
      <c r="G18" s="44">
        <f t="shared" si="0"/>
        <v>750</v>
      </c>
      <c r="H18" s="34"/>
      <c r="I18" s="26"/>
      <c r="J18" s="35"/>
      <c r="K18" s="27"/>
      <c r="L18" s="47">
        <v>750</v>
      </c>
    </row>
    <row r="19" spans="1:12" ht="15" customHeight="1">
      <c r="A19" s="30">
        <v>10</v>
      </c>
      <c r="B19" s="70" t="s">
        <v>75</v>
      </c>
      <c r="C19" s="62" t="s">
        <v>13</v>
      </c>
      <c r="D19" s="98">
        <v>325</v>
      </c>
      <c r="E19" s="98">
        <v>175</v>
      </c>
      <c r="F19" s="98">
        <v>100</v>
      </c>
      <c r="G19" s="44">
        <f t="shared" si="0"/>
        <v>600</v>
      </c>
      <c r="H19" s="34"/>
      <c r="I19" s="26"/>
      <c r="J19" s="35"/>
      <c r="K19" s="27"/>
      <c r="L19" s="47">
        <v>600</v>
      </c>
    </row>
    <row r="20" spans="1:12" ht="15" customHeight="1">
      <c r="A20" s="30">
        <v>11</v>
      </c>
      <c r="B20" s="70" t="s">
        <v>76</v>
      </c>
      <c r="C20" s="62" t="s">
        <v>13</v>
      </c>
      <c r="D20" s="98">
        <v>425</v>
      </c>
      <c r="E20" s="98">
        <v>240</v>
      </c>
      <c r="F20" s="98">
        <v>135</v>
      </c>
      <c r="G20" s="44">
        <f t="shared" si="0"/>
        <v>800</v>
      </c>
      <c r="H20" s="34"/>
      <c r="I20" s="26"/>
      <c r="J20" s="35"/>
      <c r="K20" s="27"/>
      <c r="L20" s="47">
        <v>800</v>
      </c>
    </row>
    <row r="21" spans="1:12" s="94" customFormat="1" ht="15" customHeight="1">
      <c r="A21" s="30">
        <v>12</v>
      </c>
      <c r="B21" s="70" t="s">
        <v>77</v>
      </c>
      <c r="C21" s="62" t="s">
        <v>13</v>
      </c>
      <c r="D21" s="98">
        <v>350</v>
      </c>
      <c r="E21" s="98">
        <v>185</v>
      </c>
      <c r="F21" s="98">
        <v>115</v>
      </c>
      <c r="G21" s="44">
        <f t="shared" si="0"/>
        <v>650</v>
      </c>
      <c r="H21" s="34"/>
      <c r="I21" s="26"/>
      <c r="J21" s="35"/>
      <c r="K21" s="27"/>
      <c r="L21" s="47">
        <v>650</v>
      </c>
    </row>
    <row r="22" spans="1:12" s="94" customFormat="1" ht="15" customHeight="1">
      <c r="A22" s="30">
        <v>13</v>
      </c>
      <c r="B22" s="70" t="s">
        <v>78</v>
      </c>
      <c r="C22" s="62" t="s">
        <v>13</v>
      </c>
      <c r="D22" s="98">
        <v>350</v>
      </c>
      <c r="E22" s="98">
        <v>185</v>
      </c>
      <c r="F22" s="98">
        <v>115</v>
      </c>
      <c r="G22" s="44">
        <f t="shared" si="0"/>
        <v>650</v>
      </c>
      <c r="H22" s="34"/>
      <c r="I22" s="26"/>
      <c r="J22" s="35"/>
      <c r="K22" s="27"/>
      <c r="L22" s="47">
        <v>650</v>
      </c>
    </row>
    <row r="23" spans="1:12" ht="15" customHeight="1">
      <c r="A23" s="30">
        <v>14</v>
      </c>
      <c r="B23" s="70" t="s">
        <v>79</v>
      </c>
      <c r="C23" s="62" t="s">
        <v>13</v>
      </c>
      <c r="D23" s="98">
        <v>325</v>
      </c>
      <c r="E23" s="98">
        <v>175</v>
      </c>
      <c r="F23" s="98">
        <v>100</v>
      </c>
      <c r="G23" s="44">
        <f t="shared" si="0"/>
        <v>600</v>
      </c>
      <c r="H23" s="34"/>
      <c r="I23" s="26"/>
      <c r="J23" s="35"/>
      <c r="K23" s="27"/>
      <c r="L23" s="47">
        <v>600</v>
      </c>
    </row>
    <row r="24" spans="1:12" ht="15" customHeight="1">
      <c r="A24" s="30">
        <v>15</v>
      </c>
      <c r="B24" s="70" t="s">
        <v>80</v>
      </c>
      <c r="C24" s="62" t="s">
        <v>13</v>
      </c>
      <c r="D24" s="98">
        <v>325</v>
      </c>
      <c r="E24" s="98">
        <v>175</v>
      </c>
      <c r="F24" s="98">
        <v>100</v>
      </c>
      <c r="G24" s="44">
        <f t="shared" si="0"/>
        <v>600</v>
      </c>
      <c r="H24" s="34"/>
      <c r="I24" s="26"/>
      <c r="J24" s="35"/>
      <c r="K24" s="27"/>
      <c r="L24" s="47">
        <v>600</v>
      </c>
    </row>
    <row r="25" spans="1:12" ht="15" customHeight="1">
      <c r="A25" s="30">
        <v>16</v>
      </c>
      <c r="B25" s="70" t="s">
        <v>81</v>
      </c>
      <c r="C25" s="62" t="s">
        <v>13</v>
      </c>
      <c r="D25" s="98">
        <v>275</v>
      </c>
      <c r="E25" s="98">
        <v>150</v>
      </c>
      <c r="F25" s="98">
        <v>75</v>
      </c>
      <c r="G25" s="44">
        <f t="shared" si="0"/>
        <v>500</v>
      </c>
      <c r="H25" s="34"/>
      <c r="I25" s="26"/>
      <c r="J25" s="35"/>
      <c r="K25" s="27"/>
      <c r="L25" s="47">
        <v>500</v>
      </c>
    </row>
    <row r="26" spans="1:12" ht="15" customHeight="1">
      <c r="A26" s="30">
        <v>17</v>
      </c>
      <c r="B26" s="70" t="s">
        <v>82</v>
      </c>
      <c r="C26" s="62" t="s">
        <v>13</v>
      </c>
      <c r="D26" s="98">
        <v>165</v>
      </c>
      <c r="E26" s="98">
        <v>85</v>
      </c>
      <c r="F26" s="98">
        <v>50</v>
      </c>
      <c r="G26" s="44">
        <f t="shared" si="0"/>
        <v>300</v>
      </c>
      <c r="H26" s="34"/>
      <c r="I26" s="26"/>
      <c r="J26" s="35"/>
      <c r="K26" s="27"/>
      <c r="L26" s="47">
        <v>300</v>
      </c>
    </row>
    <row r="27" spans="1:12" ht="15" customHeight="1">
      <c r="A27" s="30">
        <v>18</v>
      </c>
      <c r="B27" s="73" t="s">
        <v>83</v>
      </c>
      <c r="C27" s="62" t="s">
        <v>13</v>
      </c>
      <c r="D27" s="98">
        <v>165</v>
      </c>
      <c r="E27" s="98">
        <v>85</v>
      </c>
      <c r="F27" s="98">
        <v>50</v>
      </c>
      <c r="G27" s="44">
        <f t="shared" si="0"/>
        <v>300</v>
      </c>
      <c r="H27" s="34"/>
      <c r="I27" s="26"/>
      <c r="J27" s="35"/>
      <c r="K27" s="27"/>
      <c r="L27" s="47">
        <v>300</v>
      </c>
    </row>
    <row r="28" spans="1:12" ht="15" customHeight="1">
      <c r="A28" s="30">
        <v>19</v>
      </c>
      <c r="B28" s="70" t="s">
        <v>84</v>
      </c>
      <c r="C28" s="62" t="s">
        <v>13</v>
      </c>
      <c r="D28" s="98">
        <v>190</v>
      </c>
      <c r="E28" s="98">
        <v>105</v>
      </c>
      <c r="F28" s="98">
        <v>55</v>
      </c>
      <c r="G28" s="44">
        <f t="shared" si="0"/>
        <v>350</v>
      </c>
      <c r="H28" s="34"/>
      <c r="I28" s="26"/>
      <c r="J28" s="35"/>
      <c r="K28" s="27"/>
      <c r="L28" s="47">
        <v>350</v>
      </c>
    </row>
    <row r="29" spans="1:12" ht="15" customHeight="1">
      <c r="A29" s="30">
        <v>20</v>
      </c>
      <c r="B29" s="70" t="s">
        <v>124</v>
      </c>
      <c r="C29" s="62" t="s">
        <v>13</v>
      </c>
      <c r="D29" s="98">
        <v>110</v>
      </c>
      <c r="E29" s="98">
        <v>60</v>
      </c>
      <c r="F29" s="98">
        <v>30</v>
      </c>
      <c r="G29" s="44">
        <f t="shared" si="0"/>
        <v>200</v>
      </c>
      <c r="H29" s="34"/>
      <c r="I29" s="26"/>
      <c r="J29" s="35"/>
      <c r="K29" s="27"/>
      <c r="L29" s="47">
        <v>200</v>
      </c>
    </row>
    <row r="30" spans="1:12" ht="15" customHeight="1">
      <c r="A30" s="30">
        <v>21</v>
      </c>
      <c r="B30" s="70" t="s">
        <v>85</v>
      </c>
      <c r="C30" s="62" t="s">
        <v>13</v>
      </c>
      <c r="D30" s="98">
        <v>240</v>
      </c>
      <c r="E30" s="98">
        <v>135</v>
      </c>
      <c r="F30" s="98">
        <v>75</v>
      </c>
      <c r="G30" s="44">
        <f t="shared" si="0"/>
        <v>450</v>
      </c>
      <c r="H30" s="34"/>
      <c r="I30" s="26"/>
      <c r="J30" s="35"/>
      <c r="K30" s="27"/>
      <c r="L30" s="47">
        <v>450</v>
      </c>
    </row>
    <row r="31" spans="1:12" ht="15" customHeight="1">
      <c r="A31" s="30">
        <v>22</v>
      </c>
      <c r="B31" s="70" t="s">
        <v>125</v>
      </c>
      <c r="C31" s="62" t="s">
        <v>13</v>
      </c>
      <c r="D31" s="98">
        <v>135</v>
      </c>
      <c r="E31" s="98">
        <v>75</v>
      </c>
      <c r="F31" s="98">
        <v>40</v>
      </c>
      <c r="G31" s="44">
        <f t="shared" si="0"/>
        <v>250</v>
      </c>
      <c r="H31" s="34"/>
      <c r="I31" s="26"/>
      <c r="J31" s="35"/>
      <c r="K31" s="27"/>
      <c r="L31" s="47">
        <v>250</v>
      </c>
    </row>
    <row r="32" spans="1:12" ht="15" customHeight="1">
      <c r="A32" s="30">
        <v>23</v>
      </c>
      <c r="B32" s="70" t="s">
        <v>96</v>
      </c>
      <c r="C32" s="62" t="s">
        <v>13</v>
      </c>
      <c r="D32" s="98">
        <v>475</v>
      </c>
      <c r="E32" s="98">
        <v>275</v>
      </c>
      <c r="F32" s="98">
        <v>150</v>
      </c>
      <c r="G32" s="44">
        <f t="shared" si="0"/>
        <v>900</v>
      </c>
      <c r="H32" s="34"/>
      <c r="I32" s="26"/>
      <c r="J32" s="35"/>
      <c r="K32" s="27"/>
      <c r="L32" s="47">
        <v>900</v>
      </c>
    </row>
    <row r="33" spans="1:12" ht="15" customHeight="1">
      <c r="A33" s="30">
        <v>24</v>
      </c>
      <c r="B33" s="70" t="s">
        <v>86</v>
      </c>
      <c r="C33" s="62" t="s">
        <v>13</v>
      </c>
      <c r="D33" s="98">
        <v>140</v>
      </c>
      <c r="E33" s="98">
        <v>85</v>
      </c>
      <c r="F33" s="98">
        <v>50</v>
      </c>
      <c r="G33" s="44">
        <f t="shared" si="0"/>
        <v>275</v>
      </c>
      <c r="H33" s="34"/>
      <c r="I33" s="26"/>
      <c r="J33" s="35"/>
      <c r="K33" s="27"/>
      <c r="L33" s="47">
        <v>275</v>
      </c>
    </row>
    <row r="34" spans="1:12" ht="15" customHeight="1">
      <c r="A34" s="30">
        <v>25</v>
      </c>
      <c r="B34" s="70" t="s">
        <v>87</v>
      </c>
      <c r="C34" s="62" t="s">
        <v>13</v>
      </c>
      <c r="D34" s="98">
        <v>25</v>
      </c>
      <c r="E34" s="98">
        <v>15</v>
      </c>
      <c r="F34" s="98">
        <v>10</v>
      </c>
      <c r="G34" s="44">
        <f t="shared" si="0"/>
        <v>50</v>
      </c>
      <c r="H34" s="53"/>
      <c r="I34" s="28"/>
      <c r="J34" s="55"/>
      <c r="K34" s="29"/>
      <c r="L34" s="47">
        <v>50</v>
      </c>
    </row>
    <row r="35" spans="1:12" ht="15" customHeight="1" thickBot="1">
      <c r="A35" s="50">
        <v>26</v>
      </c>
      <c r="B35" s="51" t="s">
        <v>126</v>
      </c>
      <c r="C35" s="52" t="s">
        <v>13</v>
      </c>
      <c r="D35" s="75">
        <v>1750</v>
      </c>
      <c r="E35" s="75">
        <v>750</v>
      </c>
      <c r="F35" s="75">
        <v>500</v>
      </c>
      <c r="G35" s="44">
        <f t="shared" si="0"/>
        <v>3000</v>
      </c>
      <c r="H35" s="53"/>
      <c r="I35" s="54"/>
      <c r="J35" s="55"/>
      <c r="K35" s="56"/>
      <c r="L35" s="47">
        <v>3000</v>
      </c>
    </row>
    <row r="36" spans="1:12" ht="15.75" thickBot="1">
      <c r="A36" s="152" t="s">
        <v>94</v>
      </c>
      <c r="B36" s="153"/>
      <c r="C36" s="153"/>
      <c r="D36" s="153"/>
      <c r="E36" s="153"/>
      <c r="F36" s="153"/>
      <c r="G36" s="153"/>
      <c r="H36" s="154"/>
      <c r="I36" s="58"/>
      <c r="J36" s="59" t="s">
        <v>35</v>
      </c>
      <c r="K36" s="60"/>
      <c r="L36" s="49" t="s">
        <v>35</v>
      </c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3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25" t="s">
        <v>109</v>
      </c>
      <c r="B40" s="125"/>
      <c r="C40" s="125"/>
      <c r="D40" s="1"/>
      <c r="E40" s="1"/>
      <c r="F40" s="136"/>
      <c r="G40" s="136"/>
      <c r="H40" s="136"/>
      <c r="I40" s="136"/>
      <c r="J40" s="136"/>
      <c r="K40" s="136"/>
      <c r="L40" s="1"/>
    </row>
    <row r="41" spans="9:11" ht="15">
      <c r="I41" s="143"/>
      <c r="J41" s="143"/>
      <c r="K41" s="143"/>
    </row>
    <row r="42" spans="9:11" ht="15">
      <c r="I42" s="144"/>
      <c r="J42" s="144"/>
      <c r="K42" s="144"/>
    </row>
  </sheetData>
  <sheetProtection/>
  <mergeCells count="19">
    <mergeCell ref="L6:L7"/>
    <mergeCell ref="A2:L2"/>
    <mergeCell ref="A5:A7"/>
    <mergeCell ref="B5:B7"/>
    <mergeCell ref="C5:C7"/>
    <mergeCell ref="I41:K41"/>
    <mergeCell ref="D5:L5"/>
    <mergeCell ref="D6:F6"/>
    <mergeCell ref="K9:L9"/>
    <mergeCell ref="K1:L1"/>
    <mergeCell ref="A36:H36"/>
    <mergeCell ref="A40:C40"/>
    <mergeCell ref="I42:K42"/>
    <mergeCell ref="G6:G7"/>
    <mergeCell ref="H6:H7"/>
    <mergeCell ref="I6:I7"/>
    <mergeCell ref="J6:J7"/>
    <mergeCell ref="K6:K7"/>
    <mergeCell ref="F40:K40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4">
      <selection activeCell="H32" sqref="H32"/>
    </sheetView>
  </sheetViews>
  <sheetFormatPr defaultColWidth="9.140625" defaultRowHeight="15"/>
  <cols>
    <col min="1" max="1" width="4.8515625" style="0" customWidth="1"/>
    <col min="2" max="2" width="26.00390625" style="0" customWidth="1"/>
    <col min="3" max="3" width="4.7109375" style="0" customWidth="1"/>
    <col min="10" max="10" width="14.28125" style="0" customWidth="1"/>
    <col min="12" max="12" width="15.28125" style="0" customWidth="1"/>
  </cols>
  <sheetData>
    <row r="1" spans="12:13" ht="15">
      <c r="L1" s="143" t="s">
        <v>119</v>
      </c>
      <c r="M1" s="143"/>
    </row>
    <row r="2" spans="1:13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4" t="s">
        <v>95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39" t="s">
        <v>1</v>
      </c>
      <c r="B5" s="126" t="s">
        <v>2</v>
      </c>
      <c r="C5" s="139" t="s">
        <v>3</v>
      </c>
      <c r="D5" s="128" t="s">
        <v>44</v>
      </c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5.75" customHeight="1" thickBot="1">
      <c r="A6" s="139"/>
      <c r="B6" s="126"/>
      <c r="C6" s="139"/>
      <c r="D6" s="139" t="s">
        <v>7</v>
      </c>
      <c r="E6" s="139"/>
      <c r="F6" s="139"/>
      <c r="G6" s="139"/>
      <c r="H6" s="126" t="s">
        <v>6</v>
      </c>
      <c r="I6" s="126" t="s">
        <v>9</v>
      </c>
      <c r="J6" s="126" t="s">
        <v>10</v>
      </c>
      <c r="K6" s="126" t="s">
        <v>8</v>
      </c>
      <c r="L6" s="126" t="s">
        <v>11</v>
      </c>
      <c r="M6" s="141" t="s">
        <v>17</v>
      </c>
    </row>
    <row r="7" spans="1:13" ht="35.25" customHeight="1" thickBot="1">
      <c r="A7" s="140"/>
      <c r="B7" s="127"/>
      <c r="C7" s="140"/>
      <c r="D7" s="78" t="s">
        <v>45</v>
      </c>
      <c r="E7" s="78" t="s">
        <v>46</v>
      </c>
      <c r="F7" s="78" t="s">
        <v>48</v>
      </c>
      <c r="G7" s="78" t="s">
        <v>47</v>
      </c>
      <c r="H7" s="127"/>
      <c r="I7" s="127"/>
      <c r="J7" s="127"/>
      <c r="K7" s="127"/>
      <c r="L7" s="127"/>
      <c r="M7" s="142"/>
    </row>
    <row r="8" spans="1:13" ht="15.75" thickBo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79">
        <v>12</v>
      </c>
      <c r="M8" s="24">
        <v>13</v>
      </c>
    </row>
    <row r="9" spans="1:13" ht="15.75" thickBot="1">
      <c r="A9" s="166" t="s">
        <v>108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15" customHeight="1">
      <c r="A10" s="37">
        <v>1</v>
      </c>
      <c r="B10" s="110" t="s">
        <v>66</v>
      </c>
      <c r="C10" s="37" t="s">
        <v>13</v>
      </c>
      <c r="D10" s="44">
        <v>675</v>
      </c>
      <c r="E10" s="44">
        <v>450</v>
      </c>
      <c r="F10" s="44">
        <v>450</v>
      </c>
      <c r="G10" s="44">
        <v>675</v>
      </c>
      <c r="H10" s="44">
        <f>G10+F10+E10+D10</f>
        <v>2250</v>
      </c>
      <c r="I10" s="32"/>
      <c r="J10" s="26"/>
      <c r="K10" s="32"/>
      <c r="L10" s="27"/>
      <c r="M10" s="112">
        <v>2250</v>
      </c>
    </row>
    <row r="11" spans="1:13" ht="15" customHeight="1">
      <c r="A11" s="62">
        <v>2</v>
      </c>
      <c r="B11" s="70" t="s">
        <v>67</v>
      </c>
      <c r="C11" s="62" t="s">
        <v>13</v>
      </c>
      <c r="D11" s="98">
        <v>225</v>
      </c>
      <c r="E11" s="98">
        <v>150</v>
      </c>
      <c r="F11" s="98">
        <v>150</v>
      </c>
      <c r="G11" s="98">
        <v>225</v>
      </c>
      <c r="H11" s="44">
        <f aca="true" t="shared" si="0" ref="H11:H34">G11+F11+E11+D11</f>
        <v>750</v>
      </c>
      <c r="I11" s="35"/>
      <c r="J11" s="26"/>
      <c r="K11" s="32"/>
      <c r="L11" s="27"/>
      <c r="M11" s="47">
        <v>750</v>
      </c>
    </row>
    <row r="12" spans="1:13" ht="15" customHeight="1">
      <c r="A12" s="62">
        <v>3</v>
      </c>
      <c r="B12" s="70" t="s">
        <v>68</v>
      </c>
      <c r="C12" s="62" t="s">
        <v>13</v>
      </c>
      <c r="D12" s="98">
        <v>750</v>
      </c>
      <c r="E12" s="98">
        <v>500</v>
      </c>
      <c r="F12" s="98">
        <v>500</v>
      </c>
      <c r="G12" s="98">
        <v>750</v>
      </c>
      <c r="H12" s="44">
        <f t="shared" si="0"/>
        <v>2500</v>
      </c>
      <c r="I12" s="35"/>
      <c r="J12" s="26"/>
      <c r="K12" s="35"/>
      <c r="L12" s="27"/>
      <c r="M12" s="47">
        <v>2500</v>
      </c>
    </row>
    <row r="13" spans="1:13" ht="15" customHeight="1">
      <c r="A13" s="62">
        <v>4</v>
      </c>
      <c r="B13" s="70" t="s">
        <v>69</v>
      </c>
      <c r="C13" s="62" t="s">
        <v>13</v>
      </c>
      <c r="D13" s="98">
        <v>135</v>
      </c>
      <c r="E13" s="98">
        <v>90</v>
      </c>
      <c r="F13" s="98">
        <v>90</v>
      </c>
      <c r="G13" s="98">
        <v>135</v>
      </c>
      <c r="H13" s="44">
        <f t="shared" si="0"/>
        <v>450</v>
      </c>
      <c r="I13" s="35"/>
      <c r="J13" s="26"/>
      <c r="K13" s="35"/>
      <c r="L13" s="27"/>
      <c r="M13" s="47">
        <v>450</v>
      </c>
    </row>
    <row r="14" spans="1:13" ht="15" customHeight="1">
      <c r="A14" s="62">
        <v>5</v>
      </c>
      <c r="B14" s="70" t="s">
        <v>70</v>
      </c>
      <c r="C14" s="62" t="s">
        <v>13</v>
      </c>
      <c r="D14" s="98">
        <v>225</v>
      </c>
      <c r="E14" s="98">
        <v>150</v>
      </c>
      <c r="F14" s="98">
        <v>150</v>
      </c>
      <c r="G14" s="98">
        <v>225</v>
      </c>
      <c r="H14" s="44">
        <f t="shared" si="0"/>
        <v>750</v>
      </c>
      <c r="I14" s="35"/>
      <c r="J14" s="26"/>
      <c r="K14" s="35"/>
      <c r="L14" s="27"/>
      <c r="M14" s="47">
        <v>750</v>
      </c>
    </row>
    <row r="15" spans="1:13" ht="15" customHeight="1">
      <c r="A15" s="62">
        <v>6</v>
      </c>
      <c r="B15" s="70" t="s">
        <v>71</v>
      </c>
      <c r="C15" s="62" t="s">
        <v>13</v>
      </c>
      <c r="D15" s="98">
        <v>150</v>
      </c>
      <c r="E15" s="98">
        <v>100</v>
      </c>
      <c r="F15" s="98">
        <v>100</v>
      </c>
      <c r="G15" s="98">
        <v>150</v>
      </c>
      <c r="H15" s="44">
        <f t="shared" si="0"/>
        <v>500</v>
      </c>
      <c r="I15" s="35"/>
      <c r="J15" s="26"/>
      <c r="K15" s="35"/>
      <c r="L15" s="27"/>
      <c r="M15" s="47">
        <v>500</v>
      </c>
    </row>
    <row r="16" spans="1:13" s="94" customFormat="1" ht="15" customHeight="1">
      <c r="A16" s="62">
        <v>7</v>
      </c>
      <c r="B16" s="70" t="s">
        <v>72</v>
      </c>
      <c r="C16" s="62" t="s">
        <v>13</v>
      </c>
      <c r="D16" s="98">
        <v>300</v>
      </c>
      <c r="E16" s="98">
        <v>200</v>
      </c>
      <c r="F16" s="98">
        <v>200</v>
      </c>
      <c r="G16" s="98">
        <v>300</v>
      </c>
      <c r="H16" s="44">
        <f t="shared" si="0"/>
        <v>1000</v>
      </c>
      <c r="I16" s="35"/>
      <c r="J16" s="26"/>
      <c r="K16" s="35"/>
      <c r="L16" s="27"/>
      <c r="M16" s="47">
        <v>1000</v>
      </c>
    </row>
    <row r="17" spans="1:13" s="94" customFormat="1" ht="15" customHeight="1">
      <c r="A17" s="62">
        <v>8</v>
      </c>
      <c r="B17" s="70" t="s">
        <v>73</v>
      </c>
      <c r="C17" s="62" t="s">
        <v>13</v>
      </c>
      <c r="D17" s="98">
        <v>225</v>
      </c>
      <c r="E17" s="98">
        <v>150</v>
      </c>
      <c r="F17" s="98">
        <v>150</v>
      </c>
      <c r="G17" s="98">
        <v>225</v>
      </c>
      <c r="H17" s="44">
        <f t="shared" si="0"/>
        <v>750</v>
      </c>
      <c r="I17" s="35"/>
      <c r="J17" s="26"/>
      <c r="K17" s="35"/>
      <c r="L17" s="27"/>
      <c r="M17" s="47">
        <v>750</v>
      </c>
    </row>
    <row r="18" spans="1:13" s="94" customFormat="1" ht="15" customHeight="1">
      <c r="A18" s="62">
        <v>9</v>
      </c>
      <c r="B18" s="70" t="s">
        <v>74</v>
      </c>
      <c r="C18" s="62" t="s">
        <v>13</v>
      </c>
      <c r="D18" s="98">
        <v>225</v>
      </c>
      <c r="E18" s="98">
        <v>150</v>
      </c>
      <c r="F18" s="98">
        <v>150</v>
      </c>
      <c r="G18" s="98">
        <v>225</v>
      </c>
      <c r="H18" s="44">
        <f t="shared" si="0"/>
        <v>750</v>
      </c>
      <c r="I18" s="35"/>
      <c r="J18" s="26"/>
      <c r="K18" s="35"/>
      <c r="L18" s="27"/>
      <c r="M18" s="47">
        <v>750</v>
      </c>
    </row>
    <row r="19" spans="1:13" ht="15" customHeight="1">
      <c r="A19" s="62">
        <v>10</v>
      </c>
      <c r="B19" s="70" t="s">
        <v>75</v>
      </c>
      <c r="C19" s="62" t="s">
        <v>13</v>
      </c>
      <c r="D19" s="98">
        <v>240</v>
      </c>
      <c r="E19" s="98">
        <v>160</v>
      </c>
      <c r="F19" s="98">
        <v>160</v>
      </c>
      <c r="G19" s="98">
        <v>240</v>
      </c>
      <c r="H19" s="44">
        <f t="shared" si="0"/>
        <v>800</v>
      </c>
      <c r="I19" s="35"/>
      <c r="J19" s="26"/>
      <c r="K19" s="35"/>
      <c r="L19" s="27"/>
      <c r="M19" s="47">
        <v>800</v>
      </c>
    </row>
    <row r="20" spans="1:13" ht="15" customHeight="1">
      <c r="A20" s="62">
        <v>11</v>
      </c>
      <c r="B20" s="70" t="s">
        <v>76</v>
      </c>
      <c r="C20" s="62" t="s">
        <v>13</v>
      </c>
      <c r="D20" s="98">
        <v>270</v>
      </c>
      <c r="E20" s="98">
        <v>180</v>
      </c>
      <c r="F20" s="98">
        <v>180</v>
      </c>
      <c r="G20" s="98">
        <v>270</v>
      </c>
      <c r="H20" s="44">
        <f t="shared" si="0"/>
        <v>900</v>
      </c>
      <c r="I20" s="35"/>
      <c r="J20" s="26"/>
      <c r="K20" s="35"/>
      <c r="L20" s="27"/>
      <c r="M20" s="47">
        <v>900</v>
      </c>
    </row>
    <row r="21" spans="1:13" ht="15" customHeight="1">
      <c r="A21" s="62">
        <v>12</v>
      </c>
      <c r="B21" s="70" t="s">
        <v>77</v>
      </c>
      <c r="C21" s="62" t="s">
        <v>13</v>
      </c>
      <c r="D21" s="98">
        <v>270</v>
      </c>
      <c r="E21" s="98">
        <v>180</v>
      </c>
      <c r="F21" s="98">
        <v>180</v>
      </c>
      <c r="G21" s="98">
        <v>270</v>
      </c>
      <c r="H21" s="44">
        <f t="shared" si="0"/>
        <v>900</v>
      </c>
      <c r="I21" s="35"/>
      <c r="J21" s="26"/>
      <c r="K21" s="35"/>
      <c r="L21" s="27"/>
      <c r="M21" s="47">
        <v>900</v>
      </c>
    </row>
    <row r="22" spans="1:13" ht="15" customHeight="1">
      <c r="A22" s="62">
        <v>13</v>
      </c>
      <c r="B22" s="70" t="s">
        <v>78</v>
      </c>
      <c r="C22" s="62" t="s">
        <v>13</v>
      </c>
      <c r="D22" s="98">
        <v>225</v>
      </c>
      <c r="E22" s="98">
        <v>150</v>
      </c>
      <c r="F22" s="98">
        <v>150</v>
      </c>
      <c r="G22" s="98">
        <v>225</v>
      </c>
      <c r="H22" s="44">
        <f t="shared" si="0"/>
        <v>750</v>
      </c>
      <c r="I22" s="35"/>
      <c r="J22" s="26"/>
      <c r="K22" s="35"/>
      <c r="L22" s="27"/>
      <c r="M22" s="47">
        <v>750</v>
      </c>
    </row>
    <row r="23" spans="1:13" ht="15" customHeight="1">
      <c r="A23" s="62">
        <v>14</v>
      </c>
      <c r="B23" s="70" t="s">
        <v>79</v>
      </c>
      <c r="C23" s="62" t="s">
        <v>13</v>
      </c>
      <c r="D23" s="98">
        <v>270</v>
      </c>
      <c r="E23" s="98">
        <v>180</v>
      </c>
      <c r="F23" s="98">
        <v>180</v>
      </c>
      <c r="G23" s="98">
        <v>270</v>
      </c>
      <c r="H23" s="44">
        <f t="shared" si="0"/>
        <v>900</v>
      </c>
      <c r="I23" s="35"/>
      <c r="J23" s="26"/>
      <c r="K23" s="35"/>
      <c r="L23" s="27"/>
      <c r="M23" s="47">
        <v>900</v>
      </c>
    </row>
    <row r="24" spans="1:13" ht="15" customHeight="1">
      <c r="A24" s="62">
        <v>15</v>
      </c>
      <c r="B24" s="70" t="s">
        <v>80</v>
      </c>
      <c r="C24" s="62" t="s">
        <v>13</v>
      </c>
      <c r="D24" s="98">
        <v>225</v>
      </c>
      <c r="E24" s="98">
        <v>150</v>
      </c>
      <c r="F24" s="98">
        <v>150</v>
      </c>
      <c r="G24" s="98">
        <v>225</v>
      </c>
      <c r="H24" s="44">
        <f t="shared" si="0"/>
        <v>750</v>
      </c>
      <c r="I24" s="35"/>
      <c r="J24" s="26"/>
      <c r="K24" s="35"/>
      <c r="L24" s="27"/>
      <c r="M24" s="47">
        <v>750</v>
      </c>
    </row>
    <row r="25" spans="1:13" ht="15" customHeight="1">
      <c r="A25" s="62">
        <v>16</v>
      </c>
      <c r="B25" s="70" t="s">
        <v>81</v>
      </c>
      <c r="C25" s="62" t="s">
        <v>13</v>
      </c>
      <c r="D25" s="98">
        <v>225</v>
      </c>
      <c r="E25" s="98">
        <v>150</v>
      </c>
      <c r="F25" s="98">
        <v>150</v>
      </c>
      <c r="G25" s="98">
        <v>225</v>
      </c>
      <c r="H25" s="44">
        <f t="shared" si="0"/>
        <v>750</v>
      </c>
      <c r="I25" s="35"/>
      <c r="J25" s="26"/>
      <c r="K25" s="35"/>
      <c r="L25" s="27"/>
      <c r="M25" s="47">
        <v>750</v>
      </c>
    </row>
    <row r="26" spans="1:13" ht="15" customHeight="1">
      <c r="A26" s="62">
        <v>17</v>
      </c>
      <c r="B26" s="70" t="s">
        <v>82</v>
      </c>
      <c r="C26" s="62" t="s">
        <v>13</v>
      </c>
      <c r="D26" s="98">
        <v>90</v>
      </c>
      <c r="E26" s="98">
        <v>60</v>
      </c>
      <c r="F26" s="98">
        <v>60</v>
      </c>
      <c r="G26" s="98">
        <v>90</v>
      </c>
      <c r="H26" s="44">
        <f t="shared" si="0"/>
        <v>300</v>
      </c>
      <c r="I26" s="35"/>
      <c r="J26" s="26"/>
      <c r="K26" s="35"/>
      <c r="L26" s="27"/>
      <c r="M26" s="47">
        <v>300</v>
      </c>
    </row>
    <row r="27" spans="1:13" ht="15" customHeight="1">
      <c r="A27" s="62">
        <v>18</v>
      </c>
      <c r="B27" s="70" t="s">
        <v>83</v>
      </c>
      <c r="C27" s="62" t="s">
        <v>13</v>
      </c>
      <c r="D27" s="98">
        <v>210</v>
      </c>
      <c r="E27" s="98">
        <v>140</v>
      </c>
      <c r="F27" s="98">
        <v>140</v>
      </c>
      <c r="G27" s="98">
        <v>210</v>
      </c>
      <c r="H27" s="44">
        <f t="shared" si="0"/>
        <v>700</v>
      </c>
      <c r="I27" s="35"/>
      <c r="J27" s="26"/>
      <c r="K27" s="35"/>
      <c r="L27" s="27"/>
      <c r="M27" s="47">
        <v>700</v>
      </c>
    </row>
    <row r="28" spans="1:13" ht="15" customHeight="1">
      <c r="A28" s="62">
        <v>19</v>
      </c>
      <c r="B28" s="70" t="s">
        <v>84</v>
      </c>
      <c r="C28" s="62" t="s">
        <v>13</v>
      </c>
      <c r="D28" s="98">
        <v>180</v>
      </c>
      <c r="E28" s="98">
        <v>120</v>
      </c>
      <c r="F28" s="98">
        <v>120</v>
      </c>
      <c r="G28" s="98">
        <v>180</v>
      </c>
      <c r="H28" s="44">
        <f t="shared" si="0"/>
        <v>600</v>
      </c>
      <c r="I28" s="35"/>
      <c r="J28" s="26"/>
      <c r="K28" s="35"/>
      <c r="L28" s="27"/>
      <c r="M28" s="47">
        <v>600</v>
      </c>
    </row>
    <row r="29" spans="1:13" ht="15" customHeight="1">
      <c r="A29" s="62">
        <v>20</v>
      </c>
      <c r="B29" s="70" t="s">
        <v>124</v>
      </c>
      <c r="C29" s="62" t="s">
        <v>13</v>
      </c>
      <c r="D29" s="98">
        <v>7</v>
      </c>
      <c r="E29" s="98">
        <v>5</v>
      </c>
      <c r="F29" s="98">
        <v>5</v>
      </c>
      <c r="G29" s="98">
        <v>8</v>
      </c>
      <c r="H29" s="44">
        <f t="shared" si="0"/>
        <v>25</v>
      </c>
      <c r="I29" s="35"/>
      <c r="J29" s="26"/>
      <c r="K29" s="35"/>
      <c r="L29" s="27"/>
      <c r="M29" s="47">
        <v>25</v>
      </c>
    </row>
    <row r="30" spans="1:13" ht="15" customHeight="1">
      <c r="A30" s="62">
        <v>21</v>
      </c>
      <c r="B30" s="70" t="s">
        <v>85</v>
      </c>
      <c r="C30" s="62" t="s">
        <v>13</v>
      </c>
      <c r="D30" s="98">
        <v>525</v>
      </c>
      <c r="E30" s="98">
        <v>350</v>
      </c>
      <c r="F30" s="98">
        <v>350</v>
      </c>
      <c r="G30" s="98">
        <v>525</v>
      </c>
      <c r="H30" s="44">
        <f t="shared" si="0"/>
        <v>1750</v>
      </c>
      <c r="I30" s="35"/>
      <c r="J30" s="26"/>
      <c r="K30" s="35"/>
      <c r="L30" s="27"/>
      <c r="M30" s="47">
        <v>1750</v>
      </c>
    </row>
    <row r="31" spans="1:13" ht="15" customHeight="1">
      <c r="A31" s="62">
        <v>22</v>
      </c>
      <c r="B31" s="70" t="s">
        <v>125</v>
      </c>
      <c r="C31" s="62" t="s">
        <v>13</v>
      </c>
      <c r="D31" s="98">
        <v>30</v>
      </c>
      <c r="E31" s="98">
        <v>20</v>
      </c>
      <c r="F31" s="98">
        <v>20</v>
      </c>
      <c r="G31" s="98">
        <v>30</v>
      </c>
      <c r="H31" s="44">
        <f t="shared" si="0"/>
        <v>100</v>
      </c>
      <c r="I31" s="35"/>
      <c r="J31" s="26"/>
      <c r="K31" s="35"/>
      <c r="L31" s="27"/>
      <c r="M31" s="47">
        <v>100</v>
      </c>
    </row>
    <row r="32" spans="1:13" ht="15" customHeight="1">
      <c r="A32" s="62">
        <v>23</v>
      </c>
      <c r="B32" s="70" t="s">
        <v>96</v>
      </c>
      <c r="C32" s="62" t="s">
        <v>13</v>
      </c>
      <c r="D32" s="98">
        <v>150</v>
      </c>
      <c r="E32" s="98">
        <v>100</v>
      </c>
      <c r="F32" s="98">
        <v>100</v>
      </c>
      <c r="G32" s="98">
        <v>150</v>
      </c>
      <c r="H32" s="44">
        <f t="shared" si="0"/>
        <v>500</v>
      </c>
      <c r="I32" s="35"/>
      <c r="J32" s="26"/>
      <c r="K32" s="35"/>
      <c r="L32" s="27"/>
      <c r="M32" s="47">
        <v>500</v>
      </c>
    </row>
    <row r="33" spans="1:13" ht="15" customHeight="1">
      <c r="A33" s="62">
        <v>24</v>
      </c>
      <c r="B33" s="73" t="s">
        <v>86</v>
      </c>
      <c r="C33" s="62" t="s">
        <v>13</v>
      </c>
      <c r="D33" s="98">
        <v>3</v>
      </c>
      <c r="E33" s="98">
        <v>2</v>
      </c>
      <c r="F33" s="98">
        <v>2</v>
      </c>
      <c r="G33" s="98">
        <v>3</v>
      </c>
      <c r="H33" s="44">
        <f t="shared" si="0"/>
        <v>10</v>
      </c>
      <c r="I33" s="35"/>
      <c r="J33" s="26"/>
      <c r="K33" s="35"/>
      <c r="L33" s="27"/>
      <c r="M33" s="47">
        <v>10</v>
      </c>
    </row>
    <row r="34" spans="1:13" ht="15.75" customHeight="1" thickBot="1">
      <c r="A34" s="52">
        <v>25</v>
      </c>
      <c r="B34" s="51" t="s">
        <v>126</v>
      </c>
      <c r="C34" s="52" t="s">
        <v>13</v>
      </c>
      <c r="D34" s="75">
        <v>150</v>
      </c>
      <c r="E34" s="75">
        <v>100</v>
      </c>
      <c r="F34" s="75">
        <v>100</v>
      </c>
      <c r="G34" s="75">
        <v>150</v>
      </c>
      <c r="H34" s="44">
        <f t="shared" si="0"/>
        <v>500</v>
      </c>
      <c r="I34" s="55"/>
      <c r="J34" s="54"/>
      <c r="K34" s="55"/>
      <c r="L34" s="56"/>
      <c r="M34" s="57">
        <v>500</v>
      </c>
    </row>
    <row r="35" spans="1:13" ht="15.75" thickBot="1">
      <c r="A35" s="152" t="s">
        <v>97</v>
      </c>
      <c r="B35" s="153"/>
      <c r="C35" s="153"/>
      <c r="D35" s="153"/>
      <c r="E35" s="153"/>
      <c r="F35" s="153"/>
      <c r="G35" s="153"/>
      <c r="H35" s="153"/>
      <c r="I35" s="154"/>
      <c r="J35" s="58"/>
      <c r="K35" s="59" t="s">
        <v>35</v>
      </c>
      <c r="L35" s="60"/>
      <c r="M35" s="49" t="s">
        <v>35</v>
      </c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3"/>
      <c r="M37" s="3"/>
    </row>
    <row r="38" spans="1:13" ht="15">
      <c r="A38" s="1"/>
      <c r="B38" s="1"/>
      <c r="C38" s="1"/>
      <c r="D38" s="1"/>
      <c r="E38" s="1"/>
      <c r="F38" s="1"/>
      <c r="G38" s="6"/>
      <c r="H38" s="1"/>
      <c r="I38" s="1"/>
      <c r="J38" s="1"/>
      <c r="K38" s="1"/>
      <c r="L38" s="1"/>
      <c r="M38" s="1"/>
    </row>
    <row r="39" spans="1:13" ht="15">
      <c r="A39" s="125" t="s">
        <v>109</v>
      </c>
      <c r="B39" s="125"/>
      <c r="C39" s="125"/>
      <c r="D39" s="125"/>
      <c r="E39" s="1"/>
      <c r="F39" s="136"/>
      <c r="G39" s="136"/>
      <c r="H39" s="136"/>
      <c r="I39" s="136"/>
      <c r="J39" s="136"/>
      <c r="K39" s="136"/>
      <c r="L39" s="136"/>
      <c r="M39" s="1"/>
    </row>
    <row r="40" spans="10:12" ht="15">
      <c r="J40" s="143"/>
      <c r="K40" s="143"/>
      <c r="L40" s="143"/>
    </row>
    <row r="41" spans="10:12" ht="15">
      <c r="J41" s="144"/>
      <c r="K41" s="144"/>
      <c r="L41" s="144"/>
    </row>
  </sheetData>
  <sheetProtection/>
  <mergeCells count="19">
    <mergeCell ref="M6:M7"/>
    <mergeCell ref="A2:M2"/>
    <mergeCell ref="A5:A7"/>
    <mergeCell ref="B5:B7"/>
    <mergeCell ref="C5:C7"/>
    <mergeCell ref="J40:L40"/>
    <mergeCell ref="D5:M5"/>
    <mergeCell ref="D6:G6"/>
    <mergeCell ref="A9:M9"/>
    <mergeCell ref="L1:M1"/>
    <mergeCell ref="A35:I35"/>
    <mergeCell ref="A39:D39"/>
    <mergeCell ref="J41:L41"/>
    <mergeCell ref="H6:H7"/>
    <mergeCell ref="I6:I7"/>
    <mergeCell ref="J6:J7"/>
    <mergeCell ref="K6:K7"/>
    <mergeCell ref="L6:L7"/>
    <mergeCell ref="F39:L39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5.8515625" style="0" customWidth="1"/>
    <col min="2" max="2" width="25.140625" style="0" customWidth="1"/>
    <col min="3" max="3" width="6.140625" style="0" customWidth="1"/>
    <col min="5" max="5" width="9.140625" style="94" customWidth="1"/>
    <col min="6" max="6" width="11.8515625" style="0" customWidth="1"/>
    <col min="8" max="8" width="11.57421875" style="0" customWidth="1"/>
    <col min="9" max="9" width="14.00390625" style="0" customWidth="1"/>
    <col min="11" max="11" width="14.421875" style="0" customWidth="1"/>
    <col min="13" max="13" width="9.140625" style="94" customWidth="1"/>
    <col min="14" max="14" width="12.421875" style="0" customWidth="1"/>
  </cols>
  <sheetData>
    <row r="1" spans="12:14" ht="15">
      <c r="L1" s="143" t="s">
        <v>120</v>
      </c>
      <c r="M1" s="143"/>
      <c r="N1" s="143"/>
    </row>
    <row r="2" spans="1:14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88"/>
      <c r="N2" s="1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15.75" thickBot="1">
      <c r="A4" s="4" t="s">
        <v>98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15.75" thickBot="1">
      <c r="A5" s="139" t="s">
        <v>1</v>
      </c>
      <c r="B5" s="126" t="s">
        <v>2</v>
      </c>
      <c r="C5" s="139" t="s">
        <v>3</v>
      </c>
      <c r="D5" s="128" t="s">
        <v>50</v>
      </c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.75" customHeight="1" thickBot="1">
      <c r="A6" s="139"/>
      <c r="B6" s="126"/>
      <c r="C6" s="139"/>
      <c r="D6" s="139" t="s">
        <v>7</v>
      </c>
      <c r="E6" s="139"/>
      <c r="F6" s="139"/>
      <c r="G6" s="126" t="s">
        <v>6</v>
      </c>
      <c r="H6" s="126" t="s">
        <v>9</v>
      </c>
      <c r="I6" s="126" t="s">
        <v>10</v>
      </c>
      <c r="J6" s="126" t="s">
        <v>8</v>
      </c>
      <c r="K6" s="126" t="s">
        <v>11</v>
      </c>
      <c r="L6" s="149" t="s">
        <v>17</v>
      </c>
      <c r="M6" s="150"/>
      <c r="N6" s="151"/>
    </row>
    <row r="7" spans="1:14" ht="34.5" thickBot="1">
      <c r="A7" s="140"/>
      <c r="B7" s="127"/>
      <c r="C7" s="140"/>
      <c r="D7" s="78" t="s">
        <v>51</v>
      </c>
      <c r="E7" s="90" t="s">
        <v>52</v>
      </c>
      <c r="F7" s="78" t="s">
        <v>127</v>
      </c>
      <c r="G7" s="127"/>
      <c r="H7" s="127"/>
      <c r="I7" s="127"/>
      <c r="J7" s="127"/>
      <c r="K7" s="127"/>
      <c r="L7" s="78" t="s">
        <v>51</v>
      </c>
      <c r="M7" s="90" t="s">
        <v>52</v>
      </c>
      <c r="N7" s="90" t="s">
        <v>127</v>
      </c>
    </row>
    <row r="8" spans="1:14" ht="15.75" thickBot="1">
      <c r="A8" s="79">
        <v>1</v>
      </c>
      <c r="B8" s="79">
        <v>2</v>
      </c>
      <c r="C8" s="79">
        <v>3</v>
      </c>
      <c r="D8" s="79">
        <v>4</v>
      </c>
      <c r="E8" s="91">
        <v>5</v>
      </c>
      <c r="F8" s="79">
        <v>6</v>
      </c>
      <c r="G8" s="79">
        <v>7</v>
      </c>
      <c r="H8" s="79">
        <v>8</v>
      </c>
      <c r="I8" s="79">
        <v>9</v>
      </c>
      <c r="J8" s="80">
        <v>10</v>
      </c>
      <c r="K8" s="80">
        <v>11</v>
      </c>
      <c r="L8" s="77">
        <v>12</v>
      </c>
      <c r="M8" s="89">
        <v>13</v>
      </c>
      <c r="N8" s="9">
        <v>14</v>
      </c>
    </row>
    <row r="9" spans="1:14" ht="15.75" thickBot="1">
      <c r="A9" s="166" t="s">
        <v>108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5"/>
    </row>
    <row r="10" spans="1:14" ht="15" customHeight="1">
      <c r="A10" s="36">
        <v>1</v>
      </c>
      <c r="B10" s="110" t="s">
        <v>66</v>
      </c>
      <c r="C10" s="37" t="s">
        <v>13</v>
      </c>
      <c r="D10" s="44">
        <v>1000</v>
      </c>
      <c r="E10" s="44">
        <v>100</v>
      </c>
      <c r="F10" s="44">
        <v>250</v>
      </c>
      <c r="G10" s="44">
        <f>F10+E10+D10</f>
        <v>1350</v>
      </c>
      <c r="H10" s="32"/>
      <c r="I10" s="26"/>
      <c r="J10" s="32"/>
      <c r="K10" s="27"/>
      <c r="L10" s="119">
        <v>1000</v>
      </c>
      <c r="M10" s="120">
        <v>100</v>
      </c>
      <c r="N10" s="121">
        <v>250</v>
      </c>
    </row>
    <row r="11" spans="1:14" ht="15" customHeight="1">
      <c r="A11" s="30">
        <v>2</v>
      </c>
      <c r="B11" s="70" t="s">
        <v>67</v>
      </c>
      <c r="C11" s="62" t="s">
        <v>13</v>
      </c>
      <c r="D11" s="98">
        <v>250</v>
      </c>
      <c r="E11" s="98">
        <v>50</v>
      </c>
      <c r="F11" s="98">
        <v>0</v>
      </c>
      <c r="G11" s="44">
        <f aca="true" t="shared" si="0" ref="G11:G38">F11+E11+D11</f>
        <v>300</v>
      </c>
      <c r="H11" s="35"/>
      <c r="I11" s="26"/>
      <c r="J11" s="35"/>
      <c r="K11" s="27"/>
      <c r="L11" s="115">
        <v>250</v>
      </c>
      <c r="M11" s="40">
        <v>50</v>
      </c>
      <c r="N11" s="116">
        <v>0</v>
      </c>
    </row>
    <row r="12" spans="1:14" ht="15" customHeight="1">
      <c r="A12" s="30">
        <v>3</v>
      </c>
      <c r="B12" s="70" t="s">
        <v>68</v>
      </c>
      <c r="C12" s="62" t="s">
        <v>13</v>
      </c>
      <c r="D12" s="98">
        <v>750</v>
      </c>
      <c r="E12" s="98">
        <v>100</v>
      </c>
      <c r="F12" s="98">
        <v>200</v>
      </c>
      <c r="G12" s="44">
        <f t="shared" si="0"/>
        <v>1050</v>
      </c>
      <c r="H12" s="35"/>
      <c r="I12" s="26"/>
      <c r="J12" s="35"/>
      <c r="K12" s="27"/>
      <c r="L12" s="115">
        <v>750</v>
      </c>
      <c r="M12" s="40">
        <v>100</v>
      </c>
      <c r="N12" s="116">
        <v>200</v>
      </c>
    </row>
    <row r="13" spans="1:14" ht="15" customHeight="1">
      <c r="A13" s="30">
        <v>4</v>
      </c>
      <c r="B13" s="70" t="s">
        <v>69</v>
      </c>
      <c r="C13" s="62" t="s">
        <v>13</v>
      </c>
      <c r="D13" s="98">
        <v>100</v>
      </c>
      <c r="E13" s="98">
        <v>30</v>
      </c>
      <c r="F13" s="98">
        <v>50</v>
      </c>
      <c r="G13" s="44">
        <f t="shared" si="0"/>
        <v>180</v>
      </c>
      <c r="H13" s="35"/>
      <c r="I13" s="26"/>
      <c r="J13" s="35"/>
      <c r="K13" s="27"/>
      <c r="L13" s="115">
        <v>100</v>
      </c>
      <c r="M13" s="40">
        <v>30</v>
      </c>
      <c r="N13" s="116">
        <v>50</v>
      </c>
    </row>
    <row r="14" spans="1:14" ht="15" customHeight="1">
      <c r="A14" s="30">
        <v>5</v>
      </c>
      <c r="B14" s="70" t="s">
        <v>70</v>
      </c>
      <c r="C14" s="62" t="s">
        <v>13</v>
      </c>
      <c r="D14" s="98">
        <v>200</v>
      </c>
      <c r="E14" s="98">
        <v>35</v>
      </c>
      <c r="F14" s="98">
        <v>50</v>
      </c>
      <c r="G14" s="44">
        <f t="shared" si="0"/>
        <v>285</v>
      </c>
      <c r="H14" s="35"/>
      <c r="I14" s="26"/>
      <c r="J14" s="35"/>
      <c r="K14" s="27"/>
      <c r="L14" s="115">
        <v>200</v>
      </c>
      <c r="M14" s="40">
        <v>35</v>
      </c>
      <c r="N14" s="116">
        <v>50</v>
      </c>
    </row>
    <row r="15" spans="1:14" ht="15" customHeight="1">
      <c r="A15" s="30">
        <v>6</v>
      </c>
      <c r="B15" s="70" t="s">
        <v>71</v>
      </c>
      <c r="C15" s="62" t="s">
        <v>13</v>
      </c>
      <c r="D15" s="98">
        <v>25</v>
      </c>
      <c r="E15" s="98">
        <v>5</v>
      </c>
      <c r="F15" s="98">
        <v>0</v>
      </c>
      <c r="G15" s="44">
        <f t="shared" si="0"/>
        <v>30</v>
      </c>
      <c r="H15" s="35"/>
      <c r="I15" s="26"/>
      <c r="J15" s="35"/>
      <c r="K15" s="27"/>
      <c r="L15" s="115">
        <v>25</v>
      </c>
      <c r="M15" s="40">
        <v>5</v>
      </c>
      <c r="N15" s="116">
        <v>0</v>
      </c>
    </row>
    <row r="16" spans="1:14" ht="15" customHeight="1">
      <c r="A16" s="30">
        <v>7</v>
      </c>
      <c r="B16" s="70" t="s">
        <v>72</v>
      </c>
      <c r="C16" s="62" t="s">
        <v>13</v>
      </c>
      <c r="D16" s="98">
        <v>300</v>
      </c>
      <c r="E16" s="98">
        <v>50</v>
      </c>
      <c r="F16" s="98">
        <v>40</v>
      </c>
      <c r="G16" s="44">
        <f t="shared" si="0"/>
        <v>390</v>
      </c>
      <c r="H16" s="35"/>
      <c r="I16" s="26"/>
      <c r="J16" s="35"/>
      <c r="K16" s="27"/>
      <c r="L16" s="115">
        <v>300</v>
      </c>
      <c r="M16" s="40">
        <v>50</v>
      </c>
      <c r="N16" s="116">
        <v>40</v>
      </c>
    </row>
    <row r="17" spans="1:14" ht="15" customHeight="1">
      <c r="A17" s="30">
        <v>8</v>
      </c>
      <c r="B17" s="70" t="s">
        <v>73</v>
      </c>
      <c r="C17" s="62" t="s">
        <v>13</v>
      </c>
      <c r="D17" s="98">
        <v>300</v>
      </c>
      <c r="E17" s="98">
        <v>70</v>
      </c>
      <c r="F17" s="98">
        <v>100</v>
      </c>
      <c r="G17" s="44">
        <f t="shared" si="0"/>
        <v>470</v>
      </c>
      <c r="H17" s="35"/>
      <c r="I17" s="26"/>
      <c r="J17" s="35"/>
      <c r="K17" s="27"/>
      <c r="L17" s="115">
        <v>300</v>
      </c>
      <c r="M17" s="40">
        <v>70</v>
      </c>
      <c r="N17" s="116">
        <v>100</v>
      </c>
    </row>
    <row r="18" spans="1:14" ht="15" customHeight="1">
      <c r="A18" s="30">
        <v>9</v>
      </c>
      <c r="B18" s="70" t="s">
        <v>74</v>
      </c>
      <c r="C18" s="62" t="s">
        <v>13</v>
      </c>
      <c r="D18" s="98">
        <v>300</v>
      </c>
      <c r="E18" s="98">
        <v>0</v>
      </c>
      <c r="F18" s="98">
        <v>100</v>
      </c>
      <c r="G18" s="44">
        <f t="shared" si="0"/>
        <v>400</v>
      </c>
      <c r="H18" s="35"/>
      <c r="I18" s="26"/>
      <c r="J18" s="35"/>
      <c r="K18" s="27"/>
      <c r="L18" s="115">
        <v>300</v>
      </c>
      <c r="M18" s="40">
        <v>0</v>
      </c>
      <c r="N18" s="116">
        <v>100</v>
      </c>
    </row>
    <row r="19" spans="1:14" ht="15" customHeight="1">
      <c r="A19" s="30">
        <v>10</v>
      </c>
      <c r="B19" s="70" t="s">
        <v>75</v>
      </c>
      <c r="C19" s="62" t="s">
        <v>13</v>
      </c>
      <c r="D19" s="98">
        <v>400</v>
      </c>
      <c r="E19" s="98">
        <v>100</v>
      </c>
      <c r="F19" s="98">
        <v>100</v>
      </c>
      <c r="G19" s="44">
        <f t="shared" si="0"/>
        <v>600</v>
      </c>
      <c r="H19" s="35"/>
      <c r="I19" s="26"/>
      <c r="J19" s="35"/>
      <c r="K19" s="27"/>
      <c r="L19" s="115">
        <v>400</v>
      </c>
      <c r="M19" s="40">
        <v>100</v>
      </c>
      <c r="N19" s="116">
        <v>100</v>
      </c>
    </row>
    <row r="20" spans="1:14" ht="15" customHeight="1">
      <c r="A20" s="30">
        <v>11</v>
      </c>
      <c r="B20" s="70" t="s">
        <v>76</v>
      </c>
      <c r="C20" s="62" t="s">
        <v>13</v>
      </c>
      <c r="D20" s="98">
        <v>350</v>
      </c>
      <c r="E20" s="98">
        <v>100</v>
      </c>
      <c r="F20" s="98">
        <v>100</v>
      </c>
      <c r="G20" s="44">
        <f t="shared" si="0"/>
        <v>550</v>
      </c>
      <c r="H20" s="35"/>
      <c r="I20" s="26"/>
      <c r="J20" s="35"/>
      <c r="K20" s="27"/>
      <c r="L20" s="115">
        <v>350</v>
      </c>
      <c r="M20" s="40">
        <v>100</v>
      </c>
      <c r="N20" s="116">
        <v>100</v>
      </c>
    </row>
    <row r="21" spans="1:14" ht="15" customHeight="1">
      <c r="A21" s="30">
        <v>12</v>
      </c>
      <c r="B21" s="70" t="s">
        <v>77</v>
      </c>
      <c r="C21" s="62" t="s">
        <v>13</v>
      </c>
      <c r="D21" s="98">
        <v>250</v>
      </c>
      <c r="E21" s="98">
        <v>10</v>
      </c>
      <c r="F21" s="98">
        <v>50</v>
      </c>
      <c r="G21" s="44">
        <f t="shared" si="0"/>
        <v>310</v>
      </c>
      <c r="H21" s="35"/>
      <c r="I21" s="26"/>
      <c r="J21" s="35"/>
      <c r="K21" s="27"/>
      <c r="L21" s="115">
        <v>250</v>
      </c>
      <c r="M21" s="40">
        <v>10</v>
      </c>
      <c r="N21" s="116">
        <v>50</v>
      </c>
    </row>
    <row r="22" spans="1:14" ht="15" customHeight="1">
      <c r="A22" s="30">
        <v>13</v>
      </c>
      <c r="B22" s="70" t="s">
        <v>78</v>
      </c>
      <c r="C22" s="62" t="s">
        <v>13</v>
      </c>
      <c r="D22" s="98">
        <v>250</v>
      </c>
      <c r="E22" s="98">
        <v>10</v>
      </c>
      <c r="F22" s="98">
        <v>50</v>
      </c>
      <c r="G22" s="44">
        <f t="shared" si="0"/>
        <v>310</v>
      </c>
      <c r="H22" s="35"/>
      <c r="I22" s="26"/>
      <c r="J22" s="35"/>
      <c r="K22" s="27"/>
      <c r="L22" s="115">
        <v>250</v>
      </c>
      <c r="M22" s="40">
        <v>10</v>
      </c>
      <c r="N22" s="116">
        <v>50</v>
      </c>
    </row>
    <row r="23" spans="1:14" ht="15" customHeight="1">
      <c r="A23" s="30">
        <v>14</v>
      </c>
      <c r="B23" s="70" t="s">
        <v>79</v>
      </c>
      <c r="C23" s="62" t="s">
        <v>13</v>
      </c>
      <c r="D23" s="98">
        <v>250</v>
      </c>
      <c r="E23" s="98">
        <v>10</v>
      </c>
      <c r="F23" s="98">
        <v>75</v>
      </c>
      <c r="G23" s="44">
        <f t="shared" si="0"/>
        <v>335</v>
      </c>
      <c r="H23" s="35"/>
      <c r="I23" s="26"/>
      <c r="J23" s="35"/>
      <c r="K23" s="27"/>
      <c r="L23" s="115">
        <v>250</v>
      </c>
      <c r="M23" s="40">
        <v>10</v>
      </c>
      <c r="N23" s="116">
        <v>75</v>
      </c>
    </row>
    <row r="24" spans="1:14" ht="15" customHeight="1">
      <c r="A24" s="30">
        <v>15</v>
      </c>
      <c r="B24" s="70" t="s">
        <v>80</v>
      </c>
      <c r="C24" s="62" t="s">
        <v>13</v>
      </c>
      <c r="D24" s="98">
        <v>200</v>
      </c>
      <c r="E24" s="98">
        <v>10</v>
      </c>
      <c r="F24" s="98">
        <v>50</v>
      </c>
      <c r="G24" s="44">
        <f t="shared" si="0"/>
        <v>260</v>
      </c>
      <c r="H24" s="35"/>
      <c r="I24" s="26"/>
      <c r="J24" s="35"/>
      <c r="K24" s="27"/>
      <c r="L24" s="115">
        <v>200</v>
      </c>
      <c r="M24" s="40">
        <v>10</v>
      </c>
      <c r="N24" s="116">
        <v>50</v>
      </c>
    </row>
    <row r="25" spans="1:14" ht="15" customHeight="1">
      <c r="A25" s="30">
        <v>16</v>
      </c>
      <c r="B25" s="70" t="s">
        <v>81</v>
      </c>
      <c r="C25" s="62" t="s">
        <v>13</v>
      </c>
      <c r="D25" s="98">
        <v>200</v>
      </c>
      <c r="E25" s="98">
        <v>10</v>
      </c>
      <c r="F25" s="98">
        <v>13</v>
      </c>
      <c r="G25" s="44">
        <f t="shared" si="0"/>
        <v>223</v>
      </c>
      <c r="H25" s="35"/>
      <c r="I25" s="26"/>
      <c r="J25" s="35"/>
      <c r="K25" s="27"/>
      <c r="L25" s="115">
        <v>200</v>
      </c>
      <c r="M25" s="40">
        <v>10</v>
      </c>
      <c r="N25" s="116">
        <v>12</v>
      </c>
    </row>
    <row r="26" spans="1:14" ht="15" customHeight="1">
      <c r="A26" s="30">
        <v>17</v>
      </c>
      <c r="B26" s="70" t="s">
        <v>82</v>
      </c>
      <c r="C26" s="62" t="s">
        <v>13</v>
      </c>
      <c r="D26" s="98">
        <v>150</v>
      </c>
      <c r="E26" s="98">
        <v>40</v>
      </c>
      <c r="F26" s="98">
        <v>50</v>
      </c>
      <c r="G26" s="44">
        <f t="shared" si="0"/>
        <v>240</v>
      </c>
      <c r="H26" s="35"/>
      <c r="I26" s="26"/>
      <c r="J26" s="35"/>
      <c r="K26" s="27"/>
      <c r="L26" s="115">
        <v>150</v>
      </c>
      <c r="M26" s="40">
        <v>40</v>
      </c>
      <c r="N26" s="116">
        <v>50</v>
      </c>
    </row>
    <row r="27" spans="1:14" ht="15" customHeight="1">
      <c r="A27" s="30">
        <v>18</v>
      </c>
      <c r="B27" s="73" t="s">
        <v>83</v>
      </c>
      <c r="C27" s="62" t="s">
        <v>13</v>
      </c>
      <c r="D27" s="98">
        <v>125</v>
      </c>
      <c r="E27" s="98">
        <v>40</v>
      </c>
      <c r="F27" s="98">
        <v>50</v>
      </c>
      <c r="G27" s="44">
        <f t="shared" si="0"/>
        <v>215</v>
      </c>
      <c r="H27" s="35"/>
      <c r="I27" s="26"/>
      <c r="J27" s="35"/>
      <c r="K27" s="27"/>
      <c r="L27" s="115">
        <v>125</v>
      </c>
      <c r="M27" s="40">
        <v>40</v>
      </c>
      <c r="N27" s="116">
        <v>50</v>
      </c>
    </row>
    <row r="28" spans="1:14" ht="15" customHeight="1">
      <c r="A28" s="30">
        <v>19</v>
      </c>
      <c r="B28" s="70" t="s">
        <v>84</v>
      </c>
      <c r="C28" s="62" t="s">
        <v>13</v>
      </c>
      <c r="D28" s="98">
        <v>150</v>
      </c>
      <c r="E28" s="98">
        <v>75</v>
      </c>
      <c r="F28" s="98">
        <v>25</v>
      </c>
      <c r="G28" s="44">
        <f t="shared" si="0"/>
        <v>250</v>
      </c>
      <c r="H28" s="35"/>
      <c r="I28" s="26"/>
      <c r="J28" s="35"/>
      <c r="K28" s="27"/>
      <c r="L28" s="115">
        <v>150</v>
      </c>
      <c r="M28" s="40">
        <v>75</v>
      </c>
      <c r="N28" s="116">
        <v>25</v>
      </c>
    </row>
    <row r="29" spans="1:14" ht="15" customHeight="1">
      <c r="A29" s="30">
        <v>20</v>
      </c>
      <c r="B29" s="70" t="s">
        <v>124</v>
      </c>
      <c r="C29" s="62" t="s">
        <v>13</v>
      </c>
      <c r="D29" s="98">
        <v>150</v>
      </c>
      <c r="E29" s="98">
        <v>50</v>
      </c>
      <c r="F29" s="98">
        <v>0</v>
      </c>
      <c r="G29" s="44">
        <f t="shared" si="0"/>
        <v>200</v>
      </c>
      <c r="H29" s="35"/>
      <c r="I29" s="26"/>
      <c r="J29" s="35"/>
      <c r="K29" s="27"/>
      <c r="L29" s="115">
        <v>150</v>
      </c>
      <c r="M29" s="40">
        <v>50</v>
      </c>
      <c r="N29" s="116">
        <v>0</v>
      </c>
    </row>
    <row r="30" spans="1:14" s="94" customFormat="1" ht="15" customHeight="1">
      <c r="A30" s="30">
        <v>21</v>
      </c>
      <c r="B30" s="70" t="s">
        <v>85</v>
      </c>
      <c r="C30" s="62" t="s">
        <v>13</v>
      </c>
      <c r="D30" s="98">
        <v>200</v>
      </c>
      <c r="E30" s="98">
        <v>75</v>
      </c>
      <c r="F30" s="98">
        <v>100</v>
      </c>
      <c r="G30" s="44">
        <f t="shared" si="0"/>
        <v>375</v>
      </c>
      <c r="H30" s="35"/>
      <c r="I30" s="26"/>
      <c r="J30" s="35"/>
      <c r="K30" s="27"/>
      <c r="L30" s="115">
        <v>200</v>
      </c>
      <c r="M30" s="40">
        <v>75</v>
      </c>
      <c r="N30" s="116">
        <v>100</v>
      </c>
    </row>
    <row r="31" spans="1:14" s="94" customFormat="1" ht="15" customHeight="1">
      <c r="A31" s="30">
        <v>22</v>
      </c>
      <c r="B31" s="70" t="s">
        <v>125</v>
      </c>
      <c r="C31" s="62" t="s">
        <v>13</v>
      </c>
      <c r="D31" s="98">
        <v>100</v>
      </c>
      <c r="E31" s="98">
        <v>75</v>
      </c>
      <c r="F31" s="98">
        <v>0</v>
      </c>
      <c r="G31" s="44">
        <f t="shared" si="0"/>
        <v>175</v>
      </c>
      <c r="H31" s="35"/>
      <c r="I31" s="26"/>
      <c r="J31" s="35"/>
      <c r="K31" s="27"/>
      <c r="L31" s="115">
        <v>100</v>
      </c>
      <c r="M31" s="40">
        <v>75</v>
      </c>
      <c r="N31" s="116">
        <v>0</v>
      </c>
    </row>
    <row r="32" spans="1:14" s="94" customFormat="1" ht="15" customHeight="1">
      <c r="A32" s="30">
        <v>23</v>
      </c>
      <c r="B32" s="70" t="s">
        <v>96</v>
      </c>
      <c r="C32" s="62" t="s">
        <v>13</v>
      </c>
      <c r="D32" s="98">
        <v>200</v>
      </c>
      <c r="E32" s="98">
        <v>0</v>
      </c>
      <c r="F32" s="98">
        <v>100</v>
      </c>
      <c r="G32" s="44">
        <f t="shared" si="0"/>
        <v>300</v>
      </c>
      <c r="H32" s="35"/>
      <c r="I32" s="26"/>
      <c r="J32" s="35"/>
      <c r="K32" s="27"/>
      <c r="L32" s="115">
        <v>200</v>
      </c>
      <c r="M32" s="40">
        <v>0</v>
      </c>
      <c r="N32" s="116">
        <v>100</v>
      </c>
    </row>
    <row r="33" spans="1:14" ht="15" customHeight="1">
      <c r="A33" s="30">
        <v>24</v>
      </c>
      <c r="B33" s="70" t="s">
        <v>86</v>
      </c>
      <c r="C33" s="62" t="s">
        <v>13</v>
      </c>
      <c r="D33" s="98">
        <v>100</v>
      </c>
      <c r="E33" s="98">
        <v>0</v>
      </c>
      <c r="F33" s="98">
        <v>50</v>
      </c>
      <c r="G33" s="44">
        <f t="shared" si="0"/>
        <v>150</v>
      </c>
      <c r="H33" s="35"/>
      <c r="I33" s="26"/>
      <c r="J33" s="35"/>
      <c r="K33" s="27"/>
      <c r="L33" s="115">
        <v>100</v>
      </c>
      <c r="M33" s="40">
        <v>0</v>
      </c>
      <c r="N33" s="116">
        <v>50</v>
      </c>
    </row>
    <row r="34" spans="1:14" ht="15" customHeight="1">
      <c r="A34" s="30">
        <v>25</v>
      </c>
      <c r="B34" s="70" t="s">
        <v>87</v>
      </c>
      <c r="C34" s="62" t="s">
        <v>13</v>
      </c>
      <c r="D34" s="98">
        <v>25</v>
      </c>
      <c r="E34" s="98">
        <v>2</v>
      </c>
      <c r="F34" s="98">
        <v>1</v>
      </c>
      <c r="G34" s="44">
        <f t="shared" si="0"/>
        <v>28</v>
      </c>
      <c r="H34" s="35"/>
      <c r="I34" s="26"/>
      <c r="J34" s="35"/>
      <c r="K34" s="27"/>
      <c r="L34" s="115">
        <v>25</v>
      </c>
      <c r="M34" s="40">
        <v>1</v>
      </c>
      <c r="N34" s="116">
        <v>1</v>
      </c>
    </row>
    <row r="35" spans="1:14" ht="15" customHeight="1">
      <c r="A35" s="30">
        <v>26</v>
      </c>
      <c r="B35" s="70" t="s">
        <v>126</v>
      </c>
      <c r="C35" s="62" t="s">
        <v>13</v>
      </c>
      <c r="D35" s="98">
        <v>100</v>
      </c>
      <c r="E35" s="98">
        <v>10</v>
      </c>
      <c r="F35" s="98">
        <v>0</v>
      </c>
      <c r="G35" s="44">
        <f t="shared" si="0"/>
        <v>110</v>
      </c>
      <c r="H35" s="35"/>
      <c r="I35" s="26"/>
      <c r="J35" s="35"/>
      <c r="K35" s="27"/>
      <c r="L35" s="115">
        <v>100</v>
      </c>
      <c r="M35" s="40">
        <v>10</v>
      </c>
      <c r="N35" s="116">
        <v>0</v>
      </c>
    </row>
    <row r="36" spans="1:14" ht="15" customHeight="1">
      <c r="A36" s="30">
        <v>27</v>
      </c>
      <c r="B36" s="70" t="s">
        <v>88</v>
      </c>
      <c r="C36" s="62" t="s">
        <v>13</v>
      </c>
      <c r="D36" s="98">
        <v>75</v>
      </c>
      <c r="E36" s="98">
        <v>8</v>
      </c>
      <c r="F36" s="98">
        <v>30</v>
      </c>
      <c r="G36" s="44">
        <f t="shared" si="0"/>
        <v>113</v>
      </c>
      <c r="H36" s="35"/>
      <c r="I36" s="26"/>
      <c r="J36" s="35"/>
      <c r="K36" s="27"/>
      <c r="L36" s="115">
        <v>75</v>
      </c>
      <c r="M36" s="40">
        <v>7</v>
      </c>
      <c r="N36" s="116">
        <v>30</v>
      </c>
    </row>
    <row r="37" spans="1:14" ht="15" customHeight="1">
      <c r="A37" s="30">
        <v>28</v>
      </c>
      <c r="B37" s="70" t="s">
        <v>89</v>
      </c>
      <c r="C37" s="62" t="s">
        <v>13</v>
      </c>
      <c r="D37" s="98">
        <v>75</v>
      </c>
      <c r="E37" s="98">
        <v>8</v>
      </c>
      <c r="F37" s="98">
        <v>30</v>
      </c>
      <c r="G37" s="44">
        <f t="shared" si="0"/>
        <v>113</v>
      </c>
      <c r="H37" s="35"/>
      <c r="I37" s="26"/>
      <c r="J37" s="35"/>
      <c r="K37" s="27"/>
      <c r="L37" s="115">
        <v>75</v>
      </c>
      <c r="M37" s="40">
        <v>7</v>
      </c>
      <c r="N37" s="116">
        <v>30</v>
      </c>
    </row>
    <row r="38" spans="1:14" ht="15" customHeight="1" thickBot="1">
      <c r="A38" s="50">
        <v>29</v>
      </c>
      <c r="B38" s="51" t="s">
        <v>128</v>
      </c>
      <c r="C38" s="52" t="s">
        <v>13</v>
      </c>
      <c r="D38" s="75">
        <v>0</v>
      </c>
      <c r="E38" s="75">
        <v>10</v>
      </c>
      <c r="F38" s="75">
        <v>0</v>
      </c>
      <c r="G38" s="44">
        <f t="shared" si="0"/>
        <v>10</v>
      </c>
      <c r="H38" s="55"/>
      <c r="I38" s="54"/>
      <c r="J38" s="55"/>
      <c r="K38" s="56"/>
      <c r="L38" s="117">
        <v>0</v>
      </c>
      <c r="M38" s="48">
        <v>10</v>
      </c>
      <c r="N38" s="118">
        <v>0</v>
      </c>
    </row>
    <row r="39" spans="1:14" ht="15.75" thickBot="1">
      <c r="A39" s="152" t="s">
        <v>99</v>
      </c>
      <c r="B39" s="153"/>
      <c r="C39" s="153"/>
      <c r="D39" s="153"/>
      <c r="E39" s="153"/>
      <c r="F39" s="153"/>
      <c r="G39" s="153"/>
      <c r="H39" s="154"/>
      <c r="I39" s="58"/>
      <c r="J39" s="59" t="s">
        <v>35</v>
      </c>
      <c r="K39" s="60"/>
      <c r="L39" s="85" t="s">
        <v>35</v>
      </c>
      <c r="M39" s="85"/>
      <c r="N39" s="85" t="s">
        <v>35</v>
      </c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1:14" ht="15">
      <c r="A41" s="6"/>
      <c r="B41" s="6"/>
      <c r="C41" s="6"/>
      <c r="D41" s="6"/>
      <c r="E41" s="93"/>
      <c r="F41" s="6"/>
      <c r="G41" s="6"/>
      <c r="H41" s="6"/>
      <c r="I41" s="6"/>
      <c r="J41" s="6"/>
      <c r="K41" s="6"/>
      <c r="L41" s="6"/>
      <c r="M41" s="93"/>
      <c r="N41" s="1"/>
    </row>
    <row r="42" spans="1:14" ht="15">
      <c r="A42" s="1"/>
      <c r="B42" s="1"/>
      <c r="C42" s="1"/>
      <c r="D42" s="1"/>
      <c r="E42" s="92"/>
      <c r="F42" s="1"/>
      <c r="G42" s="1"/>
      <c r="H42" s="1"/>
      <c r="I42" s="1"/>
      <c r="J42" s="1"/>
      <c r="K42" s="1"/>
      <c r="L42" s="1"/>
      <c r="M42" s="92"/>
      <c r="N42" s="1"/>
    </row>
    <row r="43" spans="1:14" ht="15">
      <c r="A43" s="125" t="s">
        <v>109</v>
      </c>
      <c r="B43" s="125"/>
      <c r="C43" s="125"/>
      <c r="D43" s="1"/>
      <c r="E43" s="92"/>
      <c r="F43" s="1"/>
      <c r="G43" s="136"/>
      <c r="H43" s="136"/>
      <c r="I43" s="136"/>
      <c r="J43" s="136"/>
      <c r="K43" s="136"/>
      <c r="L43" s="1"/>
      <c r="M43" s="92"/>
      <c r="N43" s="1"/>
    </row>
    <row r="44" spans="10:14" ht="15">
      <c r="J44" s="143"/>
      <c r="K44" s="143"/>
      <c r="L44" s="143"/>
      <c r="M44" s="143"/>
      <c r="N44" s="143"/>
    </row>
    <row r="45" spans="10:14" ht="15">
      <c r="J45" s="144"/>
      <c r="K45" s="144"/>
      <c r="L45" s="144"/>
      <c r="M45" s="144"/>
      <c r="N45" s="144"/>
    </row>
  </sheetData>
  <sheetProtection/>
  <mergeCells count="19">
    <mergeCell ref="J45:N45"/>
    <mergeCell ref="G43:K43"/>
    <mergeCell ref="A2:L2"/>
    <mergeCell ref="A5:A7"/>
    <mergeCell ref="B5:B7"/>
    <mergeCell ref="C5:C7"/>
    <mergeCell ref="I6:I7"/>
    <mergeCell ref="J6:J7"/>
    <mergeCell ref="A9:N9"/>
    <mergeCell ref="L1:N1"/>
    <mergeCell ref="A39:H39"/>
    <mergeCell ref="J44:N44"/>
    <mergeCell ref="G6:G7"/>
    <mergeCell ref="H6:H7"/>
    <mergeCell ref="A43:C43"/>
    <mergeCell ref="L6:N6"/>
    <mergeCell ref="K6:K7"/>
    <mergeCell ref="D5:N5"/>
    <mergeCell ref="D6:F6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4.421875" style="0" customWidth="1"/>
    <col min="2" max="2" width="25.421875" style="0" customWidth="1"/>
    <col min="3" max="3" width="4.421875" style="0" customWidth="1"/>
    <col min="7" max="7" width="10.7109375" style="0" customWidth="1"/>
    <col min="8" max="8" width="15.140625" style="0" customWidth="1"/>
    <col min="10" max="10" width="12.57421875" style="0" customWidth="1"/>
  </cols>
  <sheetData>
    <row r="1" spans="10:11" ht="15">
      <c r="J1" s="143" t="s">
        <v>121</v>
      </c>
      <c r="K1" s="143"/>
    </row>
    <row r="2" spans="1:11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>
      <c r="A4" s="4" t="s">
        <v>100</v>
      </c>
      <c r="B4" s="4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139" t="s">
        <v>1</v>
      </c>
      <c r="B5" s="126" t="s">
        <v>2</v>
      </c>
      <c r="C5" s="139" t="s">
        <v>3</v>
      </c>
      <c r="D5" s="128" t="s">
        <v>101</v>
      </c>
      <c r="E5" s="129"/>
      <c r="F5" s="129"/>
      <c r="G5" s="129"/>
      <c r="H5" s="129"/>
      <c r="I5" s="129"/>
      <c r="J5" s="129"/>
      <c r="K5" s="130"/>
    </row>
    <row r="6" spans="1:11" ht="15.75" customHeight="1" thickBot="1">
      <c r="A6" s="139"/>
      <c r="B6" s="126"/>
      <c r="C6" s="139"/>
      <c r="D6" s="139" t="s">
        <v>7</v>
      </c>
      <c r="E6" s="139"/>
      <c r="F6" s="126" t="s">
        <v>6</v>
      </c>
      <c r="G6" s="126" t="s">
        <v>9</v>
      </c>
      <c r="H6" s="126" t="s">
        <v>10</v>
      </c>
      <c r="I6" s="126" t="s">
        <v>8</v>
      </c>
      <c r="J6" s="126" t="s">
        <v>11</v>
      </c>
      <c r="K6" s="141" t="s">
        <v>17</v>
      </c>
    </row>
    <row r="7" spans="1:11" ht="30.75" customHeight="1" thickBot="1">
      <c r="A7" s="140"/>
      <c r="B7" s="127"/>
      <c r="C7" s="140"/>
      <c r="D7" s="78" t="s">
        <v>102</v>
      </c>
      <c r="E7" s="78" t="s">
        <v>57</v>
      </c>
      <c r="F7" s="127"/>
      <c r="G7" s="127"/>
      <c r="H7" s="127"/>
      <c r="I7" s="127"/>
      <c r="J7" s="127"/>
      <c r="K7" s="142"/>
    </row>
    <row r="8" spans="1:11" ht="15.75" thickBo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24">
        <v>11</v>
      </c>
    </row>
    <row r="9" spans="1:11" ht="15.75" thickBot="1">
      <c r="A9" s="166" t="s">
        <v>108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</row>
    <row r="10" spans="1:11" ht="15" customHeight="1">
      <c r="A10" s="36">
        <v>1</v>
      </c>
      <c r="B10" s="110" t="s">
        <v>66</v>
      </c>
      <c r="C10" s="37" t="s">
        <v>13</v>
      </c>
      <c r="D10" s="44">
        <v>413</v>
      </c>
      <c r="E10" s="44">
        <v>337</v>
      </c>
      <c r="F10" s="44">
        <f>D10+E10</f>
        <v>750</v>
      </c>
      <c r="G10" s="31"/>
      <c r="H10" s="26"/>
      <c r="I10" s="32"/>
      <c r="J10" s="27"/>
      <c r="K10" s="112">
        <v>750</v>
      </c>
    </row>
    <row r="11" spans="1:11" ht="15" customHeight="1">
      <c r="A11" s="30">
        <v>2</v>
      </c>
      <c r="B11" s="70" t="s">
        <v>67</v>
      </c>
      <c r="C11" s="62" t="s">
        <v>13</v>
      </c>
      <c r="D11" s="98">
        <v>179</v>
      </c>
      <c r="E11" s="98">
        <v>146</v>
      </c>
      <c r="F11" s="44">
        <f aca="true" t="shared" si="0" ref="F11:F32">D11+E11</f>
        <v>325</v>
      </c>
      <c r="G11" s="34"/>
      <c r="H11" s="26"/>
      <c r="I11" s="35"/>
      <c r="J11" s="27"/>
      <c r="K11" s="47">
        <v>325</v>
      </c>
    </row>
    <row r="12" spans="1:11" ht="15" customHeight="1">
      <c r="A12" s="30">
        <v>3</v>
      </c>
      <c r="B12" s="70" t="s">
        <v>68</v>
      </c>
      <c r="C12" s="62" t="s">
        <v>13</v>
      </c>
      <c r="D12" s="98">
        <v>179</v>
      </c>
      <c r="E12" s="98">
        <v>146</v>
      </c>
      <c r="F12" s="44">
        <f t="shared" si="0"/>
        <v>325</v>
      </c>
      <c r="G12" s="34"/>
      <c r="H12" s="26"/>
      <c r="I12" s="35"/>
      <c r="J12" s="27"/>
      <c r="K12" s="47">
        <v>325</v>
      </c>
    </row>
    <row r="13" spans="1:11" ht="15" customHeight="1">
      <c r="A13" s="30">
        <v>4</v>
      </c>
      <c r="B13" s="70" t="s">
        <v>69</v>
      </c>
      <c r="C13" s="62" t="s">
        <v>13</v>
      </c>
      <c r="D13" s="98">
        <v>35</v>
      </c>
      <c r="E13" s="98">
        <v>28</v>
      </c>
      <c r="F13" s="44">
        <f t="shared" si="0"/>
        <v>63</v>
      </c>
      <c r="G13" s="34"/>
      <c r="H13" s="26"/>
      <c r="I13" s="35"/>
      <c r="J13" s="27"/>
      <c r="K13" s="47">
        <v>62</v>
      </c>
    </row>
    <row r="14" spans="1:11" ht="15" customHeight="1">
      <c r="A14" s="30">
        <v>5</v>
      </c>
      <c r="B14" s="70" t="s">
        <v>70</v>
      </c>
      <c r="C14" s="62" t="s">
        <v>13</v>
      </c>
      <c r="D14" s="98">
        <v>28</v>
      </c>
      <c r="E14" s="98">
        <v>22</v>
      </c>
      <c r="F14" s="44">
        <f t="shared" si="0"/>
        <v>50</v>
      </c>
      <c r="G14" s="34"/>
      <c r="H14" s="26"/>
      <c r="I14" s="35"/>
      <c r="J14" s="27"/>
      <c r="K14" s="47">
        <v>50</v>
      </c>
    </row>
    <row r="15" spans="1:11" ht="15" customHeight="1">
      <c r="A15" s="30">
        <v>6</v>
      </c>
      <c r="B15" s="70" t="s">
        <v>71</v>
      </c>
      <c r="C15" s="62" t="s">
        <v>13</v>
      </c>
      <c r="D15" s="98">
        <v>14</v>
      </c>
      <c r="E15" s="98">
        <v>11</v>
      </c>
      <c r="F15" s="44">
        <f t="shared" si="0"/>
        <v>25</v>
      </c>
      <c r="G15" s="34"/>
      <c r="H15" s="26"/>
      <c r="I15" s="35"/>
      <c r="J15" s="27"/>
      <c r="K15" s="47">
        <v>25</v>
      </c>
    </row>
    <row r="16" spans="1:11" ht="15" customHeight="1">
      <c r="A16" s="30">
        <v>7</v>
      </c>
      <c r="B16" s="70" t="s">
        <v>72</v>
      </c>
      <c r="C16" s="62" t="s">
        <v>13</v>
      </c>
      <c r="D16" s="98">
        <v>124</v>
      </c>
      <c r="E16" s="98">
        <v>101</v>
      </c>
      <c r="F16" s="44">
        <f t="shared" si="0"/>
        <v>225</v>
      </c>
      <c r="G16" s="34"/>
      <c r="H16" s="26"/>
      <c r="I16" s="35"/>
      <c r="J16" s="27"/>
      <c r="K16" s="47">
        <v>225</v>
      </c>
    </row>
    <row r="17" spans="1:11" ht="15" customHeight="1">
      <c r="A17" s="30">
        <v>8</v>
      </c>
      <c r="B17" s="70" t="s">
        <v>73</v>
      </c>
      <c r="C17" s="62" t="s">
        <v>13</v>
      </c>
      <c r="D17" s="98">
        <v>193</v>
      </c>
      <c r="E17" s="98">
        <v>157</v>
      </c>
      <c r="F17" s="44">
        <f t="shared" si="0"/>
        <v>350</v>
      </c>
      <c r="G17" s="34"/>
      <c r="H17" s="26"/>
      <c r="I17" s="35"/>
      <c r="J17" s="27"/>
      <c r="K17" s="47">
        <v>350</v>
      </c>
    </row>
    <row r="18" spans="1:11" ht="15" customHeight="1">
      <c r="A18" s="30">
        <v>9</v>
      </c>
      <c r="B18" s="70" t="s">
        <v>74</v>
      </c>
      <c r="C18" s="62" t="s">
        <v>13</v>
      </c>
      <c r="D18" s="98">
        <v>193</v>
      </c>
      <c r="E18" s="98">
        <v>157</v>
      </c>
      <c r="F18" s="44">
        <f t="shared" si="0"/>
        <v>350</v>
      </c>
      <c r="G18" s="34"/>
      <c r="H18" s="26"/>
      <c r="I18" s="35"/>
      <c r="J18" s="27"/>
      <c r="K18" s="47">
        <v>350</v>
      </c>
    </row>
    <row r="19" spans="1:11" ht="15" customHeight="1">
      <c r="A19" s="30">
        <v>10</v>
      </c>
      <c r="B19" s="70" t="s">
        <v>75</v>
      </c>
      <c r="C19" s="62" t="s">
        <v>13</v>
      </c>
      <c r="D19" s="98">
        <v>96</v>
      </c>
      <c r="E19" s="98">
        <v>79</v>
      </c>
      <c r="F19" s="44">
        <f t="shared" si="0"/>
        <v>175</v>
      </c>
      <c r="G19" s="34"/>
      <c r="H19" s="26"/>
      <c r="I19" s="35"/>
      <c r="J19" s="27"/>
      <c r="K19" s="47">
        <v>175</v>
      </c>
    </row>
    <row r="20" spans="1:11" ht="15" customHeight="1">
      <c r="A20" s="30">
        <v>11</v>
      </c>
      <c r="B20" s="70" t="s">
        <v>76</v>
      </c>
      <c r="C20" s="62" t="s">
        <v>13</v>
      </c>
      <c r="D20" s="98">
        <v>110</v>
      </c>
      <c r="E20" s="98">
        <v>90</v>
      </c>
      <c r="F20" s="44">
        <f t="shared" si="0"/>
        <v>200</v>
      </c>
      <c r="G20" s="34"/>
      <c r="H20" s="26"/>
      <c r="I20" s="35"/>
      <c r="J20" s="27"/>
      <c r="K20" s="47">
        <v>200</v>
      </c>
    </row>
    <row r="21" spans="1:11" ht="15" customHeight="1">
      <c r="A21" s="30">
        <v>12</v>
      </c>
      <c r="B21" s="70" t="s">
        <v>77</v>
      </c>
      <c r="C21" s="62" t="s">
        <v>13</v>
      </c>
      <c r="D21" s="98">
        <v>96</v>
      </c>
      <c r="E21" s="98">
        <v>79</v>
      </c>
      <c r="F21" s="44">
        <f t="shared" si="0"/>
        <v>175</v>
      </c>
      <c r="G21" s="34"/>
      <c r="H21" s="26"/>
      <c r="I21" s="35"/>
      <c r="J21" s="27"/>
      <c r="K21" s="47">
        <v>175</v>
      </c>
    </row>
    <row r="22" spans="1:11" ht="15" customHeight="1">
      <c r="A22" s="30">
        <v>13</v>
      </c>
      <c r="B22" s="70" t="s">
        <v>78</v>
      </c>
      <c r="C22" s="62" t="s">
        <v>13</v>
      </c>
      <c r="D22" s="98">
        <v>96</v>
      </c>
      <c r="E22" s="98">
        <v>79</v>
      </c>
      <c r="F22" s="44">
        <f t="shared" si="0"/>
        <v>175</v>
      </c>
      <c r="G22" s="34"/>
      <c r="H22" s="26"/>
      <c r="I22" s="35"/>
      <c r="J22" s="27"/>
      <c r="K22" s="47">
        <v>175</v>
      </c>
    </row>
    <row r="23" spans="1:11" ht="15" customHeight="1">
      <c r="A23" s="30">
        <v>14</v>
      </c>
      <c r="B23" s="70" t="s">
        <v>79</v>
      </c>
      <c r="C23" s="62" t="s">
        <v>13</v>
      </c>
      <c r="D23" s="98">
        <v>110</v>
      </c>
      <c r="E23" s="98">
        <v>90</v>
      </c>
      <c r="F23" s="44">
        <f t="shared" si="0"/>
        <v>200</v>
      </c>
      <c r="G23" s="34"/>
      <c r="H23" s="26"/>
      <c r="I23" s="35"/>
      <c r="J23" s="27"/>
      <c r="K23" s="47">
        <v>200</v>
      </c>
    </row>
    <row r="24" spans="1:11" ht="15" customHeight="1">
      <c r="A24" s="30">
        <v>15</v>
      </c>
      <c r="B24" s="70" t="s">
        <v>80</v>
      </c>
      <c r="C24" s="62" t="s">
        <v>13</v>
      </c>
      <c r="D24" s="98">
        <v>110</v>
      </c>
      <c r="E24" s="98">
        <v>90</v>
      </c>
      <c r="F24" s="44">
        <f t="shared" si="0"/>
        <v>200</v>
      </c>
      <c r="G24" s="34"/>
      <c r="H24" s="26"/>
      <c r="I24" s="35"/>
      <c r="J24" s="27"/>
      <c r="K24" s="47">
        <v>200</v>
      </c>
    </row>
    <row r="25" spans="1:11" ht="15" customHeight="1">
      <c r="A25" s="30">
        <v>16</v>
      </c>
      <c r="B25" s="70" t="s">
        <v>81</v>
      </c>
      <c r="C25" s="62" t="s">
        <v>13</v>
      </c>
      <c r="D25" s="98">
        <v>97</v>
      </c>
      <c r="E25" s="98">
        <v>78</v>
      </c>
      <c r="F25" s="44">
        <f t="shared" si="0"/>
        <v>175</v>
      </c>
      <c r="G25" s="34"/>
      <c r="H25" s="26"/>
      <c r="I25" s="35"/>
      <c r="J25" s="27"/>
      <c r="K25" s="47">
        <v>175</v>
      </c>
    </row>
    <row r="26" spans="1:11" ht="15" customHeight="1">
      <c r="A26" s="30">
        <v>17</v>
      </c>
      <c r="B26" s="73" t="s">
        <v>82</v>
      </c>
      <c r="C26" s="62" t="s">
        <v>13</v>
      </c>
      <c r="D26" s="98">
        <v>55</v>
      </c>
      <c r="E26" s="98">
        <v>45</v>
      </c>
      <c r="F26" s="44">
        <f t="shared" si="0"/>
        <v>100</v>
      </c>
      <c r="G26" s="34"/>
      <c r="H26" s="26"/>
      <c r="I26" s="35"/>
      <c r="J26" s="27"/>
      <c r="K26" s="47">
        <v>100</v>
      </c>
    </row>
    <row r="27" spans="1:11" ht="15" customHeight="1">
      <c r="A27" s="30">
        <v>18</v>
      </c>
      <c r="B27" s="70" t="s">
        <v>83</v>
      </c>
      <c r="C27" s="62" t="s">
        <v>13</v>
      </c>
      <c r="D27" s="98">
        <v>43</v>
      </c>
      <c r="E27" s="98">
        <v>32</v>
      </c>
      <c r="F27" s="44">
        <f t="shared" si="0"/>
        <v>75</v>
      </c>
      <c r="G27" s="34"/>
      <c r="H27" s="26"/>
      <c r="I27" s="35"/>
      <c r="J27" s="27"/>
      <c r="K27" s="47">
        <v>75</v>
      </c>
    </row>
    <row r="28" spans="1:11" ht="15" customHeight="1">
      <c r="A28" s="30">
        <v>19</v>
      </c>
      <c r="B28" s="70" t="s">
        <v>84</v>
      </c>
      <c r="C28" s="62" t="s">
        <v>13</v>
      </c>
      <c r="D28" s="98">
        <v>138</v>
      </c>
      <c r="E28" s="98">
        <v>112</v>
      </c>
      <c r="F28" s="44">
        <f t="shared" si="0"/>
        <v>250</v>
      </c>
      <c r="G28" s="34"/>
      <c r="H28" s="26"/>
      <c r="I28" s="35"/>
      <c r="J28" s="27"/>
      <c r="K28" s="47">
        <v>250</v>
      </c>
    </row>
    <row r="29" spans="1:11" s="21" customFormat="1" ht="15" customHeight="1">
      <c r="A29" s="30">
        <v>20</v>
      </c>
      <c r="B29" s="70" t="s">
        <v>85</v>
      </c>
      <c r="C29" s="62" t="s">
        <v>13</v>
      </c>
      <c r="D29" s="98">
        <v>43</v>
      </c>
      <c r="E29" s="98">
        <v>32</v>
      </c>
      <c r="F29" s="44">
        <f t="shared" si="0"/>
        <v>75</v>
      </c>
      <c r="G29" s="34"/>
      <c r="H29" s="26"/>
      <c r="I29" s="35"/>
      <c r="J29" s="27"/>
      <c r="K29" s="47">
        <v>75</v>
      </c>
    </row>
    <row r="30" spans="1:11" s="21" customFormat="1" ht="15" customHeight="1">
      <c r="A30" s="30">
        <v>21</v>
      </c>
      <c r="B30" s="70" t="s">
        <v>125</v>
      </c>
      <c r="C30" s="62" t="s">
        <v>13</v>
      </c>
      <c r="D30" s="98">
        <v>15</v>
      </c>
      <c r="E30" s="98">
        <v>10</v>
      </c>
      <c r="F30" s="44">
        <f t="shared" si="0"/>
        <v>25</v>
      </c>
      <c r="G30" s="34"/>
      <c r="H30" s="26"/>
      <c r="I30" s="35"/>
      <c r="J30" s="27"/>
      <c r="K30" s="47">
        <v>25</v>
      </c>
    </row>
    <row r="31" spans="1:11" ht="15" customHeight="1">
      <c r="A31" s="30">
        <v>22</v>
      </c>
      <c r="B31" s="70" t="s">
        <v>86</v>
      </c>
      <c r="C31" s="62" t="s">
        <v>13</v>
      </c>
      <c r="D31" s="98">
        <v>17</v>
      </c>
      <c r="E31" s="98">
        <v>13</v>
      </c>
      <c r="F31" s="44">
        <f t="shared" si="0"/>
        <v>30</v>
      </c>
      <c r="G31" s="34"/>
      <c r="H31" s="26"/>
      <c r="I31" s="35"/>
      <c r="J31" s="27"/>
      <c r="K31" s="47">
        <v>30</v>
      </c>
    </row>
    <row r="32" spans="1:11" ht="15" customHeight="1" thickBot="1">
      <c r="A32" s="50">
        <v>23</v>
      </c>
      <c r="B32" s="51" t="s">
        <v>88</v>
      </c>
      <c r="C32" s="52" t="s">
        <v>13</v>
      </c>
      <c r="D32" s="75">
        <v>17</v>
      </c>
      <c r="E32" s="75">
        <v>13</v>
      </c>
      <c r="F32" s="44">
        <f t="shared" si="0"/>
        <v>30</v>
      </c>
      <c r="G32" s="53"/>
      <c r="H32" s="54"/>
      <c r="I32" s="55"/>
      <c r="J32" s="56"/>
      <c r="K32" s="57">
        <v>30</v>
      </c>
    </row>
    <row r="33" spans="1:11" ht="15.75" thickBot="1">
      <c r="A33" s="152" t="s">
        <v>103</v>
      </c>
      <c r="B33" s="153"/>
      <c r="C33" s="153"/>
      <c r="D33" s="153"/>
      <c r="E33" s="153"/>
      <c r="F33" s="153"/>
      <c r="G33" s="154"/>
      <c r="H33" s="58"/>
      <c r="I33" s="59" t="s">
        <v>35</v>
      </c>
      <c r="J33" s="60"/>
      <c r="K33" s="49" t="s">
        <v>35</v>
      </c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25" t="s">
        <v>109</v>
      </c>
      <c r="B37" s="125"/>
      <c r="C37" s="125"/>
      <c r="D37" s="125"/>
      <c r="E37" s="1"/>
      <c r="F37" s="136"/>
      <c r="G37" s="136"/>
      <c r="H37" s="136"/>
      <c r="I37" s="136"/>
      <c r="J37" s="136"/>
      <c r="K37" s="1"/>
    </row>
    <row r="38" spans="8:10" ht="15">
      <c r="H38" s="143"/>
      <c r="I38" s="143"/>
      <c r="J38" s="143"/>
    </row>
    <row r="39" spans="8:10" ht="15">
      <c r="H39" s="144"/>
      <c r="I39" s="144"/>
      <c r="J39" s="144"/>
    </row>
  </sheetData>
  <sheetProtection/>
  <mergeCells count="19">
    <mergeCell ref="K6:K7"/>
    <mergeCell ref="A2:K2"/>
    <mergeCell ref="A5:A7"/>
    <mergeCell ref="B5:B7"/>
    <mergeCell ref="C5:C7"/>
    <mergeCell ref="H38:J38"/>
    <mergeCell ref="D5:K5"/>
    <mergeCell ref="D6:E6"/>
    <mergeCell ref="A9:K9"/>
    <mergeCell ref="J1:K1"/>
    <mergeCell ref="A33:G33"/>
    <mergeCell ref="A37:D37"/>
    <mergeCell ref="H39:J39"/>
    <mergeCell ref="F6:F7"/>
    <mergeCell ref="G6:G7"/>
    <mergeCell ref="H6:H7"/>
    <mergeCell ref="I6:I7"/>
    <mergeCell ref="J6:J7"/>
    <mergeCell ref="F37:J37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7" sqref="A27:I27"/>
    </sheetView>
  </sheetViews>
  <sheetFormatPr defaultColWidth="9.140625" defaultRowHeight="15"/>
  <cols>
    <col min="1" max="1" width="4.28125" style="0" customWidth="1"/>
    <col min="2" max="2" width="27.57421875" style="0" customWidth="1"/>
    <col min="3" max="3" width="4.8515625" style="0" customWidth="1"/>
    <col min="5" max="5" width="8.00390625" style="0" customWidth="1"/>
    <col min="6" max="7" width="9.140625" style="0" hidden="1" customWidth="1"/>
    <col min="9" max="9" width="11.28125" style="0" customWidth="1"/>
    <col min="10" max="10" width="14.421875" style="0" customWidth="1"/>
    <col min="12" max="12" width="15.28125" style="0" customWidth="1"/>
  </cols>
  <sheetData>
    <row r="1" spans="12:13" ht="15">
      <c r="L1" s="143" t="s">
        <v>122</v>
      </c>
      <c r="M1" s="143"/>
    </row>
    <row r="2" spans="1:13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5.75" thickBot="1">
      <c r="A3" s="4" t="s">
        <v>104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139" t="s">
        <v>1</v>
      </c>
      <c r="B4" s="126" t="s">
        <v>2</v>
      </c>
      <c r="C4" s="139" t="s">
        <v>3</v>
      </c>
      <c r="D4" s="128" t="s">
        <v>60</v>
      </c>
      <c r="E4" s="129"/>
      <c r="F4" s="129"/>
      <c r="G4" s="129"/>
      <c r="H4" s="129"/>
      <c r="I4" s="129"/>
      <c r="J4" s="129"/>
      <c r="K4" s="129"/>
      <c r="L4" s="129"/>
      <c r="M4" s="130"/>
    </row>
    <row r="5" spans="1:13" ht="15.75" customHeight="1" thickBot="1">
      <c r="A5" s="139"/>
      <c r="B5" s="126"/>
      <c r="C5" s="139"/>
      <c r="D5" s="139" t="s">
        <v>7</v>
      </c>
      <c r="E5" s="139"/>
      <c r="F5" s="139"/>
      <c r="G5" s="139"/>
      <c r="H5" s="126" t="s">
        <v>6</v>
      </c>
      <c r="I5" s="126" t="s">
        <v>9</v>
      </c>
      <c r="J5" s="126" t="s">
        <v>10</v>
      </c>
      <c r="K5" s="126" t="s">
        <v>8</v>
      </c>
      <c r="L5" s="126" t="s">
        <v>11</v>
      </c>
      <c r="M5" s="141" t="s">
        <v>17</v>
      </c>
    </row>
    <row r="6" spans="1:13" ht="27" customHeight="1" thickBot="1">
      <c r="A6" s="140"/>
      <c r="B6" s="127"/>
      <c r="C6" s="140"/>
      <c r="D6" s="155" t="s">
        <v>60</v>
      </c>
      <c r="E6" s="156"/>
      <c r="F6" s="156"/>
      <c r="G6" s="157"/>
      <c r="H6" s="127"/>
      <c r="I6" s="127"/>
      <c r="J6" s="127"/>
      <c r="K6" s="127"/>
      <c r="L6" s="127"/>
      <c r="M6" s="142"/>
    </row>
    <row r="7" spans="1:13" ht="15.75" thickBot="1">
      <c r="A7" s="79">
        <v>1</v>
      </c>
      <c r="B7" s="79">
        <v>2</v>
      </c>
      <c r="C7" s="79">
        <v>3</v>
      </c>
      <c r="D7" s="128">
        <v>4</v>
      </c>
      <c r="E7" s="129"/>
      <c r="F7" s="129"/>
      <c r="G7" s="130"/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24">
        <v>10</v>
      </c>
    </row>
    <row r="8" spans="1:13" ht="15.75" thickBot="1">
      <c r="A8" s="166" t="s">
        <v>108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5"/>
    </row>
    <row r="9" spans="1:13" ht="15" customHeight="1">
      <c r="A9" s="37">
        <v>1</v>
      </c>
      <c r="B9" s="110" t="s">
        <v>66</v>
      </c>
      <c r="C9" s="37" t="s">
        <v>13</v>
      </c>
      <c r="D9" s="168">
        <v>2500</v>
      </c>
      <c r="E9" s="168"/>
      <c r="F9" s="168">
        <v>2500</v>
      </c>
      <c r="G9" s="168"/>
      <c r="H9" s="44">
        <f>D9</f>
        <v>2500</v>
      </c>
      <c r="I9" s="31"/>
      <c r="J9" s="26"/>
      <c r="K9" s="32"/>
      <c r="L9" s="27"/>
      <c r="M9" s="112">
        <v>2500</v>
      </c>
    </row>
    <row r="10" spans="1:13" s="21" customFormat="1" ht="15" customHeight="1">
      <c r="A10" s="62">
        <v>2</v>
      </c>
      <c r="B10" s="70" t="s">
        <v>68</v>
      </c>
      <c r="C10" s="62" t="s">
        <v>13</v>
      </c>
      <c r="D10" s="167">
        <v>2000</v>
      </c>
      <c r="E10" s="167"/>
      <c r="F10" s="167">
        <v>2000</v>
      </c>
      <c r="G10" s="167"/>
      <c r="H10" s="98">
        <f aca="true" t="shared" si="0" ref="H10:H26">D10</f>
        <v>2000</v>
      </c>
      <c r="I10" s="31"/>
      <c r="J10" s="26"/>
      <c r="K10" s="32"/>
      <c r="L10" s="27"/>
      <c r="M10" s="47">
        <v>2000</v>
      </c>
    </row>
    <row r="11" spans="1:13" ht="15" customHeight="1">
      <c r="A11" s="62">
        <v>3</v>
      </c>
      <c r="B11" s="70" t="s">
        <v>69</v>
      </c>
      <c r="C11" s="62" t="s">
        <v>13</v>
      </c>
      <c r="D11" s="167">
        <v>250</v>
      </c>
      <c r="E11" s="167"/>
      <c r="F11" s="167">
        <v>250</v>
      </c>
      <c r="G11" s="167"/>
      <c r="H11" s="98">
        <f t="shared" si="0"/>
        <v>250</v>
      </c>
      <c r="I11" s="34"/>
      <c r="J11" s="26"/>
      <c r="K11" s="35"/>
      <c r="L11" s="27"/>
      <c r="M11" s="47">
        <v>250</v>
      </c>
    </row>
    <row r="12" spans="1:13" ht="15" customHeight="1">
      <c r="A12" s="62">
        <v>4</v>
      </c>
      <c r="B12" s="70" t="s">
        <v>71</v>
      </c>
      <c r="C12" s="62" t="s">
        <v>13</v>
      </c>
      <c r="D12" s="167">
        <v>50</v>
      </c>
      <c r="E12" s="167"/>
      <c r="F12" s="167">
        <v>50</v>
      </c>
      <c r="G12" s="167"/>
      <c r="H12" s="98">
        <f t="shared" si="0"/>
        <v>50</v>
      </c>
      <c r="I12" s="34"/>
      <c r="J12" s="26"/>
      <c r="K12" s="35"/>
      <c r="L12" s="27"/>
      <c r="M12" s="47">
        <v>50</v>
      </c>
    </row>
    <row r="13" spans="1:13" ht="15" customHeight="1">
      <c r="A13" s="62">
        <v>5</v>
      </c>
      <c r="B13" s="70" t="s">
        <v>72</v>
      </c>
      <c r="C13" s="62" t="s">
        <v>13</v>
      </c>
      <c r="D13" s="167">
        <v>150</v>
      </c>
      <c r="E13" s="167"/>
      <c r="F13" s="167">
        <v>150</v>
      </c>
      <c r="G13" s="167"/>
      <c r="H13" s="98">
        <f t="shared" si="0"/>
        <v>150</v>
      </c>
      <c r="I13" s="34"/>
      <c r="J13" s="26"/>
      <c r="K13" s="35"/>
      <c r="L13" s="27"/>
      <c r="M13" s="47">
        <v>150</v>
      </c>
    </row>
    <row r="14" spans="1:13" ht="15" customHeight="1">
      <c r="A14" s="62">
        <v>6</v>
      </c>
      <c r="B14" s="73" t="s">
        <v>73</v>
      </c>
      <c r="C14" s="62" t="s">
        <v>13</v>
      </c>
      <c r="D14" s="167">
        <v>500</v>
      </c>
      <c r="E14" s="167"/>
      <c r="F14" s="167">
        <v>500</v>
      </c>
      <c r="G14" s="167"/>
      <c r="H14" s="98">
        <f t="shared" si="0"/>
        <v>500</v>
      </c>
      <c r="I14" s="34"/>
      <c r="J14" s="26"/>
      <c r="K14" s="35"/>
      <c r="L14" s="27"/>
      <c r="M14" s="47">
        <v>500</v>
      </c>
    </row>
    <row r="15" spans="1:13" ht="15" customHeight="1">
      <c r="A15" s="62">
        <v>7</v>
      </c>
      <c r="B15" s="70" t="s">
        <v>75</v>
      </c>
      <c r="C15" s="62" t="s">
        <v>13</v>
      </c>
      <c r="D15" s="167">
        <v>250</v>
      </c>
      <c r="E15" s="167"/>
      <c r="F15" s="167">
        <v>250</v>
      </c>
      <c r="G15" s="167"/>
      <c r="H15" s="98">
        <f t="shared" si="0"/>
        <v>250</v>
      </c>
      <c r="I15" s="34"/>
      <c r="J15" s="26"/>
      <c r="K15" s="35"/>
      <c r="L15" s="27"/>
      <c r="M15" s="47">
        <v>250</v>
      </c>
    </row>
    <row r="16" spans="1:13" ht="15" customHeight="1">
      <c r="A16" s="62">
        <v>8</v>
      </c>
      <c r="B16" s="70" t="s">
        <v>76</v>
      </c>
      <c r="C16" s="62" t="s">
        <v>13</v>
      </c>
      <c r="D16" s="167">
        <v>500</v>
      </c>
      <c r="E16" s="167"/>
      <c r="F16" s="167">
        <v>500</v>
      </c>
      <c r="G16" s="167"/>
      <c r="H16" s="98">
        <f t="shared" si="0"/>
        <v>500</v>
      </c>
      <c r="I16" s="34"/>
      <c r="J16" s="26"/>
      <c r="K16" s="35"/>
      <c r="L16" s="27"/>
      <c r="M16" s="47">
        <v>500</v>
      </c>
    </row>
    <row r="17" spans="1:13" ht="15" customHeight="1">
      <c r="A17" s="62">
        <v>9</v>
      </c>
      <c r="B17" s="70" t="s">
        <v>79</v>
      </c>
      <c r="C17" s="62" t="s">
        <v>13</v>
      </c>
      <c r="D17" s="167">
        <v>500</v>
      </c>
      <c r="E17" s="167"/>
      <c r="F17" s="167">
        <v>500</v>
      </c>
      <c r="G17" s="167"/>
      <c r="H17" s="98">
        <f t="shared" si="0"/>
        <v>500</v>
      </c>
      <c r="I17" s="34"/>
      <c r="J17" s="26"/>
      <c r="K17" s="35"/>
      <c r="L17" s="27"/>
      <c r="M17" s="47">
        <v>500</v>
      </c>
    </row>
    <row r="18" spans="1:13" ht="15" customHeight="1">
      <c r="A18" s="62">
        <v>10</v>
      </c>
      <c r="B18" s="70" t="s">
        <v>82</v>
      </c>
      <c r="C18" s="62" t="s">
        <v>13</v>
      </c>
      <c r="D18" s="167">
        <v>250</v>
      </c>
      <c r="E18" s="167"/>
      <c r="F18" s="167">
        <v>250</v>
      </c>
      <c r="G18" s="167"/>
      <c r="H18" s="98">
        <f t="shared" si="0"/>
        <v>250</v>
      </c>
      <c r="I18" s="34"/>
      <c r="J18" s="26"/>
      <c r="K18" s="35"/>
      <c r="L18" s="27"/>
      <c r="M18" s="47">
        <v>250</v>
      </c>
    </row>
    <row r="19" spans="1:13" ht="15" customHeight="1">
      <c r="A19" s="62">
        <v>11</v>
      </c>
      <c r="B19" s="70" t="s">
        <v>83</v>
      </c>
      <c r="C19" s="62" t="s">
        <v>13</v>
      </c>
      <c r="D19" s="167">
        <v>250</v>
      </c>
      <c r="E19" s="167"/>
      <c r="F19" s="167">
        <v>250</v>
      </c>
      <c r="G19" s="167"/>
      <c r="H19" s="98">
        <f t="shared" si="0"/>
        <v>250</v>
      </c>
      <c r="I19" s="34"/>
      <c r="J19" s="26"/>
      <c r="K19" s="35"/>
      <c r="L19" s="27"/>
      <c r="M19" s="47">
        <v>250</v>
      </c>
    </row>
    <row r="20" spans="1:13" ht="15" customHeight="1">
      <c r="A20" s="62">
        <v>12</v>
      </c>
      <c r="B20" s="70" t="s">
        <v>84</v>
      </c>
      <c r="C20" s="62" t="s">
        <v>13</v>
      </c>
      <c r="D20" s="167">
        <v>200</v>
      </c>
      <c r="E20" s="167"/>
      <c r="F20" s="167">
        <v>200</v>
      </c>
      <c r="G20" s="167"/>
      <c r="H20" s="98">
        <f t="shared" si="0"/>
        <v>200</v>
      </c>
      <c r="I20" s="34"/>
      <c r="J20" s="26"/>
      <c r="K20" s="35"/>
      <c r="L20" s="27"/>
      <c r="M20" s="47">
        <v>200</v>
      </c>
    </row>
    <row r="21" spans="1:13" ht="15" customHeight="1">
      <c r="A21" s="62">
        <v>13</v>
      </c>
      <c r="B21" s="70" t="s">
        <v>85</v>
      </c>
      <c r="C21" s="62" t="s">
        <v>13</v>
      </c>
      <c r="D21" s="167">
        <v>1250</v>
      </c>
      <c r="E21" s="167"/>
      <c r="F21" s="167">
        <v>1250</v>
      </c>
      <c r="G21" s="167"/>
      <c r="H21" s="98">
        <f t="shared" si="0"/>
        <v>1250</v>
      </c>
      <c r="I21" s="34"/>
      <c r="J21" s="26"/>
      <c r="K21" s="35"/>
      <c r="L21" s="27"/>
      <c r="M21" s="47">
        <v>1250</v>
      </c>
    </row>
    <row r="22" spans="1:13" ht="15" customHeight="1">
      <c r="A22" s="62">
        <v>14</v>
      </c>
      <c r="B22" s="70" t="s">
        <v>96</v>
      </c>
      <c r="C22" s="52" t="s">
        <v>13</v>
      </c>
      <c r="D22" s="167">
        <v>400</v>
      </c>
      <c r="E22" s="167"/>
      <c r="F22" s="167">
        <v>400</v>
      </c>
      <c r="G22" s="167"/>
      <c r="H22" s="98">
        <f t="shared" si="0"/>
        <v>400</v>
      </c>
      <c r="I22" s="34"/>
      <c r="J22" s="26"/>
      <c r="K22" s="35"/>
      <c r="L22" s="27"/>
      <c r="M22" s="47">
        <v>400</v>
      </c>
    </row>
    <row r="23" spans="1:13" ht="15" customHeight="1">
      <c r="A23" s="62">
        <v>15</v>
      </c>
      <c r="B23" s="70" t="s">
        <v>86</v>
      </c>
      <c r="C23" s="52" t="s">
        <v>13</v>
      </c>
      <c r="D23" s="167">
        <v>50</v>
      </c>
      <c r="E23" s="167"/>
      <c r="F23" s="167">
        <v>50</v>
      </c>
      <c r="G23" s="167"/>
      <c r="H23" s="98">
        <f t="shared" si="0"/>
        <v>50</v>
      </c>
      <c r="I23" s="34"/>
      <c r="J23" s="26"/>
      <c r="K23" s="35"/>
      <c r="L23" s="27"/>
      <c r="M23" s="47">
        <v>50</v>
      </c>
    </row>
    <row r="24" spans="1:13" ht="15" customHeight="1">
      <c r="A24" s="62">
        <v>16</v>
      </c>
      <c r="B24" s="70" t="s">
        <v>87</v>
      </c>
      <c r="C24" s="52" t="s">
        <v>13</v>
      </c>
      <c r="D24" s="167">
        <v>5</v>
      </c>
      <c r="E24" s="167"/>
      <c r="F24" s="167">
        <v>5</v>
      </c>
      <c r="G24" s="167"/>
      <c r="H24" s="98">
        <f t="shared" si="0"/>
        <v>5</v>
      </c>
      <c r="I24" s="53"/>
      <c r="J24" s="26"/>
      <c r="K24" s="55"/>
      <c r="L24" s="27"/>
      <c r="M24" s="47">
        <v>5</v>
      </c>
    </row>
    <row r="25" spans="1:13" ht="15" customHeight="1">
      <c r="A25" s="62">
        <v>17</v>
      </c>
      <c r="B25" s="70" t="s">
        <v>88</v>
      </c>
      <c r="C25" s="52" t="s">
        <v>13</v>
      </c>
      <c r="D25" s="167">
        <v>150</v>
      </c>
      <c r="E25" s="167"/>
      <c r="F25" s="167">
        <v>150</v>
      </c>
      <c r="G25" s="167"/>
      <c r="H25" s="98">
        <f t="shared" si="0"/>
        <v>150</v>
      </c>
      <c r="I25" s="53"/>
      <c r="J25" s="26"/>
      <c r="K25" s="55"/>
      <c r="L25" s="27"/>
      <c r="M25" s="47">
        <v>150</v>
      </c>
    </row>
    <row r="26" spans="1:13" ht="15" customHeight="1" thickBot="1">
      <c r="A26" s="52">
        <v>18</v>
      </c>
      <c r="B26" s="51" t="s">
        <v>89</v>
      </c>
      <c r="C26" s="52" t="s">
        <v>13</v>
      </c>
      <c r="D26" s="169">
        <v>150</v>
      </c>
      <c r="E26" s="169"/>
      <c r="F26" s="169">
        <v>150</v>
      </c>
      <c r="G26" s="169"/>
      <c r="H26" s="75">
        <f t="shared" si="0"/>
        <v>150</v>
      </c>
      <c r="I26" s="53"/>
      <c r="J26" s="54"/>
      <c r="K26" s="55"/>
      <c r="L26" s="56"/>
      <c r="M26" s="57">
        <v>150</v>
      </c>
    </row>
    <row r="27" spans="1:13" ht="15.75" thickBot="1">
      <c r="A27" s="152" t="s">
        <v>105</v>
      </c>
      <c r="B27" s="153"/>
      <c r="C27" s="153"/>
      <c r="D27" s="153"/>
      <c r="E27" s="153"/>
      <c r="F27" s="153"/>
      <c r="G27" s="153"/>
      <c r="H27" s="153"/>
      <c r="I27" s="154"/>
      <c r="J27" s="58"/>
      <c r="K27" s="59" t="s">
        <v>35</v>
      </c>
      <c r="L27" s="60"/>
      <c r="M27" s="49" t="s">
        <v>35</v>
      </c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3"/>
      <c r="M29" s="3"/>
    </row>
    <row r="30" spans="1:13" ht="15">
      <c r="A30" s="1"/>
      <c r="B30" s="1"/>
      <c r="C30" s="1"/>
      <c r="D30" s="1"/>
      <c r="E30" s="1"/>
      <c r="F30" s="1"/>
      <c r="G30" s="6"/>
      <c r="H30" s="1"/>
      <c r="I30" s="1"/>
      <c r="J30" s="1"/>
      <c r="K30" s="1"/>
      <c r="L30" s="1"/>
      <c r="M30" s="1"/>
    </row>
    <row r="31" spans="1:13" ht="15">
      <c r="A31" s="125" t="s">
        <v>109</v>
      </c>
      <c r="B31" s="125"/>
      <c r="C31" s="125"/>
      <c r="D31" s="1"/>
      <c r="E31" s="1"/>
      <c r="F31" s="136"/>
      <c r="G31" s="136"/>
      <c r="H31" s="136"/>
      <c r="I31" s="136"/>
      <c r="J31" s="136"/>
      <c r="K31" s="136"/>
      <c r="L31" s="136"/>
      <c r="M31" s="1"/>
    </row>
    <row r="32" spans="11:13" ht="15">
      <c r="K32" s="143"/>
      <c r="L32" s="143"/>
      <c r="M32" s="143"/>
    </row>
    <row r="33" spans="11:13" ht="15">
      <c r="K33" s="144"/>
      <c r="L33" s="144"/>
      <c r="M33" s="144"/>
    </row>
  </sheetData>
  <sheetProtection/>
  <mergeCells count="57">
    <mergeCell ref="D25:E25"/>
    <mergeCell ref="F25:G25"/>
    <mergeCell ref="D26:E26"/>
    <mergeCell ref="F26:G26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F11:G11"/>
    <mergeCell ref="J5:J6"/>
    <mergeCell ref="K5:K6"/>
    <mergeCell ref="D9:E9"/>
    <mergeCell ref="F9:G9"/>
    <mergeCell ref="D10:E10"/>
    <mergeCell ref="F10:G10"/>
    <mergeCell ref="A8:M8"/>
    <mergeCell ref="D6:G6"/>
    <mergeCell ref="D7:G7"/>
    <mergeCell ref="A31:C31"/>
    <mergeCell ref="A2:M2"/>
    <mergeCell ref="A4:A6"/>
    <mergeCell ref="B4:B6"/>
    <mergeCell ref="C4:C6"/>
    <mergeCell ref="D5:G5"/>
    <mergeCell ref="H5:H6"/>
    <mergeCell ref="I5:I6"/>
    <mergeCell ref="D11:E11"/>
    <mergeCell ref="L1:M1"/>
    <mergeCell ref="A27:I27"/>
    <mergeCell ref="D12:E12"/>
    <mergeCell ref="F12:G12"/>
    <mergeCell ref="K32:M32"/>
    <mergeCell ref="K33:M33"/>
    <mergeCell ref="F31:L31"/>
    <mergeCell ref="D4:M4"/>
    <mergeCell ref="L5:L6"/>
    <mergeCell ref="M5:M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1" sqref="P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17.421875" style="0" customWidth="1"/>
    <col min="3" max="3" width="6.7109375" style="0" customWidth="1"/>
    <col min="4" max="4" width="11.57421875" style="0" customWidth="1"/>
    <col min="9" max="9" width="12.140625" style="0" customWidth="1"/>
    <col min="10" max="10" width="14.140625" style="0" customWidth="1"/>
    <col min="12" max="12" width="14.85156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25" t="s">
        <v>111</v>
      </c>
      <c r="M1" s="125"/>
    </row>
    <row r="2" spans="1:13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4" t="s">
        <v>28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39" t="s">
        <v>1</v>
      </c>
      <c r="B5" s="126" t="s">
        <v>2</v>
      </c>
      <c r="C5" s="139" t="s">
        <v>3</v>
      </c>
      <c r="D5" s="128" t="s">
        <v>29</v>
      </c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5.75" customHeight="1" thickBot="1">
      <c r="A6" s="139"/>
      <c r="B6" s="126"/>
      <c r="C6" s="139"/>
      <c r="D6" s="139" t="s">
        <v>7</v>
      </c>
      <c r="E6" s="139"/>
      <c r="F6" s="139"/>
      <c r="G6" s="139"/>
      <c r="H6" s="126" t="s">
        <v>6</v>
      </c>
      <c r="I6" s="126" t="s">
        <v>9</v>
      </c>
      <c r="J6" s="126" t="s">
        <v>10</v>
      </c>
      <c r="K6" s="126" t="s">
        <v>8</v>
      </c>
      <c r="L6" s="126" t="s">
        <v>11</v>
      </c>
      <c r="M6" s="141" t="s">
        <v>17</v>
      </c>
    </row>
    <row r="7" spans="1:13" ht="44.25" customHeight="1" thickBot="1">
      <c r="A7" s="140"/>
      <c r="B7" s="127"/>
      <c r="C7" s="140"/>
      <c r="D7" s="78" t="s">
        <v>30</v>
      </c>
      <c r="E7" s="78" t="s">
        <v>31</v>
      </c>
      <c r="F7" s="78" t="s">
        <v>32</v>
      </c>
      <c r="G7" s="78" t="s">
        <v>33</v>
      </c>
      <c r="H7" s="127"/>
      <c r="I7" s="127"/>
      <c r="J7" s="127"/>
      <c r="K7" s="127"/>
      <c r="L7" s="127"/>
      <c r="M7" s="142"/>
    </row>
    <row r="8" spans="1:13" ht="15.75" thickBo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79">
        <v>12</v>
      </c>
      <c r="M8" s="9">
        <v>13</v>
      </c>
    </row>
    <row r="9" spans="1:13" ht="15.75" thickBot="1">
      <c r="A9" s="122" t="s">
        <v>16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</row>
    <row r="10" spans="1:13" ht="15">
      <c r="A10" s="42" t="s">
        <v>12</v>
      </c>
      <c r="B10" s="43" t="s">
        <v>19</v>
      </c>
      <c r="C10" s="37" t="s">
        <v>13</v>
      </c>
      <c r="D10" s="38">
        <v>350</v>
      </c>
      <c r="E10" s="38">
        <v>350</v>
      </c>
      <c r="F10" s="38">
        <v>750</v>
      </c>
      <c r="G10" s="81">
        <v>750</v>
      </c>
      <c r="H10" s="18">
        <f>SUM(D10:G10)</f>
        <v>2200</v>
      </c>
      <c r="I10" s="31"/>
      <c r="J10" s="26"/>
      <c r="K10" s="32"/>
      <c r="L10" s="27"/>
      <c r="M10" s="40">
        <v>2200</v>
      </c>
    </row>
    <row r="11" spans="1:13" ht="15.75" thickBot="1">
      <c r="A11" s="8" t="s">
        <v>15</v>
      </c>
      <c r="B11" s="7" t="s">
        <v>20</v>
      </c>
      <c r="C11" s="76" t="s">
        <v>13</v>
      </c>
      <c r="D11" s="83">
        <v>50</v>
      </c>
      <c r="E11" s="83">
        <v>450</v>
      </c>
      <c r="F11" s="83">
        <v>750</v>
      </c>
      <c r="G11" s="82">
        <v>750</v>
      </c>
      <c r="H11" s="19">
        <f>SUM(D11:G11)</f>
        <v>2000</v>
      </c>
      <c r="I11" s="13"/>
      <c r="J11" s="14"/>
      <c r="K11" s="15"/>
      <c r="L11" s="16"/>
      <c r="M11" s="48">
        <v>2000</v>
      </c>
    </row>
    <row r="12" spans="1:13" ht="15.75" thickBot="1">
      <c r="A12" s="132" t="s">
        <v>34</v>
      </c>
      <c r="B12" s="133"/>
      <c r="C12" s="133"/>
      <c r="D12" s="133"/>
      <c r="E12" s="133"/>
      <c r="F12" s="133"/>
      <c r="G12" s="133"/>
      <c r="H12" s="133"/>
      <c r="I12" s="134"/>
      <c r="J12" s="14"/>
      <c r="K12" s="20" t="s">
        <v>35</v>
      </c>
      <c r="L12" s="16"/>
      <c r="M12" s="49" t="s">
        <v>35</v>
      </c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3"/>
      <c r="M14" s="3"/>
    </row>
    <row r="15" spans="1:13" ht="15">
      <c r="A15" s="1"/>
      <c r="B15" s="1"/>
      <c r="C15" s="1"/>
      <c r="D15" s="1"/>
      <c r="E15" s="1"/>
      <c r="F15" s="1"/>
      <c r="G15" s="6"/>
      <c r="H15" s="1"/>
      <c r="I15" s="1"/>
      <c r="J15" s="1"/>
      <c r="K15" s="1"/>
      <c r="L15" s="1"/>
      <c r="M15" s="1"/>
    </row>
    <row r="16" spans="1:13" ht="15">
      <c r="A16" s="1"/>
      <c r="B16" s="125" t="s">
        <v>109</v>
      </c>
      <c r="C16" s="125"/>
      <c r="D16" s="125"/>
      <c r="E16" s="125"/>
      <c r="F16" s="136"/>
      <c r="G16" s="136"/>
      <c r="H16" s="136"/>
      <c r="I16" s="136"/>
      <c r="J16" s="136"/>
      <c r="K16" s="136"/>
      <c r="L16" s="136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6"/>
      <c r="J17" s="135"/>
      <c r="K17" s="135"/>
      <c r="L17" s="135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6"/>
      <c r="J18" s="131"/>
      <c r="K18" s="131"/>
      <c r="L18" s="13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6"/>
      <c r="J19" s="6"/>
      <c r="K19" s="6"/>
      <c r="L19" s="6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6"/>
      <c r="J20" s="6"/>
      <c r="K20" s="6"/>
      <c r="L20" s="6"/>
      <c r="M20" s="1"/>
    </row>
  </sheetData>
  <sheetProtection/>
  <mergeCells count="19">
    <mergeCell ref="L6:L7"/>
    <mergeCell ref="M6:M7"/>
    <mergeCell ref="F16:L16"/>
    <mergeCell ref="A5:A7"/>
    <mergeCell ref="B5:B7"/>
    <mergeCell ref="C5:C7"/>
    <mergeCell ref="D6:G6"/>
    <mergeCell ref="A9:M9"/>
    <mergeCell ref="B16:E16"/>
    <mergeCell ref="L1:M1"/>
    <mergeCell ref="J17:L17"/>
    <mergeCell ref="J18:L18"/>
    <mergeCell ref="A12:I12"/>
    <mergeCell ref="H6:H7"/>
    <mergeCell ref="I6:I7"/>
    <mergeCell ref="J6:J7"/>
    <mergeCell ref="K6:K7"/>
    <mergeCell ref="D5:M5"/>
    <mergeCell ref="A2:M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5.421875" style="0" customWidth="1"/>
    <col min="2" max="2" width="15.140625" style="0" customWidth="1"/>
    <col min="4" max="4" width="11.7109375" style="0" customWidth="1"/>
    <col min="5" max="5" width="12.8515625" style="0" customWidth="1"/>
    <col min="8" max="8" width="14.140625" style="0" customWidth="1"/>
    <col min="9" max="9" width="15.00390625" style="0" customWidth="1"/>
    <col min="11" max="11" width="15.57421875" style="0" customWidth="1"/>
  </cols>
  <sheetData>
    <row r="1" spans="11:12" ht="15">
      <c r="K1" s="143" t="s">
        <v>41</v>
      </c>
      <c r="L1" s="143"/>
    </row>
    <row r="2" spans="1:12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4" t="s">
        <v>36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39" t="s">
        <v>1</v>
      </c>
      <c r="B5" s="126" t="s">
        <v>2</v>
      </c>
      <c r="C5" s="139" t="s">
        <v>3</v>
      </c>
      <c r="D5" s="128" t="s">
        <v>37</v>
      </c>
      <c r="E5" s="129"/>
      <c r="F5" s="129"/>
      <c r="G5" s="129"/>
      <c r="H5" s="129"/>
      <c r="I5" s="129"/>
      <c r="J5" s="129"/>
      <c r="K5" s="129"/>
      <c r="L5" s="130"/>
    </row>
    <row r="6" spans="1:12" ht="15.75" customHeight="1" thickBot="1">
      <c r="A6" s="139"/>
      <c r="B6" s="126"/>
      <c r="C6" s="139"/>
      <c r="D6" s="139" t="s">
        <v>7</v>
      </c>
      <c r="E6" s="139"/>
      <c r="F6" s="139"/>
      <c r="G6" s="126" t="s">
        <v>6</v>
      </c>
      <c r="H6" s="126" t="s">
        <v>9</v>
      </c>
      <c r="I6" s="126" t="s">
        <v>10</v>
      </c>
      <c r="J6" s="126" t="s">
        <v>8</v>
      </c>
      <c r="K6" s="126" t="s">
        <v>11</v>
      </c>
      <c r="L6" s="141" t="s">
        <v>17</v>
      </c>
    </row>
    <row r="7" spans="1:12" ht="37.5" customHeight="1" thickBot="1">
      <c r="A7" s="140"/>
      <c r="B7" s="127"/>
      <c r="C7" s="140"/>
      <c r="D7" s="78" t="s">
        <v>38</v>
      </c>
      <c r="E7" s="78" t="s">
        <v>39</v>
      </c>
      <c r="F7" s="78" t="s">
        <v>40</v>
      </c>
      <c r="G7" s="127"/>
      <c r="H7" s="127"/>
      <c r="I7" s="127"/>
      <c r="J7" s="127"/>
      <c r="K7" s="127"/>
      <c r="L7" s="142"/>
    </row>
    <row r="8" spans="1:12" ht="15.75" thickBo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9">
        <v>12</v>
      </c>
    </row>
    <row r="9" spans="1:12" ht="15.75" thickBot="1">
      <c r="A9" s="122" t="s">
        <v>16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12" ht="15.75" thickBot="1">
      <c r="A10" s="42" t="s">
        <v>12</v>
      </c>
      <c r="B10" s="43" t="s">
        <v>19</v>
      </c>
      <c r="C10" s="37" t="s">
        <v>13</v>
      </c>
      <c r="D10" s="38">
        <v>4000</v>
      </c>
      <c r="E10" s="38">
        <v>2000</v>
      </c>
      <c r="F10" s="38">
        <v>1000</v>
      </c>
      <c r="G10" s="11">
        <f>SUM(D10:F10)</f>
        <v>7000</v>
      </c>
      <c r="H10" s="31"/>
      <c r="I10" s="26"/>
      <c r="J10" s="32"/>
      <c r="K10" s="27"/>
      <c r="L10" s="40">
        <v>7000</v>
      </c>
    </row>
    <row r="11" spans="1:12" ht="15.75" thickBot="1">
      <c r="A11" s="8" t="s">
        <v>15</v>
      </c>
      <c r="B11" s="7" t="s">
        <v>20</v>
      </c>
      <c r="C11" s="76" t="s">
        <v>13</v>
      </c>
      <c r="D11" s="83">
        <v>2500</v>
      </c>
      <c r="E11" s="83">
        <v>1600</v>
      </c>
      <c r="F11" s="83">
        <v>900</v>
      </c>
      <c r="G11" s="11">
        <f>SUM(D11:F11)</f>
        <v>5000</v>
      </c>
      <c r="H11" s="13"/>
      <c r="I11" s="14"/>
      <c r="J11" s="15"/>
      <c r="K11" s="16"/>
      <c r="L11" s="48">
        <v>5000</v>
      </c>
    </row>
    <row r="12" spans="1:12" ht="15.75" thickBot="1">
      <c r="A12" s="132" t="s">
        <v>42</v>
      </c>
      <c r="B12" s="133"/>
      <c r="C12" s="133"/>
      <c r="D12" s="133"/>
      <c r="E12" s="133"/>
      <c r="F12" s="133"/>
      <c r="G12" s="133"/>
      <c r="H12" s="134"/>
      <c r="I12" s="14"/>
      <c r="J12" s="20" t="s">
        <v>35</v>
      </c>
      <c r="K12" s="16"/>
      <c r="L12" s="49" t="s">
        <v>35</v>
      </c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3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25" t="s">
        <v>109</v>
      </c>
      <c r="C16" s="125"/>
      <c r="D16" s="125"/>
      <c r="E16" s="125"/>
      <c r="F16" s="136"/>
      <c r="G16" s="136"/>
      <c r="H16" s="136"/>
      <c r="I16" s="136"/>
      <c r="J16" s="136"/>
      <c r="K16" s="136"/>
      <c r="L16" s="1"/>
    </row>
    <row r="17" spans="1:12" ht="15">
      <c r="A17" s="1"/>
      <c r="B17" s="1"/>
      <c r="C17" s="1"/>
      <c r="D17" s="1"/>
      <c r="E17" s="1"/>
      <c r="F17" s="1"/>
      <c r="G17" s="1"/>
      <c r="H17" s="6"/>
      <c r="I17" s="135"/>
      <c r="J17" s="135"/>
      <c r="K17" s="135"/>
      <c r="L17" s="1"/>
    </row>
    <row r="18" spans="1:12" ht="15">
      <c r="A18" s="1"/>
      <c r="B18" s="1"/>
      <c r="C18" s="1"/>
      <c r="D18" s="1"/>
      <c r="E18" s="1"/>
      <c r="F18" s="1"/>
      <c r="G18" s="1"/>
      <c r="H18" s="6"/>
      <c r="I18" s="131"/>
      <c r="J18" s="131"/>
      <c r="K18" s="131"/>
      <c r="L18" s="1"/>
    </row>
    <row r="19" spans="1:12" ht="15">
      <c r="A19" s="1"/>
      <c r="B19" s="1"/>
      <c r="C19" s="1"/>
      <c r="D19" s="1"/>
      <c r="E19" s="1"/>
      <c r="F19" s="1"/>
      <c r="G19" s="1"/>
      <c r="H19" s="6"/>
      <c r="I19" s="6"/>
      <c r="J19" s="6"/>
      <c r="K19" s="6"/>
      <c r="L19" s="1"/>
    </row>
    <row r="20" spans="1:12" ht="15">
      <c r="A20" s="1"/>
      <c r="B20" s="1"/>
      <c r="C20" s="1"/>
      <c r="D20" s="1"/>
      <c r="E20" s="1"/>
      <c r="F20" s="1"/>
      <c r="G20" s="1"/>
      <c r="H20" s="6"/>
      <c r="I20" s="6"/>
      <c r="J20" s="6"/>
      <c r="K20" s="6"/>
      <c r="L20" s="1"/>
    </row>
  </sheetData>
  <sheetProtection/>
  <mergeCells count="19">
    <mergeCell ref="K6:K7"/>
    <mergeCell ref="L6:L7"/>
    <mergeCell ref="F16:K16"/>
    <mergeCell ref="A5:A7"/>
    <mergeCell ref="B5:B7"/>
    <mergeCell ref="C5:C7"/>
    <mergeCell ref="D6:F6"/>
    <mergeCell ref="A9:L9"/>
    <mergeCell ref="B16:E16"/>
    <mergeCell ref="K1:L1"/>
    <mergeCell ref="A12:H12"/>
    <mergeCell ref="I17:K17"/>
    <mergeCell ref="I18:K18"/>
    <mergeCell ref="G6:G7"/>
    <mergeCell ref="H6:H7"/>
    <mergeCell ref="I6:I7"/>
    <mergeCell ref="J6:J7"/>
    <mergeCell ref="D5:L5"/>
    <mergeCell ref="A2:L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5.421875" style="0" customWidth="1"/>
    <col min="2" max="2" width="17.140625" style="0" customWidth="1"/>
    <col min="9" max="9" width="15.8515625" style="0" customWidth="1"/>
    <col min="10" max="10" width="17.28125" style="0" customWidth="1"/>
    <col min="12" max="12" width="13.140625" style="0" customWidth="1"/>
  </cols>
  <sheetData>
    <row r="1" spans="12:13" ht="15">
      <c r="L1" s="143" t="s">
        <v>112</v>
      </c>
      <c r="M1" s="143"/>
    </row>
    <row r="2" spans="1:13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4" t="s">
        <v>106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39" t="s">
        <v>1</v>
      </c>
      <c r="B5" s="126" t="s">
        <v>2</v>
      </c>
      <c r="C5" s="139" t="s">
        <v>3</v>
      </c>
      <c r="D5" s="145" t="s">
        <v>44</v>
      </c>
      <c r="E5" s="146"/>
      <c r="F5" s="146"/>
      <c r="G5" s="146"/>
      <c r="H5" s="146"/>
      <c r="I5" s="146"/>
      <c r="J5" s="146"/>
      <c r="K5" s="146"/>
      <c r="L5" s="146"/>
      <c r="M5" s="147"/>
    </row>
    <row r="6" spans="1:13" ht="15.75" customHeight="1" thickBot="1">
      <c r="A6" s="139"/>
      <c r="B6" s="126"/>
      <c r="C6" s="139"/>
      <c r="D6" s="139" t="s">
        <v>7</v>
      </c>
      <c r="E6" s="139"/>
      <c r="F6" s="139"/>
      <c r="G6" s="139"/>
      <c r="H6" s="126" t="s">
        <v>6</v>
      </c>
      <c r="I6" s="126" t="s">
        <v>9</v>
      </c>
      <c r="J6" s="126" t="s">
        <v>10</v>
      </c>
      <c r="K6" s="126" t="s">
        <v>8</v>
      </c>
      <c r="L6" s="126" t="s">
        <v>11</v>
      </c>
      <c r="M6" s="141" t="s">
        <v>17</v>
      </c>
    </row>
    <row r="7" spans="1:13" ht="42" customHeight="1" thickBot="1">
      <c r="A7" s="140"/>
      <c r="B7" s="127"/>
      <c r="C7" s="140"/>
      <c r="D7" s="78" t="s">
        <v>45</v>
      </c>
      <c r="E7" s="78" t="s">
        <v>46</v>
      </c>
      <c r="F7" s="78" t="s">
        <v>48</v>
      </c>
      <c r="G7" s="78" t="s">
        <v>47</v>
      </c>
      <c r="H7" s="127"/>
      <c r="I7" s="127"/>
      <c r="J7" s="127"/>
      <c r="K7" s="127"/>
      <c r="L7" s="127"/>
      <c r="M7" s="142"/>
    </row>
    <row r="8" spans="1:13" ht="15.75" thickBot="1">
      <c r="A8" s="80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80">
        <v>12</v>
      </c>
      <c r="M8" s="41">
        <v>13</v>
      </c>
    </row>
    <row r="9" spans="1:13" ht="15.75" thickBot="1">
      <c r="A9" s="122" t="s">
        <v>16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</row>
    <row r="10" spans="1:13" ht="15">
      <c r="A10" s="42" t="s">
        <v>12</v>
      </c>
      <c r="B10" s="43" t="s">
        <v>19</v>
      </c>
      <c r="C10" s="37" t="s">
        <v>13</v>
      </c>
      <c r="D10" s="38">
        <v>300</v>
      </c>
      <c r="E10" s="38">
        <v>200</v>
      </c>
      <c r="F10" s="38">
        <v>200</v>
      </c>
      <c r="G10" s="81">
        <v>300</v>
      </c>
      <c r="H10" s="11">
        <f>SUM(D10:G10)</f>
        <v>1000</v>
      </c>
      <c r="I10" s="31"/>
      <c r="J10" s="26"/>
      <c r="K10" s="32"/>
      <c r="L10" s="27"/>
      <c r="M10" s="40">
        <v>1000</v>
      </c>
    </row>
    <row r="11" spans="1:13" ht="15.75" thickBot="1">
      <c r="A11" s="8" t="s">
        <v>15</v>
      </c>
      <c r="B11" s="7" t="s">
        <v>20</v>
      </c>
      <c r="C11" s="76" t="s">
        <v>13</v>
      </c>
      <c r="D11" s="83">
        <v>300</v>
      </c>
      <c r="E11" s="83">
        <v>200</v>
      </c>
      <c r="F11" s="83">
        <v>200</v>
      </c>
      <c r="G11" s="82">
        <v>300</v>
      </c>
      <c r="H11" s="12">
        <f>SUM(D11:G11)</f>
        <v>1000</v>
      </c>
      <c r="I11" s="13"/>
      <c r="J11" s="14"/>
      <c r="K11" s="15"/>
      <c r="L11" s="16"/>
      <c r="M11" s="40">
        <v>1000</v>
      </c>
    </row>
    <row r="12" spans="1:13" ht="15.75" thickBot="1">
      <c r="A12" s="132" t="s">
        <v>49</v>
      </c>
      <c r="B12" s="133"/>
      <c r="C12" s="133"/>
      <c r="D12" s="133"/>
      <c r="E12" s="133"/>
      <c r="F12" s="133"/>
      <c r="G12" s="133"/>
      <c r="H12" s="133"/>
      <c r="I12" s="134"/>
      <c r="J12" s="14"/>
      <c r="K12" s="20" t="s">
        <v>35</v>
      </c>
      <c r="L12" s="16"/>
      <c r="M12" s="17" t="s">
        <v>35</v>
      </c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3"/>
      <c r="M14" s="3"/>
    </row>
    <row r="15" spans="1:13" ht="15">
      <c r="A15" s="1"/>
      <c r="B15" s="1"/>
      <c r="C15" s="1"/>
      <c r="D15" s="1"/>
      <c r="E15" s="1"/>
      <c r="F15" s="1"/>
      <c r="G15" s="6"/>
      <c r="H15" s="1"/>
      <c r="I15" s="1"/>
      <c r="J15" s="1"/>
      <c r="K15" s="1"/>
      <c r="L15" s="1"/>
      <c r="M15" s="1"/>
    </row>
    <row r="16" spans="1:13" ht="15">
      <c r="A16" s="1"/>
      <c r="B16" s="125" t="s">
        <v>109</v>
      </c>
      <c r="C16" s="125"/>
      <c r="D16" s="125"/>
      <c r="E16" s="125"/>
      <c r="F16" s="136"/>
      <c r="G16" s="136"/>
      <c r="H16" s="136"/>
      <c r="I16" s="136"/>
      <c r="J16" s="136"/>
      <c r="K16" s="136"/>
      <c r="L16" s="136"/>
      <c r="M16" s="1"/>
    </row>
    <row r="17" spans="10:12" ht="15">
      <c r="J17" s="143"/>
      <c r="K17" s="143"/>
      <c r="L17" s="143"/>
    </row>
    <row r="18" spans="10:12" ht="15">
      <c r="J18" s="144"/>
      <c r="K18" s="144"/>
      <c r="L18" s="144"/>
    </row>
  </sheetData>
  <sheetProtection/>
  <mergeCells count="19">
    <mergeCell ref="A9:M9"/>
    <mergeCell ref="B16:E16"/>
    <mergeCell ref="L6:L7"/>
    <mergeCell ref="M6:M7"/>
    <mergeCell ref="A5:A7"/>
    <mergeCell ref="B5:B7"/>
    <mergeCell ref="C5:C7"/>
    <mergeCell ref="D5:M5"/>
    <mergeCell ref="D6:G6"/>
    <mergeCell ref="J18:L18"/>
    <mergeCell ref="F16:L16"/>
    <mergeCell ref="L1:M1"/>
    <mergeCell ref="A12:I12"/>
    <mergeCell ref="J17:L17"/>
    <mergeCell ref="H6:H7"/>
    <mergeCell ref="I6:I7"/>
    <mergeCell ref="J6:J7"/>
    <mergeCell ref="K6:K7"/>
    <mergeCell ref="A2:M2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5.421875" style="0" customWidth="1"/>
    <col min="2" max="2" width="17.421875" style="0" customWidth="1"/>
    <col min="3" max="3" width="7.7109375" style="0" customWidth="1"/>
    <col min="4" max="4" width="10.57421875" style="94" customWidth="1"/>
    <col min="5" max="5" width="11.28125" style="0" customWidth="1"/>
    <col min="6" max="6" width="12.28125" style="0" customWidth="1"/>
    <col min="8" max="8" width="10.57421875" style="0" customWidth="1"/>
    <col min="9" max="9" width="13.421875" style="0" customWidth="1"/>
    <col min="11" max="11" width="14.421875" style="0" customWidth="1"/>
    <col min="13" max="13" width="9.140625" style="94" customWidth="1"/>
    <col min="14" max="14" width="10.421875" style="0" customWidth="1"/>
  </cols>
  <sheetData>
    <row r="1" spans="12:14" ht="15">
      <c r="L1" s="143" t="s">
        <v>113</v>
      </c>
      <c r="M1" s="143"/>
      <c r="N1" s="143"/>
    </row>
    <row r="2" spans="1:14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88"/>
      <c r="N2" s="1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15.75" thickBot="1">
      <c r="A4" s="4" t="s">
        <v>43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15.75" thickBot="1">
      <c r="A5" s="139" t="s">
        <v>1</v>
      </c>
      <c r="B5" s="126" t="s">
        <v>2</v>
      </c>
      <c r="C5" s="139" t="s">
        <v>3</v>
      </c>
      <c r="D5" s="128" t="s">
        <v>50</v>
      </c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.75" customHeight="1" thickBot="1">
      <c r="A6" s="139"/>
      <c r="B6" s="126"/>
      <c r="C6" s="139"/>
      <c r="D6" s="128" t="s">
        <v>7</v>
      </c>
      <c r="E6" s="129"/>
      <c r="F6" s="130"/>
      <c r="G6" s="148" t="s">
        <v>6</v>
      </c>
      <c r="H6" s="148" t="s">
        <v>9</v>
      </c>
      <c r="I6" s="148" t="s">
        <v>10</v>
      </c>
      <c r="J6" s="148" t="s">
        <v>8</v>
      </c>
      <c r="K6" s="148" t="s">
        <v>11</v>
      </c>
      <c r="L6" s="149" t="s">
        <v>17</v>
      </c>
      <c r="M6" s="150"/>
      <c r="N6" s="151"/>
    </row>
    <row r="7" spans="1:14" ht="45.75" thickBot="1">
      <c r="A7" s="140"/>
      <c r="B7" s="127"/>
      <c r="C7" s="140"/>
      <c r="D7" s="90" t="s">
        <v>51</v>
      </c>
      <c r="E7" s="78" t="s">
        <v>52</v>
      </c>
      <c r="F7" s="78" t="s">
        <v>123</v>
      </c>
      <c r="G7" s="127"/>
      <c r="H7" s="127"/>
      <c r="I7" s="127"/>
      <c r="J7" s="127"/>
      <c r="K7" s="127"/>
      <c r="L7" s="78" t="s">
        <v>51</v>
      </c>
      <c r="M7" s="90" t="s">
        <v>52</v>
      </c>
      <c r="N7" s="90" t="s">
        <v>123</v>
      </c>
    </row>
    <row r="8" spans="1:14" ht="15.75" thickBot="1">
      <c r="A8" s="79">
        <v>1</v>
      </c>
      <c r="B8" s="79">
        <v>2</v>
      </c>
      <c r="C8" s="79">
        <v>3</v>
      </c>
      <c r="D8" s="91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9">
        <v>12</v>
      </c>
      <c r="M8" s="9">
        <v>13</v>
      </c>
      <c r="N8" s="9">
        <v>14</v>
      </c>
    </row>
    <row r="9" spans="1:14" ht="15.75" thickBot="1">
      <c r="A9" s="122" t="s">
        <v>16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</row>
    <row r="10" spans="1:14" ht="15.75" thickBot="1">
      <c r="A10" s="42" t="s">
        <v>12</v>
      </c>
      <c r="B10" s="43" t="s">
        <v>19</v>
      </c>
      <c r="C10" s="37" t="s">
        <v>13</v>
      </c>
      <c r="D10" s="37">
        <v>750</v>
      </c>
      <c r="E10" s="38">
        <v>900</v>
      </c>
      <c r="F10" s="38">
        <v>100</v>
      </c>
      <c r="G10" s="11">
        <f>D10+E10+F10</f>
        <v>1750</v>
      </c>
      <c r="H10" s="31"/>
      <c r="I10" s="26"/>
      <c r="J10" s="32"/>
      <c r="K10" s="27"/>
      <c r="L10" s="87">
        <v>750</v>
      </c>
      <c r="M10" s="87">
        <v>900</v>
      </c>
      <c r="N10" s="100">
        <v>100</v>
      </c>
    </row>
    <row r="11" spans="1:14" ht="15.75" thickBot="1">
      <c r="A11" s="8" t="s">
        <v>15</v>
      </c>
      <c r="B11" s="7" t="s">
        <v>20</v>
      </c>
      <c r="C11" s="76" t="s">
        <v>13</v>
      </c>
      <c r="D11" s="76">
        <v>750</v>
      </c>
      <c r="E11" s="83">
        <v>350</v>
      </c>
      <c r="F11" s="83">
        <v>50</v>
      </c>
      <c r="G11" s="11">
        <f>D11+E11+F11</f>
        <v>1150</v>
      </c>
      <c r="H11" s="13"/>
      <c r="I11" s="14"/>
      <c r="J11" s="15"/>
      <c r="K11" s="16"/>
      <c r="L11" s="17">
        <v>750</v>
      </c>
      <c r="M11" s="17">
        <v>350</v>
      </c>
      <c r="N11" s="101">
        <v>50</v>
      </c>
    </row>
    <row r="12" spans="1:14" ht="15.75" thickBot="1">
      <c r="A12" s="132" t="s">
        <v>53</v>
      </c>
      <c r="B12" s="133"/>
      <c r="C12" s="133"/>
      <c r="D12" s="133"/>
      <c r="E12" s="133"/>
      <c r="F12" s="133"/>
      <c r="G12" s="133"/>
      <c r="H12" s="134"/>
      <c r="I12" s="14"/>
      <c r="J12" s="20" t="s">
        <v>35</v>
      </c>
      <c r="K12" s="16"/>
      <c r="L12" s="71" t="s">
        <v>35</v>
      </c>
      <c r="M12" s="99"/>
      <c r="N12" s="84" t="s">
        <v>35</v>
      </c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ht="15">
      <c r="A14" s="6"/>
      <c r="B14" s="6"/>
      <c r="C14" s="6"/>
      <c r="D14" s="93"/>
      <c r="E14" s="6"/>
      <c r="F14" s="6"/>
      <c r="G14" s="6"/>
      <c r="H14" s="6"/>
      <c r="I14" s="6"/>
      <c r="J14" s="6"/>
      <c r="K14" s="6"/>
      <c r="L14" s="6"/>
      <c r="M14" s="93"/>
      <c r="N14" s="1"/>
    </row>
    <row r="15" spans="1:14" ht="15">
      <c r="A15" s="1"/>
      <c r="B15" s="1"/>
      <c r="C15" s="1"/>
      <c r="D15" s="92"/>
      <c r="E15" s="1"/>
      <c r="F15" s="1"/>
      <c r="G15" s="1"/>
      <c r="H15" s="1"/>
      <c r="I15" s="1"/>
      <c r="J15" s="1"/>
      <c r="K15" s="1"/>
      <c r="L15" s="1"/>
      <c r="M15" s="92"/>
      <c r="N15" s="1"/>
    </row>
    <row r="16" spans="1:14" ht="15">
      <c r="A16" s="1"/>
      <c r="B16" s="125" t="s">
        <v>109</v>
      </c>
      <c r="C16" s="125"/>
      <c r="D16" s="125"/>
      <c r="E16" s="125"/>
      <c r="F16" s="1"/>
      <c r="G16" s="136"/>
      <c r="H16" s="136"/>
      <c r="I16" s="136"/>
      <c r="J16" s="136"/>
      <c r="K16" s="136"/>
      <c r="L16" s="1"/>
      <c r="M16" s="92"/>
      <c r="N16" s="1"/>
    </row>
    <row r="17" spans="10:12" ht="15">
      <c r="J17" s="143"/>
      <c r="K17" s="143"/>
      <c r="L17" s="143"/>
    </row>
    <row r="18" spans="10:13" ht="15">
      <c r="J18" s="144"/>
      <c r="K18" s="144"/>
      <c r="L18" s="144"/>
      <c r="M18" s="95"/>
    </row>
  </sheetData>
  <sheetProtection/>
  <mergeCells count="19">
    <mergeCell ref="B16:E16"/>
    <mergeCell ref="K6:K7"/>
    <mergeCell ref="L6:N6"/>
    <mergeCell ref="A2:L2"/>
    <mergeCell ref="A5:A7"/>
    <mergeCell ref="B5:B7"/>
    <mergeCell ref="C5:C7"/>
    <mergeCell ref="A9:N9"/>
    <mergeCell ref="D5:N5"/>
    <mergeCell ref="J18:L18"/>
    <mergeCell ref="G16:K16"/>
    <mergeCell ref="L1:N1"/>
    <mergeCell ref="A12:H12"/>
    <mergeCell ref="J17:L17"/>
    <mergeCell ref="G6:G7"/>
    <mergeCell ref="H6:H7"/>
    <mergeCell ref="I6:I7"/>
    <mergeCell ref="J6:J7"/>
    <mergeCell ref="D6:F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421875" style="0" customWidth="1"/>
    <col min="2" max="2" width="17.140625" style="0" customWidth="1"/>
    <col min="3" max="3" width="6.57421875" style="0" customWidth="1"/>
    <col min="4" max="4" width="13.28125" style="0" customWidth="1"/>
    <col min="5" max="5" width="11.8515625" style="0" customWidth="1"/>
    <col min="7" max="7" width="13.00390625" style="0" customWidth="1"/>
    <col min="8" max="8" width="14.7109375" style="0" customWidth="1"/>
    <col min="10" max="10" width="14.140625" style="0" customWidth="1"/>
  </cols>
  <sheetData>
    <row r="1" spans="10:11" ht="15">
      <c r="J1" s="143" t="s">
        <v>114</v>
      </c>
      <c r="K1" s="143"/>
    </row>
    <row r="2" spans="1:11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>
      <c r="A4" s="4" t="s">
        <v>54</v>
      </c>
      <c r="B4" s="4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139" t="s">
        <v>1</v>
      </c>
      <c r="B5" s="126" t="s">
        <v>2</v>
      </c>
      <c r="C5" s="139" t="s">
        <v>3</v>
      </c>
      <c r="D5" s="128" t="s">
        <v>55</v>
      </c>
      <c r="E5" s="129"/>
      <c r="F5" s="129"/>
      <c r="G5" s="129"/>
      <c r="H5" s="129"/>
      <c r="I5" s="129"/>
      <c r="J5" s="129"/>
      <c r="K5" s="130"/>
    </row>
    <row r="6" spans="1:11" ht="15.75" customHeight="1" thickBot="1">
      <c r="A6" s="139"/>
      <c r="B6" s="126"/>
      <c r="C6" s="139"/>
      <c r="D6" s="139" t="s">
        <v>7</v>
      </c>
      <c r="E6" s="139"/>
      <c r="F6" s="126" t="s">
        <v>6</v>
      </c>
      <c r="G6" s="126" t="s">
        <v>9</v>
      </c>
      <c r="H6" s="126" t="s">
        <v>10</v>
      </c>
      <c r="I6" s="126" t="s">
        <v>8</v>
      </c>
      <c r="J6" s="126" t="s">
        <v>11</v>
      </c>
      <c r="K6" s="141" t="s">
        <v>17</v>
      </c>
    </row>
    <row r="7" spans="1:11" ht="34.5" thickBot="1">
      <c r="A7" s="140"/>
      <c r="B7" s="127"/>
      <c r="C7" s="140"/>
      <c r="D7" s="78" t="s">
        <v>56</v>
      </c>
      <c r="E7" s="78" t="s">
        <v>107</v>
      </c>
      <c r="F7" s="127"/>
      <c r="G7" s="127"/>
      <c r="H7" s="127"/>
      <c r="I7" s="127"/>
      <c r="J7" s="127"/>
      <c r="K7" s="142"/>
    </row>
    <row r="8" spans="1:11" ht="15.75" thickBo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9">
        <v>11</v>
      </c>
    </row>
    <row r="9" spans="1:11" ht="15.75" thickBot="1">
      <c r="A9" s="122" t="s">
        <v>16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ht="15">
      <c r="A10" s="36" t="s">
        <v>12</v>
      </c>
      <c r="B10" s="43" t="s">
        <v>19</v>
      </c>
      <c r="C10" s="37" t="s">
        <v>13</v>
      </c>
      <c r="D10" s="38">
        <v>140</v>
      </c>
      <c r="E10" s="38">
        <v>110</v>
      </c>
      <c r="F10" s="11">
        <f>SUM(D10:E10)</f>
        <v>250</v>
      </c>
      <c r="G10" s="31"/>
      <c r="H10" s="26"/>
      <c r="I10" s="32"/>
      <c r="J10" s="27"/>
      <c r="K10" s="40">
        <v>250</v>
      </c>
    </row>
    <row r="11" spans="1:11" ht="15.75" thickBot="1">
      <c r="A11" s="23" t="s">
        <v>15</v>
      </c>
      <c r="B11" s="7" t="s">
        <v>20</v>
      </c>
      <c r="C11" s="76" t="s">
        <v>13</v>
      </c>
      <c r="D11" s="83">
        <v>140</v>
      </c>
      <c r="E11" s="83">
        <v>110</v>
      </c>
      <c r="F11" s="12">
        <f>SUM(D11:E11)</f>
        <v>250</v>
      </c>
      <c r="G11" s="13"/>
      <c r="H11" s="14"/>
      <c r="I11" s="15"/>
      <c r="J11" s="16"/>
      <c r="K11" s="48">
        <v>250</v>
      </c>
    </row>
    <row r="12" spans="1:11" ht="15.75" thickBot="1">
      <c r="A12" s="152" t="s">
        <v>58</v>
      </c>
      <c r="B12" s="153"/>
      <c r="C12" s="153"/>
      <c r="D12" s="153"/>
      <c r="E12" s="153"/>
      <c r="F12" s="153"/>
      <c r="G12" s="154"/>
      <c r="H12" s="14"/>
      <c r="I12" s="20" t="s">
        <v>35</v>
      </c>
      <c r="J12" s="16"/>
      <c r="K12" s="49" t="s">
        <v>35</v>
      </c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25" t="s">
        <v>109</v>
      </c>
      <c r="C16" s="125"/>
      <c r="D16" s="125"/>
      <c r="E16" s="1"/>
      <c r="F16" s="136"/>
      <c r="G16" s="136"/>
      <c r="H16" s="136"/>
      <c r="I16" s="136"/>
      <c r="J16" s="136"/>
      <c r="K16" s="1"/>
    </row>
    <row r="17" spans="8:10" ht="15">
      <c r="H17" s="143"/>
      <c r="I17" s="143"/>
      <c r="J17" s="143"/>
    </row>
    <row r="18" spans="8:10" ht="15">
      <c r="H18" s="144"/>
      <c r="I18" s="144"/>
      <c r="J18" s="144"/>
    </row>
  </sheetData>
  <sheetProtection/>
  <mergeCells count="19">
    <mergeCell ref="B16:D16"/>
    <mergeCell ref="J6:J7"/>
    <mergeCell ref="K6:K7"/>
    <mergeCell ref="A2:K2"/>
    <mergeCell ref="A5:A7"/>
    <mergeCell ref="B5:B7"/>
    <mergeCell ref="C5:C7"/>
    <mergeCell ref="D6:E6"/>
    <mergeCell ref="A9:K9"/>
    <mergeCell ref="H18:J18"/>
    <mergeCell ref="F16:J16"/>
    <mergeCell ref="J1:K1"/>
    <mergeCell ref="A12:G12"/>
    <mergeCell ref="H17:J17"/>
    <mergeCell ref="F6:F7"/>
    <mergeCell ref="G6:G7"/>
    <mergeCell ref="H6:H7"/>
    <mergeCell ref="I6:I7"/>
    <mergeCell ref="D5:K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5.421875" style="0" customWidth="1"/>
    <col min="2" max="2" width="17.28125" style="0" customWidth="1"/>
    <col min="3" max="3" width="7.140625" style="0" customWidth="1"/>
    <col min="5" max="5" width="6.8515625" style="0" customWidth="1"/>
    <col min="6" max="7" width="9.140625" style="0" hidden="1" customWidth="1"/>
    <col min="9" max="9" width="9.28125" style="0" customWidth="1"/>
    <col min="10" max="10" width="15.421875" style="0" customWidth="1"/>
    <col min="12" max="12" width="16.57421875" style="0" customWidth="1"/>
  </cols>
  <sheetData>
    <row r="1" spans="12:13" ht="15">
      <c r="L1" s="143" t="s">
        <v>115</v>
      </c>
      <c r="M1" s="143"/>
    </row>
    <row r="2" spans="1:13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4" t="s">
        <v>59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39" t="s">
        <v>1</v>
      </c>
      <c r="B5" s="126" t="s">
        <v>2</v>
      </c>
      <c r="C5" s="139" t="s">
        <v>3</v>
      </c>
      <c r="D5" s="128" t="s">
        <v>60</v>
      </c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5.75" customHeight="1" thickBot="1">
      <c r="A6" s="139"/>
      <c r="B6" s="126"/>
      <c r="C6" s="139"/>
      <c r="D6" s="139" t="s">
        <v>7</v>
      </c>
      <c r="E6" s="139"/>
      <c r="F6" s="139"/>
      <c r="G6" s="139"/>
      <c r="H6" s="126" t="s">
        <v>6</v>
      </c>
      <c r="I6" s="126" t="s">
        <v>9</v>
      </c>
      <c r="J6" s="126" t="s">
        <v>10</v>
      </c>
      <c r="K6" s="126" t="s">
        <v>8</v>
      </c>
      <c r="L6" s="126" t="s">
        <v>11</v>
      </c>
      <c r="M6" s="141" t="s">
        <v>17</v>
      </c>
    </row>
    <row r="7" spans="1:13" ht="34.5" customHeight="1" thickBot="1">
      <c r="A7" s="140"/>
      <c r="B7" s="127"/>
      <c r="C7" s="140"/>
      <c r="D7" s="155" t="s">
        <v>60</v>
      </c>
      <c r="E7" s="156"/>
      <c r="F7" s="156"/>
      <c r="G7" s="157"/>
      <c r="H7" s="127"/>
      <c r="I7" s="127"/>
      <c r="J7" s="127"/>
      <c r="K7" s="127"/>
      <c r="L7" s="127"/>
      <c r="M7" s="142"/>
    </row>
    <row r="8" spans="1:13" ht="15.75" thickBot="1">
      <c r="A8" s="79">
        <v>1</v>
      </c>
      <c r="B8" s="79">
        <v>2</v>
      </c>
      <c r="C8" s="79">
        <v>3</v>
      </c>
      <c r="D8" s="128">
        <v>4</v>
      </c>
      <c r="E8" s="129"/>
      <c r="F8" s="129"/>
      <c r="G8" s="130"/>
      <c r="H8" s="79">
        <v>5</v>
      </c>
      <c r="I8" s="79">
        <v>6</v>
      </c>
      <c r="J8" s="79">
        <v>7</v>
      </c>
      <c r="K8" s="79">
        <v>8</v>
      </c>
      <c r="L8" s="79">
        <v>9</v>
      </c>
      <c r="M8" s="9">
        <v>10</v>
      </c>
    </row>
    <row r="9" spans="1:13" ht="15.75" thickBot="1">
      <c r="A9" s="122" t="s">
        <v>16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</row>
    <row r="10" spans="1:13" ht="15">
      <c r="A10" s="42" t="s">
        <v>12</v>
      </c>
      <c r="B10" s="43" t="s">
        <v>19</v>
      </c>
      <c r="C10" s="37" t="s">
        <v>13</v>
      </c>
      <c r="D10" s="158">
        <v>4000</v>
      </c>
      <c r="E10" s="159"/>
      <c r="F10" s="159"/>
      <c r="G10" s="160"/>
      <c r="H10" s="11">
        <f>SUM(D10:G10)</f>
        <v>4000</v>
      </c>
      <c r="I10" s="31"/>
      <c r="J10" s="26"/>
      <c r="K10" s="32"/>
      <c r="L10" s="27"/>
      <c r="M10" s="40">
        <v>4000</v>
      </c>
    </row>
    <row r="11" spans="1:13" ht="15.75" thickBot="1">
      <c r="A11" s="8" t="s">
        <v>15</v>
      </c>
      <c r="B11" s="7" t="s">
        <v>20</v>
      </c>
      <c r="C11" s="76" t="s">
        <v>13</v>
      </c>
      <c r="D11" s="161">
        <v>2500</v>
      </c>
      <c r="E11" s="162"/>
      <c r="F11" s="162"/>
      <c r="G11" s="163"/>
      <c r="H11" s="12">
        <f>SUM(D11:G11)</f>
        <v>2500</v>
      </c>
      <c r="I11" s="13"/>
      <c r="J11" s="14"/>
      <c r="K11" s="15"/>
      <c r="L11" s="16"/>
      <c r="M11" s="48">
        <v>2500</v>
      </c>
    </row>
    <row r="12" spans="1:13" ht="15.75" thickBot="1">
      <c r="A12" s="132" t="s">
        <v>61</v>
      </c>
      <c r="B12" s="133"/>
      <c r="C12" s="133"/>
      <c r="D12" s="133"/>
      <c r="E12" s="133"/>
      <c r="F12" s="133"/>
      <c r="G12" s="133"/>
      <c r="H12" s="133"/>
      <c r="I12" s="134"/>
      <c r="J12" s="14"/>
      <c r="K12" s="20" t="s">
        <v>35</v>
      </c>
      <c r="L12" s="16"/>
      <c r="M12" s="49" t="s">
        <v>35</v>
      </c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3"/>
      <c r="M14" s="3"/>
    </row>
    <row r="15" spans="1:13" ht="15">
      <c r="A15" s="1"/>
      <c r="B15" s="1"/>
      <c r="C15" s="1"/>
      <c r="D15" s="1"/>
      <c r="E15" s="1"/>
      <c r="F15" s="1"/>
      <c r="G15" s="6"/>
      <c r="H15" s="1"/>
      <c r="I15" s="1"/>
      <c r="J15" s="1"/>
      <c r="K15" s="1"/>
      <c r="L15" s="1"/>
      <c r="M15" s="1"/>
    </row>
    <row r="16" spans="1:13" ht="15">
      <c r="A16" s="1"/>
      <c r="B16" s="125" t="s">
        <v>109</v>
      </c>
      <c r="C16" s="125"/>
      <c r="D16" s="125"/>
      <c r="E16" s="125"/>
      <c r="F16" s="136"/>
      <c r="G16" s="136"/>
      <c r="H16" s="136"/>
      <c r="I16" s="136"/>
      <c r="J16" s="136"/>
      <c r="K16" s="136"/>
      <c r="L16" s="136"/>
      <c r="M16" s="1"/>
    </row>
    <row r="17" spans="11:13" ht="15">
      <c r="K17" s="143"/>
      <c r="L17" s="143"/>
      <c r="M17" s="143"/>
    </row>
    <row r="18" spans="11:13" ht="15">
      <c r="K18" s="144"/>
      <c r="L18" s="144"/>
      <c r="M18" s="144"/>
    </row>
  </sheetData>
  <sheetProtection/>
  <mergeCells count="23">
    <mergeCell ref="L1:M1"/>
    <mergeCell ref="A12:I12"/>
    <mergeCell ref="D5:M5"/>
    <mergeCell ref="F16:L16"/>
    <mergeCell ref="I6:I7"/>
    <mergeCell ref="D6:G6"/>
    <mergeCell ref="H6:H7"/>
    <mergeCell ref="A2:M2"/>
    <mergeCell ref="A5:A7"/>
    <mergeCell ref="B5:B7"/>
    <mergeCell ref="K18:M18"/>
    <mergeCell ref="D7:G7"/>
    <mergeCell ref="D8:G8"/>
    <mergeCell ref="D10:G10"/>
    <mergeCell ref="D11:G11"/>
    <mergeCell ref="L6:L7"/>
    <mergeCell ref="B16:E16"/>
    <mergeCell ref="K17:M17"/>
    <mergeCell ref="C5:C7"/>
    <mergeCell ref="A9:M9"/>
    <mergeCell ref="M6:M7"/>
    <mergeCell ref="J6:J7"/>
    <mergeCell ref="K6:K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5.00390625" style="0" customWidth="1"/>
    <col min="7" max="7" width="10.421875" style="0" customWidth="1"/>
    <col min="12" max="12" width="12.8515625" style="0" customWidth="1"/>
    <col min="13" max="13" width="15.7109375" style="0" customWidth="1"/>
    <col min="15" max="15" width="14.421875" style="0" customWidth="1"/>
  </cols>
  <sheetData>
    <row r="1" spans="15:16" ht="15">
      <c r="O1" s="143" t="s">
        <v>116</v>
      </c>
      <c r="P1" s="143"/>
    </row>
    <row r="2" spans="1:16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>
      <c r="A4" s="4" t="s">
        <v>62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thickBot="1">
      <c r="A5" s="139" t="s">
        <v>1</v>
      </c>
      <c r="B5" s="126" t="s">
        <v>2</v>
      </c>
      <c r="C5" s="139" t="s">
        <v>3</v>
      </c>
      <c r="D5" s="128" t="s">
        <v>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1:16" ht="15.75" customHeight="1" thickBot="1">
      <c r="A6" s="139"/>
      <c r="B6" s="126"/>
      <c r="C6" s="139"/>
      <c r="D6" s="139" t="s">
        <v>7</v>
      </c>
      <c r="E6" s="139"/>
      <c r="F6" s="139"/>
      <c r="G6" s="139"/>
      <c r="H6" s="139"/>
      <c r="I6" s="139"/>
      <c r="J6" s="139"/>
      <c r="K6" s="126" t="s">
        <v>6</v>
      </c>
      <c r="L6" s="126" t="s">
        <v>9</v>
      </c>
      <c r="M6" s="126" t="s">
        <v>10</v>
      </c>
      <c r="N6" s="126" t="s">
        <v>8</v>
      </c>
      <c r="O6" s="126" t="s">
        <v>11</v>
      </c>
      <c r="P6" s="141" t="s">
        <v>17</v>
      </c>
    </row>
    <row r="7" spans="1:16" ht="36" customHeight="1" thickBot="1">
      <c r="A7" s="140"/>
      <c r="B7" s="127"/>
      <c r="C7" s="140"/>
      <c r="D7" s="78" t="s">
        <v>63</v>
      </c>
      <c r="E7" s="78" t="s">
        <v>64</v>
      </c>
      <c r="F7" s="78" t="s">
        <v>22</v>
      </c>
      <c r="G7" s="10" t="s">
        <v>18</v>
      </c>
      <c r="H7" s="77" t="s">
        <v>23</v>
      </c>
      <c r="I7" s="10" t="s">
        <v>65</v>
      </c>
      <c r="J7" s="46" t="s">
        <v>25</v>
      </c>
      <c r="K7" s="127"/>
      <c r="L7" s="127"/>
      <c r="M7" s="127"/>
      <c r="N7" s="127"/>
      <c r="O7" s="127"/>
      <c r="P7" s="142"/>
    </row>
    <row r="8" spans="1:16" ht="15.75" thickBo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79">
        <v>12</v>
      </c>
      <c r="M8" s="79">
        <v>13</v>
      </c>
      <c r="N8" s="80">
        <v>14</v>
      </c>
      <c r="O8" s="80">
        <v>15</v>
      </c>
      <c r="P8" s="24">
        <v>16</v>
      </c>
    </row>
    <row r="9" spans="1:16" ht="15.75" thickBot="1">
      <c r="A9" s="25" t="s">
        <v>108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164"/>
      <c r="N9" s="164"/>
      <c r="O9" s="164"/>
      <c r="P9" s="165"/>
    </row>
    <row r="10" spans="1:16" s="94" customFormat="1" ht="15">
      <c r="A10" s="22">
        <v>1</v>
      </c>
      <c r="B10" s="102" t="s">
        <v>66</v>
      </c>
      <c r="C10" s="37" t="s">
        <v>13</v>
      </c>
      <c r="D10" s="103">
        <v>840</v>
      </c>
      <c r="E10" s="103">
        <v>60</v>
      </c>
      <c r="F10" s="103">
        <v>150</v>
      </c>
      <c r="G10" s="103">
        <v>200</v>
      </c>
      <c r="H10" s="103">
        <v>300</v>
      </c>
      <c r="I10" s="103">
        <v>300</v>
      </c>
      <c r="J10" s="103">
        <v>128</v>
      </c>
      <c r="K10" s="64">
        <f>J10+I10+H10+G10+F10+E10+D10</f>
        <v>1978</v>
      </c>
      <c r="L10" s="53"/>
      <c r="M10" s="28"/>
      <c r="N10" s="55"/>
      <c r="O10" s="105"/>
      <c r="P10" s="109">
        <v>1977</v>
      </c>
    </row>
    <row r="11" spans="1:16" s="94" customFormat="1" ht="15">
      <c r="A11" s="30">
        <v>2</v>
      </c>
      <c r="B11" s="61" t="s">
        <v>67</v>
      </c>
      <c r="C11" s="62" t="s">
        <v>13</v>
      </c>
      <c r="D11" s="63">
        <v>0</v>
      </c>
      <c r="E11" s="63">
        <v>20</v>
      </c>
      <c r="F11" s="63">
        <v>50</v>
      </c>
      <c r="G11" s="63">
        <v>0</v>
      </c>
      <c r="H11" s="63">
        <v>50</v>
      </c>
      <c r="I11" s="63">
        <v>150</v>
      </c>
      <c r="J11" s="63">
        <v>65</v>
      </c>
      <c r="K11" s="64">
        <f aca="true" t="shared" si="0" ref="K11:K37">J11+I11+H11+G11+F11+E11+D11</f>
        <v>335</v>
      </c>
      <c r="L11" s="53"/>
      <c r="M11" s="28"/>
      <c r="N11" s="55"/>
      <c r="O11" s="105"/>
      <c r="P11" s="107">
        <v>335</v>
      </c>
    </row>
    <row r="12" spans="1:16" ht="15" customHeight="1">
      <c r="A12" s="30">
        <v>3</v>
      </c>
      <c r="B12" s="61" t="s">
        <v>68</v>
      </c>
      <c r="C12" s="62" t="s">
        <v>13</v>
      </c>
      <c r="D12" s="63">
        <v>800</v>
      </c>
      <c r="E12" s="63">
        <v>65</v>
      </c>
      <c r="F12" s="63">
        <v>100</v>
      </c>
      <c r="G12" s="63">
        <v>100</v>
      </c>
      <c r="H12" s="63">
        <v>300</v>
      </c>
      <c r="I12" s="63">
        <v>150</v>
      </c>
      <c r="J12" s="63">
        <v>73</v>
      </c>
      <c r="K12" s="64">
        <f t="shared" si="0"/>
        <v>1588</v>
      </c>
      <c r="L12" s="53"/>
      <c r="M12" s="28"/>
      <c r="N12" s="55"/>
      <c r="O12" s="105"/>
      <c r="P12" s="107">
        <v>1587</v>
      </c>
    </row>
    <row r="13" spans="1:16" ht="15" customHeight="1">
      <c r="A13" s="30">
        <v>4</v>
      </c>
      <c r="B13" s="61" t="s">
        <v>69</v>
      </c>
      <c r="C13" s="62" t="s">
        <v>13</v>
      </c>
      <c r="D13" s="63">
        <v>300</v>
      </c>
      <c r="E13" s="63">
        <v>3</v>
      </c>
      <c r="F13" s="63">
        <v>25</v>
      </c>
      <c r="G13" s="63">
        <v>25</v>
      </c>
      <c r="H13" s="63">
        <v>75</v>
      </c>
      <c r="I13" s="63">
        <v>40</v>
      </c>
      <c r="J13" s="63">
        <v>25</v>
      </c>
      <c r="K13" s="64">
        <f t="shared" si="0"/>
        <v>493</v>
      </c>
      <c r="L13" s="53"/>
      <c r="M13" s="28"/>
      <c r="N13" s="55"/>
      <c r="O13" s="105"/>
      <c r="P13" s="107">
        <v>492</v>
      </c>
    </row>
    <row r="14" spans="1:16" ht="15" customHeight="1">
      <c r="A14" s="30">
        <v>5</v>
      </c>
      <c r="B14" s="61" t="s">
        <v>70</v>
      </c>
      <c r="C14" s="62" t="s">
        <v>13</v>
      </c>
      <c r="D14" s="63">
        <v>200</v>
      </c>
      <c r="E14" s="63">
        <v>25</v>
      </c>
      <c r="F14" s="63">
        <v>100</v>
      </c>
      <c r="G14" s="63">
        <v>100</v>
      </c>
      <c r="H14" s="63">
        <v>100</v>
      </c>
      <c r="I14" s="63">
        <v>250</v>
      </c>
      <c r="J14" s="63">
        <v>40</v>
      </c>
      <c r="K14" s="64">
        <f t="shared" si="0"/>
        <v>815</v>
      </c>
      <c r="L14" s="34"/>
      <c r="M14" s="28"/>
      <c r="N14" s="35"/>
      <c r="O14" s="105"/>
      <c r="P14" s="107">
        <v>815</v>
      </c>
    </row>
    <row r="15" spans="1:16" ht="15" customHeight="1">
      <c r="A15" s="30">
        <v>6</v>
      </c>
      <c r="B15" s="61" t="s">
        <v>71</v>
      </c>
      <c r="C15" s="62" t="s">
        <v>13</v>
      </c>
      <c r="D15" s="63">
        <v>250</v>
      </c>
      <c r="E15" s="63">
        <v>3</v>
      </c>
      <c r="F15" s="63">
        <v>5</v>
      </c>
      <c r="G15" s="63">
        <v>5</v>
      </c>
      <c r="H15" s="63">
        <v>20</v>
      </c>
      <c r="I15" s="63">
        <v>40</v>
      </c>
      <c r="J15" s="63">
        <v>2</v>
      </c>
      <c r="K15" s="64">
        <f t="shared" si="0"/>
        <v>325</v>
      </c>
      <c r="L15" s="34"/>
      <c r="M15" s="26"/>
      <c r="N15" s="35"/>
      <c r="O15" s="104"/>
      <c r="P15" s="107">
        <v>325</v>
      </c>
    </row>
    <row r="16" spans="1:16" ht="15" customHeight="1">
      <c r="A16" s="30">
        <v>7</v>
      </c>
      <c r="B16" s="61" t="s">
        <v>72</v>
      </c>
      <c r="C16" s="62" t="s">
        <v>13</v>
      </c>
      <c r="D16" s="63">
        <v>150</v>
      </c>
      <c r="E16" s="63">
        <v>0</v>
      </c>
      <c r="F16" s="63">
        <v>25</v>
      </c>
      <c r="G16" s="63">
        <v>15</v>
      </c>
      <c r="H16" s="63">
        <v>75</v>
      </c>
      <c r="I16" s="63">
        <v>0</v>
      </c>
      <c r="J16" s="63">
        <v>38</v>
      </c>
      <c r="K16" s="64">
        <f t="shared" si="0"/>
        <v>303</v>
      </c>
      <c r="L16" s="34"/>
      <c r="M16" s="26"/>
      <c r="N16" s="35"/>
      <c r="O16" s="104"/>
      <c r="P16" s="107">
        <v>302</v>
      </c>
    </row>
    <row r="17" spans="1:16" ht="15" customHeight="1">
      <c r="A17" s="30">
        <v>8</v>
      </c>
      <c r="B17" s="61" t="s">
        <v>73</v>
      </c>
      <c r="C17" s="62" t="s">
        <v>13</v>
      </c>
      <c r="D17" s="63">
        <v>75</v>
      </c>
      <c r="E17" s="65">
        <v>0</v>
      </c>
      <c r="F17" s="63">
        <v>100</v>
      </c>
      <c r="G17" s="63">
        <v>50</v>
      </c>
      <c r="H17" s="63">
        <v>50</v>
      </c>
      <c r="I17" s="65">
        <v>0</v>
      </c>
      <c r="J17" s="65">
        <v>30</v>
      </c>
      <c r="K17" s="64">
        <f t="shared" si="0"/>
        <v>305</v>
      </c>
      <c r="L17" s="34"/>
      <c r="M17" s="26"/>
      <c r="N17" s="35"/>
      <c r="O17" s="104"/>
      <c r="P17" s="107">
        <v>305</v>
      </c>
    </row>
    <row r="18" spans="1:16" ht="15" customHeight="1">
      <c r="A18" s="30">
        <v>9</v>
      </c>
      <c r="B18" s="66" t="s">
        <v>74</v>
      </c>
      <c r="C18" s="62" t="s">
        <v>13</v>
      </c>
      <c r="D18" s="63">
        <v>75</v>
      </c>
      <c r="E18" s="65">
        <v>0</v>
      </c>
      <c r="F18" s="63">
        <v>100</v>
      </c>
      <c r="G18" s="63">
        <v>50</v>
      </c>
      <c r="H18" s="63">
        <v>50</v>
      </c>
      <c r="I18" s="65">
        <v>0</v>
      </c>
      <c r="J18" s="65">
        <v>15</v>
      </c>
      <c r="K18" s="64">
        <f t="shared" si="0"/>
        <v>290</v>
      </c>
      <c r="L18" s="34"/>
      <c r="M18" s="26"/>
      <c r="N18" s="35"/>
      <c r="O18" s="104"/>
      <c r="P18" s="107">
        <v>290</v>
      </c>
    </row>
    <row r="19" spans="1:16" ht="15" customHeight="1">
      <c r="A19" s="30">
        <v>10</v>
      </c>
      <c r="B19" s="61" t="s">
        <v>75</v>
      </c>
      <c r="C19" s="62" t="s">
        <v>13</v>
      </c>
      <c r="D19" s="63">
        <v>150</v>
      </c>
      <c r="E19" s="63">
        <v>25</v>
      </c>
      <c r="F19" s="63">
        <v>30</v>
      </c>
      <c r="G19" s="63">
        <v>50</v>
      </c>
      <c r="H19" s="63">
        <v>50</v>
      </c>
      <c r="I19" s="63">
        <v>250</v>
      </c>
      <c r="J19" s="63">
        <v>15</v>
      </c>
      <c r="K19" s="64">
        <f t="shared" si="0"/>
        <v>570</v>
      </c>
      <c r="L19" s="34"/>
      <c r="M19" s="26"/>
      <c r="N19" s="35"/>
      <c r="O19" s="104"/>
      <c r="P19" s="107">
        <v>570</v>
      </c>
    </row>
    <row r="20" spans="1:16" ht="15" customHeight="1">
      <c r="A20" s="30">
        <v>11</v>
      </c>
      <c r="B20" s="67" t="s">
        <v>76</v>
      </c>
      <c r="C20" s="62" t="s">
        <v>13</v>
      </c>
      <c r="D20" s="63">
        <v>100</v>
      </c>
      <c r="E20" s="63">
        <v>5</v>
      </c>
      <c r="F20" s="63">
        <v>100</v>
      </c>
      <c r="G20" s="63">
        <v>50</v>
      </c>
      <c r="H20" s="63">
        <v>75</v>
      </c>
      <c r="I20" s="63">
        <v>150</v>
      </c>
      <c r="J20" s="63">
        <v>30</v>
      </c>
      <c r="K20" s="64">
        <f t="shared" si="0"/>
        <v>510</v>
      </c>
      <c r="L20" s="34"/>
      <c r="M20" s="26"/>
      <c r="N20" s="35"/>
      <c r="O20" s="104"/>
      <c r="P20" s="107">
        <v>510</v>
      </c>
    </row>
    <row r="21" spans="1:16" ht="15" customHeight="1">
      <c r="A21" s="30">
        <v>12</v>
      </c>
      <c r="B21" s="66" t="s">
        <v>77</v>
      </c>
      <c r="C21" s="62" t="s">
        <v>13</v>
      </c>
      <c r="D21" s="63">
        <v>0</v>
      </c>
      <c r="E21" s="65">
        <v>0</v>
      </c>
      <c r="F21" s="63">
        <v>50</v>
      </c>
      <c r="G21" s="63">
        <v>0</v>
      </c>
      <c r="H21" s="63">
        <v>50</v>
      </c>
      <c r="I21" s="65">
        <v>100</v>
      </c>
      <c r="J21" s="65">
        <v>10</v>
      </c>
      <c r="K21" s="64">
        <f t="shared" si="0"/>
        <v>210</v>
      </c>
      <c r="L21" s="34"/>
      <c r="M21" s="26"/>
      <c r="N21" s="35"/>
      <c r="O21" s="104"/>
      <c r="P21" s="107">
        <v>210</v>
      </c>
    </row>
    <row r="22" spans="1:16" ht="15" customHeight="1">
      <c r="A22" s="30">
        <v>13</v>
      </c>
      <c r="B22" s="66" t="s">
        <v>78</v>
      </c>
      <c r="C22" s="62" t="s">
        <v>13</v>
      </c>
      <c r="D22" s="63">
        <v>100</v>
      </c>
      <c r="E22" s="65">
        <v>0</v>
      </c>
      <c r="F22" s="63">
        <v>50</v>
      </c>
      <c r="G22" s="63">
        <v>50</v>
      </c>
      <c r="H22" s="63">
        <v>50</v>
      </c>
      <c r="I22" s="65">
        <v>100</v>
      </c>
      <c r="J22" s="65">
        <v>15</v>
      </c>
      <c r="K22" s="64">
        <f t="shared" si="0"/>
        <v>365</v>
      </c>
      <c r="L22" s="34"/>
      <c r="M22" s="26"/>
      <c r="N22" s="35"/>
      <c r="O22" s="104"/>
      <c r="P22" s="107">
        <v>365</v>
      </c>
    </row>
    <row r="23" spans="1:16" ht="15" customHeight="1">
      <c r="A23" s="30">
        <v>14</v>
      </c>
      <c r="B23" s="66" t="s">
        <v>79</v>
      </c>
      <c r="C23" s="62" t="s">
        <v>13</v>
      </c>
      <c r="D23" s="63">
        <v>150</v>
      </c>
      <c r="E23" s="63">
        <v>5</v>
      </c>
      <c r="F23" s="63">
        <v>50</v>
      </c>
      <c r="G23" s="65">
        <v>0</v>
      </c>
      <c r="H23" s="63">
        <v>50</v>
      </c>
      <c r="I23" s="63">
        <v>75</v>
      </c>
      <c r="J23" s="63">
        <v>15</v>
      </c>
      <c r="K23" s="64">
        <f t="shared" si="0"/>
        <v>345</v>
      </c>
      <c r="L23" s="34"/>
      <c r="M23" s="26"/>
      <c r="N23" s="35"/>
      <c r="O23" s="104"/>
      <c r="P23" s="107">
        <v>345</v>
      </c>
    </row>
    <row r="24" spans="1:16" ht="15" customHeight="1">
      <c r="A24" s="30">
        <v>15</v>
      </c>
      <c r="B24" s="66" t="s">
        <v>80</v>
      </c>
      <c r="C24" s="62" t="s">
        <v>13</v>
      </c>
      <c r="D24" s="65">
        <v>50</v>
      </c>
      <c r="E24" s="65">
        <v>0</v>
      </c>
      <c r="F24" s="65">
        <v>100</v>
      </c>
      <c r="G24" s="65">
        <v>0</v>
      </c>
      <c r="H24" s="63">
        <v>50</v>
      </c>
      <c r="I24" s="63">
        <v>0</v>
      </c>
      <c r="J24" s="65">
        <v>25</v>
      </c>
      <c r="K24" s="64">
        <f t="shared" si="0"/>
        <v>225</v>
      </c>
      <c r="L24" s="34"/>
      <c r="M24" s="26"/>
      <c r="N24" s="35"/>
      <c r="O24" s="104"/>
      <c r="P24" s="107">
        <v>225</v>
      </c>
    </row>
    <row r="25" spans="1:16" ht="15" customHeight="1">
      <c r="A25" s="30">
        <v>16</v>
      </c>
      <c r="B25" s="67" t="s">
        <v>81</v>
      </c>
      <c r="C25" s="62" t="s">
        <v>13</v>
      </c>
      <c r="D25" s="63">
        <v>100</v>
      </c>
      <c r="E25" s="63">
        <v>5</v>
      </c>
      <c r="F25" s="63">
        <v>50</v>
      </c>
      <c r="G25" s="63">
        <v>25</v>
      </c>
      <c r="H25" s="63">
        <v>60</v>
      </c>
      <c r="I25" s="63">
        <v>50</v>
      </c>
      <c r="J25" s="63">
        <v>25</v>
      </c>
      <c r="K25" s="64">
        <f t="shared" si="0"/>
        <v>315</v>
      </c>
      <c r="L25" s="34"/>
      <c r="M25" s="26"/>
      <c r="N25" s="35"/>
      <c r="O25" s="104"/>
      <c r="P25" s="107">
        <v>315</v>
      </c>
    </row>
    <row r="26" spans="1:16" ht="15" customHeight="1">
      <c r="A26" s="30">
        <v>17</v>
      </c>
      <c r="B26" s="61" t="s">
        <v>82</v>
      </c>
      <c r="C26" s="62" t="s">
        <v>13</v>
      </c>
      <c r="D26" s="63">
        <v>150</v>
      </c>
      <c r="E26" s="63">
        <v>3</v>
      </c>
      <c r="F26" s="63">
        <v>50</v>
      </c>
      <c r="G26" s="63">
        <v>25</v>
      </c>
      <c r="H26" s="63">
        <v>15</v>
      </c>
      <c r="I26" s="63">
        <v>50</v>
      </c>
      <c r="J26" s="63">
        <v>10</v>
      </c>
      <c r="K26" s="64">
        <f t="shared" si="0"/>
        <v>303</v>
      </c>
      <c r="L26" s="34"/>
      <c r="M26" s="26"/>
      <c r="N26" s="35"/>
      <c r="O26" s="104"/>
      <c r="P26" s="107">
        <v>302</v>
      </c>
    </row>
    <row r="27" spans="1:16" ht="15" customHeight="1">
      <c r="A27" s="30">
        <v>18</v>
      </c>
      <c r="B27" s="61" t="s">
        <v>83</v>
      </c>
      <c r="C27" s="62" t="s">
        <v>13</v>
      </c>
      <c r="D27" s="63">
        <v>0</v>
      </c>
      <c r="E27" s="63">
        <v>3</v>
      </c>
      <c r="F27" s="65">
        <v>0</v>
      </c>
      <c r="G27" s="65">
        <v>0</v>
      </c>
      <c r="H27" s="63">
        <v>15</v>
      </c>
      <c r="I27" s="63">
        <v>50</v>
      </c>
      <c r="J27" s="63">
        <v>10</v>
      </c>
      <c r="K27" s="64">
        <f t="shared" si="0"/>
        <v>78</v>
      </c>
      <c r="L27" s="34"/>
      <c r="M27" s="26"/>
      <c r="N27" s="35"/>
      <c r="O27" s="104"/>
      <c r="P27" s="107">
        <v>77</v>
      </c>
    </row>
    <row r="28" spans="1:16" ht="15" customHeight="1">
      <c r="A28" s="30">
        <v>19</v>
      </c>
      <c r="B28" s="61" t="s">
        <v>84</v>
      </c>
      <c r="C28" s="62" t="s">
        <v>13</v>
      </c>
      <c r="D28" s="68">
        <v>400</v>
      </c>
      <c r="E28" s="68">
        <v>25</v>
      </c>
      <c r="F28" s="68">
        <v>75</v>
      </c>
      <c r="G28" s="68">
        <v>25</v>
      </c>
      <c r="H28" s="68">
        <v>50</v>
      </c>
      <c r="I28" s="68">
        <v>75</v>
      </c>
      <c r="J28" s="68">
        <v>10</v>
      </c>
      <c r="K28" s="64">
        <f t="shared" si="0"/>
        <v>660</v>
      </c>
      <c r="L28" s="34"/>
      <c r="M28" s="26"/>
      <c r="N28" s="35"/>
      <c r="O28" s="104"/>
      <c r="P28" s="107">
        <v>660</v>
      </c>
    </row>
    <row r="29" spans="1:16" ht="15" customHeight="1">
      <c r="A29" s="30">
        <v>20</v>
      </c>
      <c r="B29" s="61" t="s">
        <v>124</v>
      </c>
      <c r="C29" s="62" t="s">
        <v>13</v>
      </c>
      <c r="D29" s="68">
        <v>100</v>
      </c>
      <c r="E29" s="68">
        <v>10</v>
      </c>
      <c r="F29" s="68">
        <v>15</v>
      </c>
      <c r="G29" s="68">
        <v>25</v>
      </c>
      <c r="H29" s="68">
        <v>40</v>
      </c>
      <c r="I29" s="68">
        <v>0</v>
      </c>
      <c r="J29" s="68">
        <v>10</v>
      </c>
      <c r="K29" s="64">
        <f t="shared" si="0"/>
        <v>200</v>
      </c>
      <c r="L29" s="34"/>
      <c r="M29" s="26"/>
      <c r="N29" s="35"/>
      <c r="O29" s="104"/>
      <c r="P29" s="107">
        <v>200</v>
      </c>
    </row>
    <row r="30" spans="1:16" ht="15" customHeight="1">
      <c r="A30" s="30">
        <v>21</v>
      </c>
      <c r="B30" s="61" t="s">
        <v>85</v>
      </c>
      <c r="C30" s="62" t="s">
        <v>13</v>
      </c>
      <c r="D30" s="68">
        <v>800</v>
      </c>
      <c r="E30" s="68">
        <v>25</v>
      </c>
      <c r="F30" s="68">
        <v>50</v>
      </c>
      <c r="G30" s="68">
        <v>25</v>
      </c>
      <c r="H30" s="68">
        <v>75</v>
      </c>
      <c r="I30" s="68">
        <v>200</v>
      </c>
      <c r="J30" s="68">
        <v>20</v>
      </c>
      <c r="K30" s="64">
        <f t="shared" si="0"/>
        <v>1195</v>
      </c>
      <c r="L30" s="34"/>
      <c r="M30" s="26"/>
      <c r="N30" s="35"/>
      <c r="O30" s="104"/>
      <c r="P30" s="107">
        <v>1195</v>
      </c>
    </row>
    <row r="31" spans="1:16" ht="15" customHeight="1">
      <c r="A31" s="30">
        <v>22</v>
      </c>
      <c r="B31" s="61" t="s">
        <v>125</v>
      </c>
      <c r="C31" s="62" t="s">
        <v>13</v>
      </c>
      <c r="D31" s="68">
        <v>200</v>
      </c>
      <c r="E31" s="69">
        <v>25</v>
      </c>
      <c r="F31" s="68">
        <v>15</v>
      </c>
      <c r="G31" s="69">
        <v>10</v>
      </c>
      <c r="H31" s="68">
        <v>40</v>
      </c>
      <c r="I31" s="69">
        <v>50</v>
      </c>
      <c r="J31" s="69">
        <v>25</v>
      </c>
      <c r="K31" s="64">
        <f t="shared" si="0"/>
        <v>365</v>
      </c>
      <c r="L31" s="34"/>
      <c r="M31" s="26"/>
      <c r="N31" s="35"/>
      <c r="O31" s="104"/>
      <c r="P31" s="107">
        <v>365</v>
      </c>
    </row>
    <row r="32" spans="1:16" ht="15" customHeight="1">
      <c r="A32" s="30">
        <v>23</v>
      </c>
      <c r="B32" s="61" t="s">
        <v>96</v>
      </c>
      <c r="C32" s="62" t="s">
        <v>13</v>
      </c>
      <c r="D32" s="68">
        <v>0</v>
      </c>
      <c r="E32" s="69">
        <v>0</v>
      </c>
      <c r="F32" s="68">
        <v>25</v>
      </c>
      <c r="G32" s="69">
        <v>0</v>
      </c>
      <c r="H32" s="68">
        <v>80</v>
      </c>
      <c r="I32" s="69">
        <v>75</v>
      </c>
      <c r="J32" s="69">
        <v>25</v>
      </c>
      <c r="K32" s="64">
        <f t="shared" si="0"/>
        <v>205</v>
      </c>
      <c r="L32" s="34"/>
      <c r="M32" s="26"/>
      <c r="N32" s="35"/>
      <c r="O32" s="104"/>
      <c r="P32" s="107">
        <v>205</v>
      </c>
    </row>
    <row r="33" spans="1:16" ht="15" customHeight="1">
      <c r="A33" s="30">
        <v>24</v>
      </c>
      <c r="B33" s="61" t="s">
        <v>86</v>
      </c>
      <c r="C33" s="62" t="s">
        <v>13</v>
      </c>
      <c r="D33" s="68">
        <v>75</v>
      </c>
      <c r="E33" s="69">
        <v>3</v>
      </c>
      <c r="F33" s="68">
        <v>25</v>
      </c>
      <c r="G33" s="69">
        <v>10</v>
      </c>
      <c r="H33" s="68">
        <v>25</v>
      </c>
      <c r="I33" s="69">
        <v>50</v>
      </c>
      <c r="J33" s="69">
        <v>10</v>
      </c>
      <c r="K33" s="64">
        <f t="shared" si="0"/>
        <v>198</v>
      </c>
      <c r="L33" s="53"/>
      <c r="M33" s="28"/>
      <c r="N33" s="55"/>
      <c r="O33" s="105"/>
      <c r="P33" s="107">
        <v>197</v>
      </c>
    </row>
    <row r="34" spans="1:16" ht="15" customHeight="1">
      <c r="A34" s="30">
        <v>25</v>
      </c>
      <c r="B34" s="61" t="s">
        <v>87</v>
      </c>
      <c r="C34" s="62" t="s">
        <v>13</v>
      </c>
      <c r="D34" s="68">
        <v>10</v>
      </c>
      <c r="E34" s="69">
        <v>0</v>
      </c>
      <c r="F34" s="68">
        <v>2</v>
      </c>
      <c r="G34" s="69">
        <v>2</v>
      </c>
      <c r="H34" s="68">
        <v>5</v>
      </c>
      <c r="I34" s="69">
        <v>0</v>
      </c>
      <c r="J34" s="69">
        <v>2</v>
      </c>
      <c r="K34" s="64">
        <f t="shared" si="0"/>
        <v>21</v>
      </c>
      <c r="L34" s="53"/>
      <c r="M34" s="28"/>
      <c r="N34" s="55"/>
      <c r="O34" s="105"/>
      <c r="P34" s="107">
        <v>21</v>
      </c>
    </row>
    <row r="35" spans="1:16" ht="15" customHeight="1">
      <c r="A35" s="30">
        <v>26</v>
      </c>
      <c r="B35" s="61" t="s">
        <v>126</v>
      </c>
      <c r="C35" s="62" t="s">
        <v>13</v>
      </c>
      <c r="D35" s="68">
        <v>400</v>
      </c>
      <c r="E35" s="68">
        <v>5</v>
      </c>
      <c r="F35" s="68">
        <v>0</v>
      </c>
      <c r="G35" s="68">
        <v>100</v>
      </c>
      <c r="H35" s="68">
        <v>20</v>
      </c>
      <c r="I35" s="68">
        <v>50</v>
      </c>
      <c r="J35" s="68">
        <v>10</v>
      </c>
      <c r="K35" s="64">
        <f t="shared" si="0"/>
        <v>585</v>
      </c>
      <c r="L35" s="53"/>
      <c r="M35" s="28"/>
      <c r="N35" s="55"/>
      <c r="O35" s="105"/>
      <c r="P35" s="107">
        <v>585</v>
      </c>
    </row>
    <row r="36" spans="1:16" ht="15" customHeight="1">
      <c r="A36" s="30">
        <v>27</v>
      </c>
      <c r="B36" s="61" t="s">
        <v>88</v>
      </c>
      <c r="C36" s="62" t="s">
        <v>13</v>
      </c>
      <c r="D36" s="68">
        <v>400</v>
      </c>
      <c r="E36" s="69">
        <v>25</v>
      </c>
      <c r="F36" s="68">
        <v>75</v>
      </c>
      <c r="G36" s="68">
        <v>40</v>
      </c>
      <c r="H36" s="68">
        <v>50</v>
      </c>
      <c r="I36" s="69">
        <v>75</v>
      </c>
      <c r="J36" s="69">
        <v>60</v>
      </c>
      <c r="K36" s="64">
        <f t="shared" si="0"/>
        <v>725</v>
      </c>
      <c r="L36" s="53"/>
      <c r="M36" s="28"/>
      <c r="N36" s="55"/>
      <c r="O36" s="105"/>
      <c r="P36" s="107">
        <v>725</v>
      </c>
    </row>
    <row r="37" spans="1:16" ht="15" customHeight="1" thickBot="1">
      <c r="A37" s="30">
        <v>28</v>
      </c>
      <c r="B37" s="70" t="s">
        <v>89</v>
      </c>
      <c r="C37" s="62" t="s">
        <v>13</v>
      </c>
      <c r="D37" s="68">
        <v>400</v>
      </c>
      <c r="E37" s="69">
        <v>25</v>
      </c>
      <c r="F37" s="68">
        <v>75</v>
      </c>
      <c r="G37" s="68">
        <v>5</v>
      </c>
      <c r="H37" s="68">
        <v>75</v>
      </c>
      <c r="I37" s="69">
        <v>75</v>
      </c>
      <c r="J37" s="69">
        <v>60</v>
      </c>
      <c r="K37" s="64">
        <f t="shared" si="0"/>
        <v>715</v>
      </c>
      <c r="L37" s="53"/>
      <c r="M37" s="54"/>
      <c r="N37" s="55"/>
      <c r="O37" s="106"/>
      <c r="P37" s="108">
        <v>715</v>
      </c>
    </row>
    <row r="38" spans="1:16" ht="15.75" thickBot="1">
      <c r="A38" s="152" t="s">
        <v>90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4"/>
      <c r="M38" s="58"/>
      <c r="N38" s="59" t="s">
        <v>35</v>
      </c>
      <c r="O38" s="60"/>
      <c r="P38" s="49" t="s">
        <v>35</v>
      </c>
    </row>
    <row r="39" spans="1:1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>
      <c r="A40" s="2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6"/>
      <c r="K41" s="1"/>
      <c r="L41" s="1"/>
      <c r="M41" s="1"/>
      <c r="N41" s="1"/>
      <c r="O41" s="1"/>
      <c r="P41" s="1"/>
    </row>
    <row r="42" spans="1:16" ht="15">
      <c r="A42" s="125" t="s">
        <v>109</v>
      </c>
      <c r="B42" s="125"/>
      <c r="C42" s="125"/>
      <c r="D42" s="1"/>
      <c r="E42" s="1"/>
      <c r="F42" s="1"/>
      <c r="G42" s="136"/>
      <c r="H42" s="136"/>
      <c r="I42" s="136"/>
      <c r="J42" s="136"/>
      <c r="K42" s="136"/>
      <c r="L42" s="136"/>
      <c r="M42" s="136"/>
      <c r="N42" s="136"/>
      <c r="O42" s="136"/>
      <c r="P42" s="1"/>
    </row>
    <row r="43" spans="13:15" ht="15">
      <c r="M43" s="143"/>
      <c r="N43" s="143"/>
      <c r="O43" s="143"/>
    </row>
    <row r="44" spans="13:15" ht="15">
      <c r="M44" s="144"/>
      <c r="N44" s="144"/>
      <c r="O44" s="144"/>
    </row>
  </sheetData>
  <sheetProtection/>
  <mergeCells count="19">
    <mergeCell ref="A2:P2"/>
    <mergeCell ref="A5:A7"/>
    <mergeCell ref="B5:B7"/>
    <mergeCell ref="C5:C7"/>
    <mergeCell ref="M44:O44"/>
    <mergeCell ref="O1:P1"/>
    <mergeCell ref="K6:K7"/>
    <mergeCell ref="L6:L7"/>
    <mergeCell ref="M6:M7"/>
    <mergeCell ref="N6:N7"/>
    <mergeCell ref="M43:O43"/>
    <mergeCell ref="A42:C42"/>
    <mergeCell ref="P6:P7"/>
    <mergeCell ref="O6:O7"/>
    <mergeCell ref="D5:P5"/>
    <mergeCell ref="D6:J6"/>
    <mergeCell ref="G42:O42"/>
    <mergeCell ref="A38:L38"/>
    <mergeCell ref="M9:P9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5.7109375" style="0" customWidth="1"/>
    <col min="2" max="2" width="26.57421875" style="0" customWidth="1"/>
    <col min="3" max="3" width="5.7109375" style="0" customWidth="1"/>
    <col min="4" max="4" width="10.8515625" style="0" customWidth="1"/>
    <col min="9" max="9" width="11.7109375" style="0" customWidth="1"/>
    <col min="10" max="10" width="14.28125" style="0" customWidth="1"/>
    <col min="12" max="12" width="14.140625" style="0" customWidth="1"/>
  </cols>
  <sheetData>
    <row r="1" spans="12:13" ht="15">
      <c r="L1" s="143" t="s">
        <v>117</v>
      </c>
      <c r="M1" s="143"/>
    </row>
    <row r="2" spans="1:13" ht="1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4" t="s">
        <v>92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39" t="s">
        <v>1</v>
      </c>
      <c r="B5" s="126" t="s">
        <v>2</v>
      </c>
      <c r="C5" s="139" t="s">
        <v>3</v>
      </c>
      <c r="D5" s="128" t="s">
        <v>29</v>
      </c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5.75" customHeight="1" thickBot="1">
      <c r="A6" s="139"/>
      <c r="B6" s="126"/>
      <c r="C6" s="139"/>
      <c r="D6" s="139" t="s">
        <v>7</v>
      </c>
      <c r="E6" s="139"/>
      <c r="F6" s="139"/>
      <c r="G6" s="139"/>
      <c r="H6" s="126" t="s">
        <v>6</v>
      </c>
      <c r="I6" s="126" t="s">
        <v>9</v>
      </c>
      <c r="J6" s="126" t="s">
        <v>10</v>
      </c>
      <c r="K6" s="126" t="s">
        <v>8</v>
      </c>
      <c r="L6" s="126" t="s">
        <v>11</v>
      </c>
      <c r="M6" s="141" t="s">
        <v>17</v>
      </c>
    </row>
    <row r="7" spans="1:13" ht="25.5" customHeight="1" thickBot="1">
      <c r="A7" s="140"/>
      <c r="B7" s="127"/>
      <c r="C7" s="140"/>
      <c r="D7" s="78" t="s">
        <v>30</v>
      </c>
      <c r="E7" s="78" t="s">
        <v>31</v>
      </c>
      <c r="F7" s="78" t="s">
        <v>32</v>
      </c>
      <c r="G7" s="78" t="s">
        <v>33</v>
      </c>
      <c r="H7" s="127"/>
      <c r="I7" s="127"/>
      <c r="J7" s="127"/>
      <c r="K7" s="127"/>
      <c r="L7" s="127"/>
      <c r="M7" s="142"/>
    </row>
    <row r="8" spans="1:13" ht="15.75" thickBot="1">
      <c r="A8" s="79">
        <v>1</v>
      </c>
      <c r="B8" s="79">
        <v>2</v>
      </c>
      <c r="C8" s="79">
        <v>4</v>
      </c>
      <c r="D8" s="79">
        <v>5</v>
      </c>
      <c r="E8" s="79">
        <v>6</v>
      </c>
      <c r="F8" s="79">
        <v>7</v>
      </c>
      <c r="G8" s="79">
        <v>8</v>
      </c>
      <c r="H8" s="79">
        <v>9</v>
      </c>
      <c r="I8" s="79">
        <v>10</v>
      </c>
      <c r="J8" s="79">
        <v>11</v>
      </c>
      <c r="K8" s="79">
        <v>12</v>
      </c>
      <c r="L8" s="79">
        <v>13</v>
      </c>
      <c r="M8" s="46">
        <v>14</v>
      </c>
    </row>
    <row r="9" spans="1:13" ht="15.75" thickBot="1">
      <c r="A9" s="96" t="s">
        <v>108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164"/>
      <c r="M9" s="165"/>
    </row>
    <row r="10" spans="1:13" ht="15" customHeight="1">
      <c r="A10" s="37">
        <v>1</v>
      </c>
      <c r="B10" s="110" t="s">
        <v>66</v>
      </c>
      <c r="C10" s="37" t="s">
        <v>13</v>
      </c>
      <c r="D10" s="111">
        <v>75</v>
      </c>
      <c r="E10" s="111">
        <v>350</v>
      </c>
      <c r="F10" s="111">
        <v>750</v>
      </c>
      <c r="G10" s="111">
        <v>150</v>
      </c>
      <c r="H10" s="44">
        <f>D10+E10+F10+G10</f>
        <v>1325</v>
      </c>
      <c r="I10" s="31"/>
      <c r="J10" s="26"/>
      <c r="K10" s="32"/>
      <c r="L10" s="27"/>
      <c r="M10" s="112">
        <v>1325</v>
      </c>
    </row>
    <row r="11" spans="1:13" ht="15" customHeight="1">
      <c r="A11" s="62">
        <v>2</v>
      </c>
      <c r="B11" s="70" t="s">
        <v>67</v>
      </c>
      <c r="C11" s="62" t="s">
        <v>13</v>
      </c>
      <c r="D11" s="72">
        <v>0</v>
      </c>
      <c r="E11" s="72">
        <v>75</v>
      </c>
      <c r="F11" s="72">
        <v>150</v>
      </c>
      <c r="G11" s="72">
        <v>75</v>
      </c>
      <c r="H11" s="98">
        <f aca="true" t="shared" si="0" ref="H11:H37">D11+E11+F11+G11</f>
        <v>300</v>
      </c>
      <c r="I11" s="34"/>
      <c r="J11" s="26"/>
      <c r="K11" s="35"/>
      <c r="L11" s="27"/>
      <c r="M11" s="47">
        <v>300</v>
      </c>
    </row>
    <row r="12" spans="1:13" ht="15" customHeight="1">
      <c r="A12" s="62">
        <v>3</v>
      </c>
      <c r="B12" s="70" t="s">
        <v>68</v>
      </c>
      <c r="C12" s="62" t="s">
        <v>13</v>
      </c>
      <c r="D12" s="72">
        <v>75</v>
      </c>
      <c r="E12" s="72">
        <v>300</v>
      </c>
      <c r="F12" s="72">
        <v>600</v>
      </c>
      <c r="G12" s="72">
        <v>150</v>
      </c>
      <c r="H12" s="98">
        <f t="shared" si="0"/>
        <v>1125</v>
      </c>
      <c r="I12" s="34"/>
      <c r="J12" s="26"/>
      <c r="K12" s="35"/>
      <c r="L12" s="27"/>
      <c r="M12" s="47">
        <v>1125</v>
      </c>
    </row>
    <row r="13" spans="1:13" ht="15" customHeight="1">
      <c r="A13" s="62">
        <v>4</v>
      </c>
      <c r="B13" s="70" t="s">
        <v>69</v>
      </c>
      <c r="C13" s="62" t="s">
        <v>13</v>
      </c>
      <c r="D13" s="72">
        <v>15</v>
      </c>
      <c r="E13" s="72">
        <v>40</v>
      </c>
      <c r="F13" s="72">
        <v>100</v>
      </c>
      <c r="G13" s="72">
        <v>25</v>
      </c>
      <c r="H13" s="98">
        <f t="shared" si="0"/>
        <v>180</v>
      </c>
      <c r="I13" s="34"/>
      <c r="J13" s="26"/>
      <c r="K13" s="35"/>
      <c r="L13" s="27"/>
      <c r="M13" s="47">
        <v>180</v>
      </c>
    </row>
    <row r="14" spans="1:13" ht="15" customHeight="1">
      <c r="A14" s="62">
        <v>5</v>
      </c>
      <c r="B14" s="70" t="s">
        <v>70</v>
      </c>
      <c r="C14" s="62" t="s">
        <v>13</v>
      </c>
      <c r="D14" s="72">
        <v>0</v>
      </c>
      <c r="E14" s="72">
        <v>0</v>
      </c>
      <c r="F14" s="72">
        <v>0</v>
      </c>
      <c r="G14" s="72">
        <v>50</v>
      </c>
      <c r="H14" s="98">
        <f t="shared" si="0"/>
        <v>50</v>
      </c>
      <c r="I14" s="34"/>
      <c r="J14" s="26"/>
      <c r="K14" s="35"/>
      <c r="L14" s="27"/>
      <c r="M14" s="47">
        <v>50</v>
      </c>
    </row>
    <row r="15" spans="1:13" ht="15" customHeight="1">
      <c r="A15" s="62">
        <v>6</v>
      </c>
      <c r="B15" s="70" t="s">
        <v>71</v>
      </c>
      <c r="C15" s="62" t="s">
        <v>13</v>
      </c>
      <c r="D15" s="72">
        <v>1</v>
      </c>
      <c r="E15" s="72">
        <v>0</v>
      </c>
      <c r="F15" s="72">
        <v>0</v>
      </c>
      <c r="G15" s="72">
        <v>15</v>
      </c>
      <c r="H15" s="98">
        <f t="shared" si="0"/>
        <v>16</v>
      </c>
      <c r="I15" s="34"/>
      <c r="J15" s="26"/>
      <c r="K15" s="35"/>
      <c r="L15" s="27"/>
      <c r="M15" s="47">
        <v>15</v>
      </c>
    </row>
    <row r="16" spans="1:13" ht="15" customHeight="1">
      <c r="A16" s="62">
        <v>7</v>
      </c>
      <c r="B16" s="70" t="s">
        <v>72</v>
      </c>
      <c r="C16" s="62" t="s">
        <v>13</v>
      </c>
      <c r="D16" s="72">
        <v>0</v>
      </c>
      <c r="E16" s="72">
        <v>75</v>
      </c>
      <c r="F16" s="72">
        <v>50</v>
      </c>
      <c r="G16" s="72">
        <v>35</v>
      </c>
      <c r="H16" s="98">
        <f t="shared" si="0"/>
        <v>160</v>
      </c>
      <c r="I16" s="34"/>
      <c r="J16" s="26"/>
      <c r="K16" s="35"/>
      <c r="L16" s="27"/>
      <c r="M16" s="47">
        <v>160</v>
      </c>
    </row>
    <row r="17" spans="1:13" ht="15" customHeight="1">
      <c r="A17" s="62">
        <v>8</v>
      </c>
      <c r="B17" s="70" t="s">
        <v>73</v>
      </c>
      <c r="C17" s="62" t="s">
        <v>13</v>
      </c>
      <c r="D17" s="72">
        <v>25</v>
      </c>
      <c r="E17" s="72">
        <v>150</v>
      </c>
      <c r="F17" s="72">
        <v>300</v>
      </c>
      <c r="G17" s="72">
        <v>75</v>
      </c>
      <c r="H17" s="98">
        <f t="shared" si="0"/>
        <v>550</v>
      </c>
      <c r="I17" s="34"/>
      <c r="J17" s="26"/>
      <c r="K17" s="35"/>
      <c r="L17" s="27"/>
      <c r="M17" s="47">
        <v>550</v>
      </c>
    </row>
    <row r="18" spans="1:13" ht="15" customHeight="1">
      <c r="A18" s="62">
        <v>9</v>
      </c>
      <c r="B18" s="70" t="s">
        <v>74</v>
      </c>
      <c r="C18" s="62" t="s">
        <v>13</v>
      </c>
      <c r="D18" s="72">
        <v>25</v>
      </c>
      <c r="E18" s="72">
        <v>85</v>
      </c>
      <c r="F18" s="72">
        <v>300</v>
      </c>
      <c r="G18" s="72">
        <v>50</v>
      </c>
      <c r="H18" s="98">
        <f t="shared" si="0"/>
        <v>460</v>
      </c>
      <c r="I18" s="34"/>
      <c r="J18" s="26"/>
      <c r="K18" s="35"/>
      <c r="L18" s="27"/>
      <c r="M18" s="47">
        <v>460</v>
      </c>
    </row>
    <row r="19" spans="1:13" ht="15" customHeight="1">
      <c r="A19" s="62">
        <v>10</v>
      </c>
      <c r="B19" s="70" t="s">
        <v>75</v>
      </c>
      <c r="C19" s="62" t="s">
        <v>13</v>
      </c>
      <c r="D19" s="72">
        <v>25</v>
      </c>
      <c r="E19" s="72">
        <v>75</v>
      </c>
      <c r="F19" s="72">
        <v>150</v>
      </c>
      <c r="G19" s="72">
        <v>100</v>
      </c>
      <c r="H19" s="98">
        <f t="shared" si="0"/>
        <v>350</v>
      </c>
      <c r="I19" s="34"/>
      <c r="J19" s="26"/>
      <c r="K19" s="35"/>
      <c r="L19" s="27"/>
      <c r="M19" s="47">
        <v>350</v>
      </c>
    </row>
    <row r="20" spans="1:13" ht="15" customHeight="1">
      <c r="A20" s="62">
        <v>11</v>
      </c>
      <c r="B20" s="70" t="s">
        <v>76</v>
      </c>
      <c r="C20" s="62" t="s">
        <v>13</v>
      </c>
      <c r="D20" s="72">
        <v>75</v>
      </c>
      <c r="E20" s="72">
        <v>200</v>
      </c>
      <c r="F20" s="72">
        <v>150</v>
      </c>
      <c r="G20" s="72">
        <v>150</v>
      </c>
      <c r="H20" s="98">
        <f t="shared" si="0"/>
        <v>575</v>
      </c>
      <c r="I20" s="34"/>
      <c r="J20" s="26"/>
      <c r="K20" s="35"/>
      <c r="L20" s="27"/>
      <c r="M20" s="47">
        <v>575</v>
      </c>
    </row>
    <row r="21" spans="1:13" ht="15" customHeight="1">
      <c r="A21" s="62">
        <v>12</v>
      </c>
      <c r="B21" s="70" t="s">
        <v>77</v>
      </c>
      <c r="C21" s="62" t="s">
        <v>13</v>
      </c>
      <c r="D21" s="72">
        <v>0</v>
      </c>
      <c r="E21" s="72">
        <v>150</v>
      </c>
      <c r="F21" s="72">
        <v>0</v>
      </c>
      <c r="G21" s="72">
        <v>75</v>
      </c>
      <c r="H21" s="98">
        <f t="shared" si="0"/>
        <v>225</v>
      </c>
      <c r="I21" s="34"/>
      <c r="J21" s="26"/>
      <c r="K21" s="35"/>
      <c r="L21" s="27"/>
      <c r="M21" s="47">
        <v>225</v>
      </c>
    </row>
    <row r="22" spans="1:13" ht="15" customHeight="1">
      <c r="A22" s="62">
        <v>13</v>
      </c>
      <c r="B22" s="70" t="s">
        <v>78</v>
      </c>
      <c r="C22" s="62" t="s">
        <v>13</v>
      </c>
      <c r="D22" s="72">
        <v>50</v>
      </c>
      <c r="E22" s="72">
        <v>90</v>
      </c>
      <c r="F22" s="72">
        <v>150</v>
      </c>
      <c r="G22" s="72">
        <v>100</v>
      </c>
      <c r="H22" s="98">
        <f t="shared" si="0"/>
        <v>390</v>
      </c>
      <c r="I22" s="34"/>
      <c r="J22" s="26"/>
      <c r="K22" s="35"/>
      <c r="L22" s="27"/>
      <c r="M22" s="47">
        <v>390</v>
      </c>
    </row>
    <row r="23" spans="1:13" ht="15" customHeight="1">
      <c r="A23" s="62">
        <v>14</v>
      </c>
      <c r="B23" s="70" t="s">
        <v>79</v>
      </c>
      <c r="C23" s="62" t="s">
        <v>13</v>
      </c>
      <c r="D23" s="72">
        <v>0</v>
      </c>
      <c r="E23" s="72">
        <v>50</v>
      </c>
      <c r="F23" s="72">
        <v>150</v>
      </c>
      <c r="G23" s="72">
        <v>75</v>
      </c>
      <c r="H23" s="98">
        <f t="shared" si="0"/>
        <v>275</v>
      </c>
      <c r="I23" s="34"/>
      <c r="J23" s="26"/>
      <c r="K23" s="35"/>
      <c r="L23" s="27"/>
      <c r="M23" s="47">
        <v>275</v>
      </c>
    </row>
    <row r="24" spans="1:13" ht="15" customHeight="1">
      <c r="A24" s="62">
        <v>15</v>
      </c>
      <c r="B24" s="70" t="s">
        <v>80</v>
      </c>
      <c r="C24" s="62" t="s">
        <v>13</v>
      </c>
      <c r="D24" s="72">
        <v>0</v>
      </c>
      <c r="E24" s="72">
        <v>0</v>
      </c>
      <c r="F24" s="72">
        <v>75</v>
      </c>
      <c r="G24" s="72">
        <v>50</v>
      </c>
      <c r="H24" s="98">
        <f t="shared" si="0"/>
        <v>125</v>
      </c>
      <c r="I24" s="34"/>
      <c r="J24" s="26"/>
      <c r="K24" s="35"/>
      <c r="L24" s="27"/>
      <c r="M24" s="47">
        <v>125</v>
      </c>
    </row>
    <row r="25" spans="1:13" ht="15" customHeight="1">
      <c r="A25" s="62">
        <v>16</v>
      </c>
      <c r="B25" s="70" t="s">
        <v>81</v>
      </c>
      <c r="C25" s="62" t="s">
        <v>13</v>
      </c>
      <c r="D25" s="72">
        <v>10</v>
      </c>
      <c r="E25" s="72">
        <v>60</v>
      </c>
      <c r="F25" s="72">
        <v>0</v>
      </c>
      <c r="G25" s="72">
        <v>50</v>
      </c>
      <c r="H25" s="98">
        <f t="shared" si="0"/>
        <v>120</v>
      </c>
      <c r="I25" s="34"/>
      <c r="J25" s="26"/>
      <c r="K25" s="35"/>
      <c r="L25" s="27"/>
      <c r="M25" s="47">
        <v>120</v>
      </c>
    </row>
    <row r="26" spans="1:13" ht="15" customHeight="1">
      <c r="A26" s="62">
        <v>17</v>
      </c>
      <c r="B26" s="70" t="s">
        <v>82</v>
      </c>
      <c r="C26" s="62" t="s">
        <v>13</v>
      </c>
      <c r="D26" s="72">
        <v>5</v>
      </c>
      <c r="E26" s="72">
        <v>40</v>
      </c>
      <c r="F26" s="72">
        <v>75</v>
      </c>
      <c r="G26" s="72">
        <v>25</v>
      </c>
      <c r="H26" s="98">
        <f t="shared" si="0"/>
        <v>145</v>
      </c>
      <c r="I26" s="34"/>
      <c r="J26" s="26"/>
      <c r="K26" s="35"/>
      <c r="L26" s="27"/>
      <c r="M26" s="47">
        <v>145</v>
      </c>
    </row>
    <row r="27" spans="1:13" ht="15" customHeight="1">
      <c r="A27" s="62">
        <v>18</v>
      </c>
      <c r="B27" s="73" t="s">
        <v>83</v>
      </c>
      <c r="C27" s="62" t="s">
        <v>13</v>
      </c>
      <c r="D27" s="72">
        <v>0</v>
      </c>
      <c r="E27" s="72">
        <v>40</v>
      </c>
      <c r="F27" s="72">
        <v>0</v>
      </c>
      <c r="G27" s="72">
        <v>30</v>
      </c>
      <c r="H27" s="98">
        <f t="shared" si="0"/>
        <v>70</v>
      </c>
      <c r="I27" s="34"/>
      <c r="J27" s="26"/>
      <c r="K27" s="35"/>
      <c r="L27" s="27"/>
      <c r="M27" s="47">
        <v>70</v>
      </c>
    </row>
    <row r="28" spans="1:13" ht="15" customHeight="1">
      <c r="A28" s="62">
        <v>19</v>
      </c>
      <c r="B28" s="70" t="s">
        <v>84</v>
      </c>
      <c r="C28" s="62" t="s">
        <v>13</v>
      </c>
      <c r="D28" s="74">
        <v>35</v>
      </c>
      <c r="E28" s="74">
        <v>100</v>
      </c>
      <c r="F28" s="74">
        <v>100</v>
      </c>
      <c r="G28" s="74">
        <v>35</v>
      </c>
      <c r="H28" s="98">
        <f t="shared" si="0"/>
        <v>270</v>
      </c>
      <c r="I28" s="34"/>
      <c r="J28" s="26"/>
      <c r="K28" s="35"/>
      <c r="L28" s="27"/>
      <c r="M28" s="47">
        <v>270</v>
      </c>
    </row>
    <row r="29" spans="1:13" ht="15" customHeight="1">
      <c r="A29" s="62">
        <v>20</v>
      </c>
      <c r="B29" s="70" t="s">
        <v>124</v>
      </c>
      <c r="C29" s="62" t="s">
        <v>13</v>
      </c>
      <c r="D29" s="74">
        <v>0</v>
      </c>
      <c r="E29" s="74">
        <v>0</v>
      </c>
      <c r="F29" s="74">
        <v>75</v>
      </c>
      <c r="G29" s="74">
        <v>15</v>
      </c>
      <c r="H29" s="98">
        <f t="shared" si="0"/>
        <v>90</v>
      </c>
      <c r="I29" s="34"/>
      <c r="J29" s="26"/>
      <c r="K29" s="35"/>
      <c r="L29" s="27"/>
      <c r="M29" s="47">
        <v>90</v>
      </c>
    </row>
    <row r="30" spans="1:13" ht="15" customHeight="1">
      <c r="A30" s="62">
        <v>21</v>
      </c>
      <c r="B30" s="70" t="s">
        <v>85</v>
      </c>
      <c r="C30" s="62" t="s">
        <v>13</v>
      </c>
      <c r="D30" s="74">
        <v>15</v>
      </c>
      <c r="E30" s="74">
        <v>50</v>
      </c>
      <c r="F30" s="74">
        <v>100</v>
      </c>
      <c r="G30" s="74">
        <v>75</v>
      </c>
      <c r="H30" s="98">
        <f t="shared" si="0"/>
        <v>240</v>
      </c>
      <c r="I30" s="34"/>
      <c r="J30" s="26"/>
      <c r="K30" s="35"/>
      <c r="L30" s="27"/>
      <c r="M30" s="47">
        <v>240</v>
      </c>
    </row>
    <row r="31" spans="1:13" s="94" customFormat="1" ht="15" customHeight="1">
      <c r="A31" s="62">
        <v>22</v>
      </c>
      <c r="B31" s="70" t="s">
        <v>125</v>
      </c>
      <c r="C31" s="62" t="s">
        <v>13</v>
      </c>
      <c r="D31" s="74">
        <v>5</v>
      </c>
      <c r="E31" s="74">
        <v>25</v>
      </c>
      <c r="F31" s="74">
        <v>50</v>
      </c>
      <c r="G31" s="74">
        <v>0</v>
      </c>
      <c r="H31" s="98">
        <f t="shared" si="0"/>
        <v>80</v>
      </c>
      <c r="I31" s="34"/>
      <c r="J31" s="26"/>
      <c r="K31" s="35"/>
      <c r="L31" s="27"/>
      <c r="M31" s="47">
        <v>80</v>
      </c>
    </row>
    <row r="32" spans="1:13" s="94" customFormat="1" ht="15" customHeight="1">
      <c r="A32" s="62">
        <v>23</v>
      </c>
      <c r="B32" s="70" t="s">
        <v>96</v>
      </c>
      <c r="C32" s="62" t="s">
        <v>13</v>
      </c>
      <c r="D32" s="74">
        <v>0</v>
      </c>
      <c r="E32" s="74">
        <v>0</v>
      </c>
      <c r="F32" s="74">
        <v>0</v>
      </c>
      <c r="G32" s="74">
        <v>50</v>
      </c>
      <c r="H32" s="98">
        <f t="shared" si="0"/>
        <v>50</v>
      </c>
      <c r="I32" s="34"/>
      <c r="J32" s="26"/>
      <c r="K32" s="35"/>
      <c r="L32" s="27"/>
      <c r="M32" s="47">
        <v>50</v>
      </c>
    </row>
    <row r="33" spans="1:13" ht="15" customHeight="1">
      <c r="A33" s="62">
        <v>24</v>
      </c>
      <c r="B33" s="70" t="s">
        <v>86</v>
      </c>
      <c r="C33" s="62" t="s">
        <v>13</v>
      </c>
      <c r="D33" s="74">
        <v>8</v>
      </c>
      <c r="E33" s="74">
        <v>5</v>
      </c>
      <c r="F33" s="74">
        <v>75</v>
      </c>
      <c r="G33" s="74">
        <v>30</v>
      </c>
      <c r="H33" s="98">
        <f t="shared" si="0"/>
        <v>118</v>
      </c>
      <c r="I33" s="34"/>
      <c r="J33" s="26"/>
      <c r="K33" s="35"/>
      <c r="L33" s="27"/>
      <c r="M33" s="47">
        <v>117</v>
      </c>
    </row>
    <row r="34" spans="1:13" ht="15" customHeight="1">
      <c r="A34" s="62">
        <v>25</v>
      </c>
      <c r="B34" s="70" t="s">
        <v>87</v>
      </c>
      <c r="C34" s="62" t="s">
        <v>13</v>
      </c>
      <c r="D34" s="74">
        <v>2</v>
      </c>
      <c r="E34" s="74">
        <v>1</v>
      </c>
      <c r="F34" s="74">
        <v>10</v>
      </c>
      <c r="G34" s="74">
        <v>3</v>
      </c>
      <c r="H34" s="98">
        <f t="shared" si="0"/>
        <v>16</v>
      </c>
      <c r="I34" s="34"/>
      <c r="J34" s="26"/>
      <c r="K34" s="35"/>
      <c r="L34" s="27"/>
      <c r="M34" s="47">
        <v>16</v>
      </c>
    </row>
    <row r="35" spans="1:13" ht="15" customHeight="1">
      <c r="A35" s="62">
        <v>26</v>
      </c>
      <c r="B35" s="70" t="s">
        <v>126</v>
      </c>
      <c r="C35" s="62" t="s">
        <v>13</v>
      </c>
      <c r="D35" s="74">
        <v>0</v>
      </c>
      <c r="E35" s="74">
        <v>25</v>
      </c>
      <c r="F35" s="74">
        <v>25</v>
      </c>
      <c r="G35" s="74">
        <v>15</v>
      </c>
      <c r="H35" s="98">
        <f t="shared" si="0"/>
        <v>65</v>
      </c>
      <c r="I35" s="34"/>
      <c r="J35" s="26"/>
      <c r="K35" s="35"/>
      <c r="L35" s="27"/>
      <c r="M35" s="47">
        <v>65</v>
      </c>
    </row>
    <row r="36" spans="1:13" ht="15" customHeight="1">
      <c r="A36" s="62">
        <v>27</v>
      </c>
      <c r="B36" s="70" t="s">
        <v>88</v>
      </c>
      <c r="C36" s="62" t="s">
        <v>13</v>
      </c>
      <c r="D36" s="98">
        <v>5</v>
      </c>
      <c r="E36" s="98">
        <v>5</v>
      </c>
      <c r="F36" s="98">
        <v>60</v>
      </c>
      <c r="G36" s="98">
        <v>35</v>
      </c>
      <c r="H36" s="98">
        <f t="shared" si="0"/>
        <v>105</v>
      </c>
      <c r="I36" s="34"/>
      <c r="J36" s="26"/>
      <c r="K36" s="35"/>
      <c r="L36" s="27"/>
      <c r="M36" s="47">
        <v>105</v>
      </c>
    </row>
    <row r="37" spans="1:13" ht="15" customHeight="1" thickBot="1">
      <c r="A37" s="113">
        <v>28</v>
      </c>
      <c r="B37" s="114" t="s">
        <v>89</v>
      </c>
      <c r="C37" s="52" t="s">
        <v>13</v>
      </c>
      <c r="D37" s="75">
        <v>5</v>
      </c>
      <c r="E37" s="75">
        <v>5</v>
      </c>
      <c r="F37" s="75">
        <v>0</v>
      </c>
      <c r="G37" s="75">
        <v>35</v>
      </c>
      <c r="H37" s="75">
        <f t="shared" si="0"/>
        <v>45</v>
      </c>
      <c r="I37" s="53"/>
      <c r="J37" s="54"/>
      <c r="K37" s="55"/>
      <c r="L37" s="56"/>
      <c r="M37" s="57">
        <v>45</v>
      </c>
    </row>
    <row r="38" spans="1:13" ht="15.75" thickBot="1">
      <c r="A38" s="152" t="s">
        <v>91</v>
      </c>
      <c r="B38" s="153"/>
      <c r="C38" s="153"/>
      <c r="D38" s="153"/>
      <c r="E38" s="153"/>
      <c r="F38" s="153"/>
      <c r="G38" s="153"/>
      <c r="H38" s="153"/>
      <c r="I38" s="154"/>
      <c r="J38" s="58"/>
      <c r="K38" s="59" t="s">
        <v>35</v>
      </c>
      <c r="L38" s="60"/>
      <c r="M38" s="49" t="s">
        <v>35</v>
      </c>
    </row>
    <row r="39" spans="1:1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3"/>
      <c r="M40" s="3"/>
    </row>
    <row r="41" spans="1:13" ht="15">
      <c r="A41" s="1"/>
      <c r="B41" s="1"/>
      <c r="C41" s="1"/>
      <c r="D41" s="1"/>
      <c r="E41" s="1"/>
      <c r="F41" s="1"/>
      <c r="G41" s="6"/>
      <c r="H41" s="1"/>
      <c r="I41" s="1"/>
      <c r="J41" s="1"/>
      <c r="K41" s="1"/>
      <c r="L41" s="1"/>
      <c r="M41" s="1"/>
    </row>
    <row r="42" spans="1:13" ht="15">
      <c r="A42" s="125" t="s">
        <v>109</v>
      </c>
      <c r="B42" s="125"/>
      <c r="C42" s="125"/>
      <c r="D42" s="1"/>
      <c r="E42" s="1"/>
      <c r="F42" s="136"/>
      <c r="G42" s="136"/>
      <c r="H42" s="136"/>
      <c r="I42" s="136"/>
      <c r="J42" s="136"/>
      <c r="K42" s="136"/>
      <c r="L42" s="136"/>
      <c r="M42" s="1"/>
    </row>
    <row r="43" spans="10:12" ht="15">
      <c r="J43" s="143"/>
      <c r="K43" s="143"/>
      <c r="L43" s="143"/>
    </row>
    <row r="44" spans="10:12" ht="15">
      <c r="J44" s="144"/>
      <c r="K44" s="144"/>
      <c r="L44" s="144"/>
    </row>
  </sheetData>
  <sheetProtection/>
  <mergeCells count="19">
    <mergeCell ref="M6:M7"/>
    <mergeCell ref="A2:M2"/>
    <mergeCell ref="A5:A7"/>
    <mergeCell ref="B5:B7"/>
    <mergeCell ref="C5:C7"/>
    <mergeCell ref="J43:L43"/>
    <mergeCell ref="D5:M5"/>
    <mergeCell ref="D6:G6"/>
    <mergeCell ref="L9:M9"/>
    <mergeCell ref="L1:M1"/>
    <mergeCell ref="A38:I38"/>
    <mergeCell ref="A42:C42"/>
    <mergeCell ref="J44:L44"/>
    <mergeCell ref="H6:H7"/>
    <mergeCell ref="I6:I7"/>
    <mergeCell ref="J6:J7"/>
    <mergeCell ref="K6:K7"/>
    <mergeCell ref="L6:L7"/>
    <mergeCell ref="F42:L4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 Edyta</dc:creator>
  <cp:keywords/>
  <dc:description/>
  <cp:lastModifiedBy>AUGUSTYN Roman</cp:lastModifiedBy>
  <cp:lastPrinted>2019-08-12T05:33:08Z</cp:lastPrinted>
  <dcterms:created xsi:type="dcterms:W3CDTF">2016-05-12T12:05:34Z</dcterms:created>
  <dcterms:modified xsi:type="dcterms:W3CDTF">2021-10-25T06:45:34Z</dcterms:modified>
  <cp:category/>
  <cp:version/>
  <cp:contentType/>
  <cp:contentStatus/>
</cp:coreProperties>
</file>