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'Arkusz1'!$A$1:$I$156</definedName>
  </definedNames>
  <calcPr fullCalcOnLoad="1"/>
</workbook>
</file>

<file path=xl/sharedStrings.xml><?xml version="1.0" encoding="utf-8"?>
<sst xmlns="http://schemas.openxmlformats.org/spreadsheetml/2006/main" count="384" uniqueCount="148">
  <si>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</si>
  <si>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</si>
  <si>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</si>
  <si>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</si>
  <si>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</si>
  <si>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</si>
  <si>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</si>
  <si>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</si>
  <si>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</si>
  <si>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</si>
  <si>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</si>
  <si>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</si>
  <si>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</si>
  <si>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</si>
  <si>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</si>
  <si>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kg.</t>
  </si>
  <si>
    <t>2.</t>
  </si>
  <si>
    <t>3.</t>
  </si>
  <si>
    <t>Kark wieprzowy b/k</t>
  </si>
  <si>
    <t>4.</t>
  </si>
  <si>
    <t>Kości karkowe wieprzowe</t>
  </si>
  <si>
    <t>5.</t>
  </si>
  <si>
    <t>6.</t>
  </si>
  <si>
    <t xml:space="preserve">Łopatka wieprzowa b/k </t>
  </si>
  <si>
    <t>7.</t>
  </si>
  <si>
    <t>8.</t>
  </si>
  <si>
    <t>9.</t>
  </si>
  <si>
    <t>10.</t>
  </si>
  <si>
    <t>Schab wieprzowy z/k</t>
  </si>
  <si>
    <t>11.</t>
  </si>
  <si>
    <t>Słonina bez skóry</t>
  </si>
  <si>
    <t>12.</t>
  </si>
  <si>
    <t>szt.</t>
  </si>
  <si>
    <t>Wątroba wieprzowa</t>
  </si>
  <si>
    <t>Żeberka wieprzowe</t>
  </si>
  <si>
    <t>RAZEM</t>
  </si>
  <si>
    <t>Baleron</t>
  </si>
  <si>
    <t>Szynka Hetmańska</t>
  </si>
  <si>
    <t>Piersi z kurczaka</t>
  </si>
  <si>
    <t>Szynka z piersi indyka</t>
  </si>
  <si>
    <t>Polędwica Sopocka</t>
  </si>
  <si>
    <t>Szynka Smakowita</t>
  </si>
  <si>
    <t>Pasztetowa</t>
  </si>
  <si>
    <t>Udo (noga) z kurczaka</t>
  </si>
  <si>
    <t>Szynka konserwowa</t>
  </si>
  <si>
    <t>Opis przedmiotu zamówienia</t>
  </si>
  <si>
    <t>Kiełbasa cienka śląska</t>
  </si>
  <si>
    <t>Kurczak świeży</t>
  </si>
  <si>
    <t>Serki topione a' 100g</t>
  </si>
  <si>
    <t>Ser żółty Zamojski</t>
  </si>
  <si>
    <t>Twaróg półtłusty</t>
  </si>
  <si>
    <t>Margaryna - kostka a'250g</t>
  </si>
  <si>
    <t>Śmietana 30% a'250ml</t>
  </si>
  <si>
    <t>Mleko Bebiko a'350g</t>
  </si>
  <si>
    <t>Mleko w proszku a'500g</t>
  </si>
  <si>
    <t>litr</t>
  </si>
  <si>
    <t>Jajka kurze spożywcze kl. L</t>
  </si>
  <si>
    <t>Śledzie – płaty solone</t>
  </si>
  <si>
    <t>Jogurt naturalny Danone a'180g</t>
  </si>
  <si>
    <t>Jogurt Zott Serduszko a'125g</t>
  </si>
  <si>
    <t>Serek waniliowy homogenizowany a'150g</t>
  </si>
  <si>
    <t>Biszkopty a' 150g</t>
  </si>
  <si>
    <t>Bobo Frut a' 175ml</t>
  </si>
  <si>
    <t>Cukier a'1kg</t>
  </si>
  <si>
    <t>Czosnek granulowany a' 20g</t>
  </si>
  <si>
    <t>Cynamon a'20g</t>
  </si>
  <si>
    <t>Dżem a' 260g</t>
  </si>
  <si>
    <t>Groch a' 400g</t>
  </si>
  <si>
    <t>Groszek konserwowy a' 400g</t>
  </si>
  <si>
    <t>Herbatniki a' 50g</t>
  </si>
  <si>
    <t>Kasza manna a'1 kg</t>
  </si>
  <si>
    <t>Kawa Inka a' 150g</t>
  </si>
  <si>
    <t>Kisiel a' 40g</t>
  </si>
  <si>
    <t>Kompot - różne smaki a'900ml</t>
  </si>
  <si>
    <t>Konserwa rybna - szprot w oleju a' 170g</t>
  </si>
  <si>
    <t>Kukurydza konserwowa a'400g</t>
  </si>
  <si>
    <t>Majeranek a' 50g</t>
  </si>
  <si>
    <t>Majonez a' 900ml</t>
  </si>
  <si>
    <t>Marmolada a' 600g</t>
  </si>
  <si>
    <t>Mąka pszenna a'1kg</t>
  </si>
  <si>
    <t>Mąka ziemniaczana</t>
  </si>
  <si>
    <t>Musztarda a' 200g</t>
  </si>
  <si>
    <t>Ocet a' 500ml</t>
  </si>
  <si>
    <t>Olej a' 1000ml</t>
  </si>
  <si>
    <t>Papryka mielona słodka a' 20g</t>
  </si>
  <si>
    <t>Pasztet podlaski drobiowy a' 195g</t>
  </si>
  <si>
    <t>Pieprz naturalny mielony a' 100g</t>
  </si>
  <si>
    <t>Płatki owsiane a' 500g</t>
  </si>
  <si>
    <t>Proszek do pieczenia a' 18g</t>
  </si>
  <si>
    <t>Przyprawa Jarzynka a' 200g</t>
  </si>
  <si>
    <t>Kostka rosołowa drobiowa                        a’6 kostek</t>
  </si>
  <si>
    <t>op.</t>
  </si>
  <si>
    <t>Sos sałatkowy  Francuski a’9g</t>
  </si>
  <si>
    <t>Ziele angielskie a' 100g</t>
  </si>
  <si>
    <t>Żelatyna a' 50g</t>
  </si>
  <si>
    <t>Mielonka tyrolska</t>
  </si>
  <si>
    <t>Budyń a' 41g</t>
  </si>
  <si>
    <t>Cukier waniliowy a' 32g</t>
  </si>
  <si>
    <t>Galaretka owocowa a' 75g</t>
  </si>
  <si>
    <t>Kwasek cytrynowy a' 25g</t>
  </si>
  <si>
    <t>Ryż a'1kg</t>
  </si>
  <si>
    <t>Wafle wielosmakowe op. 180g</t>
  </si>
  <si>
    <t>Glukoza a' 100g</t>
  </si>
  <si>
    <t>Liście laurowe a' 50g</t>
  </si>
  <si>
    <t>Przyprawa do mięs Delikat a' 75g</t>
  </si>
  <si>
    <t>Schab wieprzowy b/k</t>
  </si>
  <si>
    <t>Porcje rosołowe (korpus z kurczaka)</t>
  </si>
  <si>
    <t>Mięso wołowe b/k z udźca</t>
  </si>
  <si>
    <t xml:space="preserve">Łopatka cielęca z kością </t>
  </si>
  <si>
    <t>Smalec - kostka 200g</t>
  </si>
  <si>
    <t xml:space="preserve">Salceson włoski </t>
  </si>
  <si>
    <t>Ryba mrożona Miruna  ze skórą- filet</t>
  </si>
  <si>
    <t>Chrupki kukurydziane a' 60g</t>
  </si>
  <si>
    <t>Fasola drobna biała a' 500g</t>
  </si>
  <si>
    <t>Kakao a'80g</t>
  </si>
  <si>
    <t>Kasza gryczana palona a '1 kg</t>
  </si>
  <si>
    <t>Kleik ryżowy a' 160g</t>
  </si>
  <si>
    <t>Pieprz ziołowy a' 30g</t>
  </si>
  <si>
    <t>Przyprawa do bigosu a'30g</t>
  </si>
  <si>
    <t>Przyprawa do mięsa mielonego a'20g</t>
  </si>
  <si>
    <t>Przyprawa w płynie do zup  a'200g</t>
  </si>
  <si>
    <t>Soda oczyszczona a' 70g</t>
  </si>
  <si>
    <t>Sól  miałka a'1kg</t>
  </si>
  <si>
    <t>Szczaw siekany konserwowy                      a' 350g</t>
  </si>
  <si>
    <t>Zupa pieczarkowa a' 45g</t>
  </si>
  <si>
    <t>Formularz cenowy</t>
  </si>
  <si>
    <t>Mleko 2% butelka 1 L</t>
  </si>
  <si>
    <t>Mleko 2% karton 1 L</t>
  </si>
  <si>
    <t>Masło MIX a’200g - mieszanka masła i olejów roślinnych bez zawartości sztucznych barwników i konserwantów, zawartość tłuszczu nie mniej niż 67,5%</t>
  </si>
  <si>
    <t>Jogurt owocowy Danone a'115g</t>
  </si>
  <si>
    <t>Pakiet 1 - Mięso</t>
  </si>
  <si>
    <t>Pakiet 2 - Wędliny</t>
  </si>
  <si>
    <t>Pakiet 3 - Drób</t>
  </si>
  <si>
    <t>Pakiet 4 - Nabiał</t>
  </si>
  <si>
    <t xml:space="preserve"> Pakiet 5 - Jajka kurze</t>
  </si>
  <si>
    <t>Pakiet 6 - Ryby</t>
  </si>
  <si>
    <t>Pakiet 7 - Artykuły ogólnospożywcze</t>
  </si>
  <si>
    <t>Herbata czarna granulowana SAGA a' 90g</t>
  </si>
  <si>
    <t>Kasza jęczmienna (średnia grubość) a' 1 kg</t>
  </si>
  <si>
    <t>Koncentrat pomidorowy 30% DAWTONA a' 200g</t>
  </si>
  <si>
    <t>Makaron 4-jajeczny a'1kg</t>
  </si>
  <si>
    <t xml:space="preserve">Makaron Łazanki LUBELLA a' 500g </t>
  </si>
  <si>
    <t>Syrop owocowy HERBAPOL a' 420ml</t>
  </si>
  <si>
    <t>Miód pszczeli wielokwiatowy mini, jednoporcjowy a'25g</t>
  </si>
  <si>
    <t>………………………………………………</t>
  </si>
  <si>
    <t>Kark wołowy z kością</t>
  </si>
  <si>
    <t>Załącznik nr 2 do SIWZ           - przetarg nieograniczony    Znak: ZP/ZY/5/20</t>
  </si>
  <si>
    <t>podpis osoby/osób uprawnionych do reprezentowania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</si>
</sst>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</numFmts>
  <fonts count="48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1" fillId="33" borderId="15" xfId="6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164" fontId="7" fillId="33" borderId="15" xfId="6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64" fontId="7" fillId="33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64" fontId="7" fillId="33" borderId="17" xfId="6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164" fontId="1" fillId="33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64" fontId="1" fillId="33" borderId="18" xfId="6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164" fontId="7" fillId="33" borderId="13" xfId="6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165" fontId="0" fillId="0" borderId="0" xfId="60" applyAlignment="1">
      <alignment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7" fillId="33" borderId="20" xfId="6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164" fontId="1" fillId="33" borderId="24" xfId="60" applyNumberFormat="1" applyFont="1" applyFill="1" applyBorder="1" applyAlignment="1" applyProtection="1">
      <alignment horizontal="center" vertical="center"/>
      <protection/>
    </xf>
    <xf numFmtId="164" fontId="1" fillId="33" borderId="25" xfId="60" applyNumberFormat="1" applyFont="1" applyFill="1" applyBorder="1" applyAlignment="1" applyProtection="1">
      <alignment horizontal="center" vertical="center"/>
      <protection/>
    </xf>
    <xf numFmtId="164" fontId="1" fillId="33" borderId="26" xfId="6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0" fillId="0" borderId="19" xfId="0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150" zoomScaleSheetLayoutView="150" zoomScalePageLayoutView="0" workbookViewId="0" topLeftCell="A1">
      <selection activeCell="E153" sqref="E153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7.25390625" style="0" customWidth="1"/>
    <col min="4" max="4" width="7.375" style="0" customWidth="1"/>
    <col min="5" max="5" width="12.00390625" style="0" customWidth="1"/>
    <col min="6" max="6" width="11.625" style="0" customWidth="1"/>
    <col min="7" max="7" width="4.00390625" style="0" customWidth="1"/>
    <col min="8" max="8" width="10.625" style="0" customWidth="1"/>
    <col min="9" max="9" width="11.625" style="0" customWidth="1"/>
    <col min="12" max="12" width="11.25390625" style="0" customWidth="1"/>
    <col min="14" max="14" width="11.875" style="0" customWidth="1"/>
  </cols>
  <sheetData>
    <row r="1" spans="7:9" ht="39.75" customHeight="1">
      <c r="G1" s="73" t="s">
        <v>146</v>
      </c>
      <c r="H1" s="73"/>
      <c r="I1" s="73"/>
    </row>
    <row r="3" spans="1:9" ht="15">
      <c r="A3" s="74" t="s">
        <v>125</v>
      </c>
      <c r="B3" s="74"/>
      <c r="C3" s="74"/>
      <c r="D3" s="74"/>
      <c r="E3" s="74"/>
      <c r="F3" s="74"/>
      <c r="G3" s="74"/>
      <c r="H3" s="74"/>
      <c r="I3" s="74"/>
    </row>
    <row r="4" ht="12.75">
      <c r="B4" t="s">
        <v>130</v>
      </c>
    </row>
    <row r="5" spans="1:17" ht="13.5">
      <c r="A5" s="1"/>
      <c r="B5" s="1"/>
      <c r="C5" s="1" t="s">
        <v>1</v>
      </c>
      <c r="D5" s="1" t="s">
        <v>2</v>
      </c>
      <c r="E5" s="1" t="s">
        <v>3</v>
      </c>
      <c r="F5" s="1" t="s">
        <v>4</v>
      </c>
      <c r="G5" s="70" t="s">
        <v>5</v>
      </c>
      <c r="H5" s="70"/>
      <c r="I5" s="1" t="s">
        <v>6</v>
      </c>
      <c r="Q5" s="2">
        <v>23</v>
      </c>
    </row>
    <row r="6" spans="1:17" ht="13.5">
      <c r="A6" s="3" t="s">
        <v>0</v>
      </c>
      <c r="B6" s="3" t="s">
        <v>45</v>
      </c>
      <c r="C6" s="3" t="s">
        <v>7</v>
      </c>
      <c r="D6" s="3"/>
      <c r="E6" s="4" t="s">
        <v>8</v>
      </c>
      <c r="F6" s="4" t="s">
        <v>9</v>
      </c>
      <c r="G6" s="1" t="s">
        <v>10</v>
      </c>
      <c r="H6" s="5" t="s">
        <v>11</v>
      </c>
      <c r="I6" s="4" t="s">
        <v>12</v>
      </c>
      <c r="Q6" s="2">
        <v>8</v>
      </c>
    </row>
    <row r="7" spans="1:17" ht="13.5">
      <c r="A7" s="3"/>
      <c r="B7" s="3"/>
      <c r="C7" s="3"/>
      <c r="D7" s="3"/>
      <c r="E7" s="4" t="s">
        <v>13</v>
      </c>
      <c r="F7" s="4" t="s">
        <v>13</v>
      </c>
      <c r="G7" s="3"/>
      <c r="H7" s="53" t="s">
        <v>13</v>
      </c>
      <c r="I7" s="4" t="s">
        <v>13</v>
      </c>
      <c r="Q7" s="2">
        <v>5</v>
      </c>
    </row>
    <row r="8" spans="1:17" ht="12.75">
      <c r="A8" s="35" t="s">
        <v>14</v>
      </c>
      <c r="B8" s="43" t="s">
        <v>145</v>
      </c>
      <c r="C8" s="44" t="s">
        <v>15</v>
      </c>
      <c r="D8" s="56">
        <v>40</v>
      </c>
      <c r="E8" s="57">
        <v>0</v>
      </c>
      <c r="F8" s="45">
        <f aca="true" t="shared" si="0" ref="F8:F19">D8*E8</f>
        <v>0</v>
      </c>
      <c r="G8" s="46"/>
      <c r="H8" s="45">
        <f aca="true" t="shared" si="1" ref="H8:H19">ROUND(IF(G8="zw",F8*0,F8*G8/100),2)</f>
        <v>0</v>
      </c>
      <c r="I8" s="45">
        <f>ROUND(F8+H8,2)</f>
        <v>0</v>
      </c>
      <c r="Q8" s="16">
        <v>0</v>
      </c>
    </row>
    <row r="9" spans="1:9" ht="12.75">
      <c r="A9" s="35" t="s">
        <v>16</v>
      </c>
      <c r="B9" s="43" t="s">
        <v>18</v>
      </c>
      <c r="C9" s="44" t="s">
        <v>15</v>
      </c>
      <c r="D9" s="56">
        <v>130</v>
      </c>
      <c r="E9" s="57">
        <v>0</v>
      </c>
      <c r="F9" s="45">
        <f t="shared" si="0"/>
        <v>0</v>
      </c>
      <c r="G9" s="46"/>
      <c r="H9" s="45">
        <f t="shared" si="1"/>
        <v>0</v>
      </c>
      <c r="I9" s="45">
        <f>ROUND(F9+H9,2)</f>
        <v>0</v>
      </c>
    </row>
    <row r="10" spans="1:9" ht="12.75">
      <c r="A10" s="35" t="s">
        <v>17</v>
      </c>
      <c r="B10" s="43" t="s">
        <v>20</v>
      </c>
      <c r="C10" s="44" t="s">
        <v>15</v>
      </c>
      <c r="D10" s="56">
        <v>120</v>
      </c>
      <c r="E10" s="57">
        <v>0</v>
      </c>
      <c r="F10" s="45">
        <f t="shared" si="0"/>
        <v>0</v>
      </c>
      <c r="G10" s="46"/>
      <c r="H10" s="45">
        <f t="shared" si="1"/>
        <v>0</v>
      </c>
      <c r="I10" s="45">
        <f aca="true" t="shared" si="2" ref="I10:I19">ROUND(F10+H10,2)</f>
        <v>0</v>
      </c>
    </row>
    <row r="11" spans="1:9" ht="12.75">
      <c r="A11" s="35" t="s">
        <v>19</v>
      </c>
      <c r="B11" s="43" t="s">
        <v>108</v>
      </c>
      <c r="C11" s="44" t="s">
        <v>15</v>
      </c>
      <c r="D11" s="56">
        <v>30</v>
      </c>
      <c r="E11" s="57">
        <v>0</v>
      </c>
      <c r="F11" s="45">
        <f t="shared" si="0"/>
        <v>0</v>
      </c>
      <c r="G11" s="46"/>
      <c r="H11" s="45">
        <f t="shared" si="1"/>
        <v>0</v>
      </c>
      <c r="I11" s="45">
        <f t="shared" si="2"/>
        <v>0</v>
      </c>
    </row>
    <row r="12" spans="1:9" ht="12.75">
      <c r="A12" s="35" t="s">
        <v>21</v>
      </c>
      <c r="B12" s="43" t="s">
        <v>23</v>
      </c>
      <c r="C12" s="44" t="s">
        <v>15</v>
      </c>
      <c r="D12" s="56">
        <v>150</v>
      </c>
      <c r="E12" s="57">
        <v>0</v>
      </c>
      <c r="F12" s="45">
        <f t="shared" si="0"/>
        <v>0</v>
      </c>
      <c r="G12" s="46"/>
      <c r="H12" s="45">
        <f t="shared" si="1"/>
        <v>0</v>
      </c>
      <c r="I12" s="45">
        <f t="shared" si="2"/>
        <v>0</v>
      </c>
    </row>
    <row r="13" spans="1:9" ht="12.75">
      <c r="A13" s="35" t="s">
        <v>22</v>
      </c>
      <c r="B13" s="43" t="s">
        <v>107</v>
      </c>
      <c r="C13" s="44" t="s">
        <v>15</v>
      </c>
      <c r="D13" s="56">
        <v>20</v>
      </c>
      <c r="E13" s="57">
        <v>0</v>
      </c>
      <c r="F13" s="45">
        <f t="shared" si="0"/>
        <v>0</v>
      </c>
      <c r="G13" s="46"/>
      <c r="H13" s="45">
        <f t="shared" si="1"/>
        <v>0</v>
      </c>
      <c r="I13" s="45">
        <f t="shared" si="2"/>
        <v>0</v>
      </c>
    </row>
    <row r="14" spans="1:9" ht="12.75">
      <c r="A14" s="35" t="s">
        <v>24</v>
      </c>
      <c r="B14" s="43" t="s">
        <v>28</v>
      </c>
      <c r="C14" s="44" t="s">
        <v>15</v>
      </c>
      <c r="D14" s="56">
        <v>90</v>
      </c>
      <c r="E14" s="57">
        <v>0</v>
      </c>
      <c r="F14" s="45">
        <f t="shared" si="0"/>
        <v>0</v>
      </c>
      <c r="G14" s="46"/>
      <c r="H14" s="45">
        <f t="shared" si="1"/>
        <v>0</v>
      </c>
      <c r="I14" s="45">
        <f t="shared" si="2"/>
        <v>0</v>
      </c>
    </row>
    <row r="15" spans="1:9" ht="12.75">
      <c r="A15" s="35" t="s">
        <v>25</v>
      </c>
      <c r="B15" s="43" t="s">
        <v>105</v>
      </c>
      <c r="C15" s="44" t="s">
        <v>15</v>
      </c>
      <c r="D15" s="56">
        <v>90</v>
      </c>
      <c r="E15" s="57">
        <v>0</v>
      </c>
      <c r="F15" s="45">
        <f t="shared" si="0"/>
        <v>0</v>
      </c>
      <c r="G15" s="46"/>
      <c r="H15" s="45">
        <f t="shared" si="1"/>
        <v>0</v>
      </c>
      <c r="I15" s="45">
        <f t="shared" si="2"/>
        <v>0</v>
      </c>
    </row>
    <row r="16" spans="1:9" ht="12.75">
      <c r="A16" s="35" t="s">
        <v>26</v>
      </c>
      <c r="B16" s="43" t="s">
        <v>30</v>
      </c>
      <c r="C16" s="44" t="s">
        <v>15</v>
      </c>
      <c r="D16" s="56">
        <v>140</v>
      </c>
      <c r="E16" s="57">
        <v>0</v>
      </c>
      <c r="F16" s="45">
        <f t="shared" si="0"/>
        <v>0</v>
      </c>
      <c r="G16" s="46"/>
      <c r="H16" s="45">
        <f t="shared" si="1"/>
        <v>0</v>
      </c>
      <c r="I16" s="45">
        <f t="shared" si="2"/>
        <v>0</v>
      </c>
    </row>
    <row r="17" spans="1:9" ht="12.75">
      <c r="A17" s="35" t="s">
        <v>27</v>
      </c>
      <c r="B17" s="43" t="s">
        <v>109</v>
      </c>
      <c r="C17" s="44" t="s">
        <v>32</v>
      </c>
      <c r="D17" s="56">
        <v>660</v>
      </c>
      <c r="E17" s="57">
        <v>0</v>
      </c>
      <c r="F17" s="45">
        <f t="shared" si="0"/>
        <v>0</v>
      </c>
      <c r="G17" s="46"/>
      <c r="H17" s="45">
        <f t="shared" si="1"/>
        <v>0</v>
      </c>
      <c r="I17" s="45">
        <f t="shared" si="2"/>
        <v>0</v>
      </c>
    </row>
    <row r="18" spans="1:9" ht="12.75">
      <c r="A18" s="35" t="s">
        <v>29</v>
      </c>
      <c r="B18" s="43" t="s">
        <v>33</v>
      </c>
      <c r="C18" s="44" t="s">
        <v>15</v>
      </c>
      <c r="D18" s="56">
        <v>30</v>
      </c>
      <c r="E18" s="57">
        <v>0</v>
      </c>
      <c r="F18" s="45">
        <f t="shared" si="0"/>
        <v>0</v>
      </c>
      <c r="G18" s="46"/>
      <c r="H18" s="45">
        <f t="shared" si="1"/>
        <v>0</v>
      </c>
      <c r="I18" s="45">
        <f t="shared" si="2"/>
        <v>0</v>
      </c>
    </row>
    <row r="19" spans="1:9" ht="12.75">
      <c r="A19" s="35" t="s">
        <v>31</v>
      </c>
      <c r="B19" s="43" t="s">
        <v>34</v>
      </c>
      <c r="C19" s="44" t="s">
        <v>15</v>
      </c>
      <c r="D19" s="56">
        <v>30</v>
      </c>
      <c r="E19" s="57">
        <v>0</v>
      </c>
      <c r="F19" s="45">
        <f t="shared" si="0"/>
        <v>0</v>
      </c>
      <c r="G19" s="46"/>
      <c r="H19" s="45">
        <f t="shared" si="1"/>
        <v>0</v>
      </c>
      <c r="I19" s="45">
        <f t="shared" si="2"/>
        <v>0</v>
      </c>
    </row>
    <row r="20" spans="1:9" ht="12.75">
      <c r="A20" s="72" t="s">
        <v>35</v>
      </c>
      <c r="B20" s="72"/>
      <c r="C20" s="72"/>
      <c r="D20" s="72"/>
      <c r="E20" s="72"/>
      <c r="F20" s="54">
        <f>SUM(F8:F19)</f>
        <v>0</v>
      </c>
      <c r="G20" s="55"/>
      <c r="H20" s="54">
        <f>SUM(H8:H19)</f>
        <v>0</v>
      </c>
      <c r="I20" s="54">
        <f>SUM(I8:I19)</f>
        <v>0</v>
      </c>
    </row>
    <row r="22" ht="12.75">
      <c r="B22" t="s">
        <v>131</v>
      </c>
    </row>
    <row r="23" spans="1:9" ht="13.5">
      <c r="A23" s="1"/>
      <c r="B23" s="1"/>
      <c r="C23" s="1" t="s">
        <v>1</v>
      </c>
      <c r="D23" s="1" t="s">
        <v>2</v>
      </c>
      <c r="E23" s="1" t="s">
        <v>3</v>
      </c>
      <c r="F23" s="1" t="s">
        <v>4</v>
      </c>
      <c r="G23" s="70" t="s">
        <v>5</v>
      </c>
      <c r="H23" s="70"/>
      <c r="I23" s="1" t="s">
        <v>6</v>
      </c>
    </row>
    <row r="24" spans="1:9" ht="13.5">
      <c r="A24" s="3" t="s">
        <v>0</v>
      </c>
      <c r="B24" s="3" t="s">
        <v>45</v>
      </c>
      <c r="C24" s="3" t="s">
        <v>7</v>
      </c>
      <c r="D24" s="3"/>
      <c r="E24" s="4" t="s">
        <v>8</v>
      </c>
      <c r="F24" s="4" t="s">
        <v>9</v>
      </c>
      <c r="G24" s="1" t="s">
        <v>10</v>
      </c>
      <c r="H24" s="5" t="s">
        <v>11</v>
      </c>
      <c r="I24" s="4" t="s">
        <v>12</v>
      </c>
    </row>
    <row r="25" spans="1:9" ht="13.5">
      <c r="A25" s="6"/>
      <c r="B25" s="6"/>
      <c r="C25" s="6"/>
      <c r="D25" s="6"/>
      <c r="E25" s="7" t="s">
        <v>13</v>
      </c>
      <c r="F25" s="7" t="s">
        <v>13</v>
      </c>
      <c r="G25" s="6"/>
      <c r="H25" s="8" t="s">
        <v>13</v>
      </c>
      <c r="I25" s="7" t="s">
        <v>13</v>
      </c>
    </row>
    <row r="26" spans="1:9" ht="12.75">
      <c r="A26" s="9" t="s">
        <v>14</v>
      </c>
      <c r="B26" s="10" t="s">
        <v>36</v>
      </c>
      <c r="C26" s="11" t="s">
        <v>15</v>
      </c>
      <c r="D26" s="12">
        <v>180</v>
      </c>
      <c r="E26" s="13">
        <v>0</v>
      </c>
      <c r="F26" s="14">
        <f aca="true" t="shared" si="3" ref="F26:F35">D26*E26</f>
        <v>0</v>
      </c>
      <c r="G26" s="15"/>
      <c r="H26" s="14">
        <f>ROUND(IF(G26="zw",F26*0,F26*G26/100),2)</f>
        <v>0</v>
      </c>
      <c r="I26" s="14">
        <f>ROUND(F26+H26,2)</f>
        <v>0</v>
      </c>
    </row>
    <row r="27" spans="1:9" ht="12.75">
      <c r="A27" s="9" t="s">
        <v>16</v>
      </c>
      <c r="B27" s="10" t="s">
        <v>46</v>
      </c>
      <c r="C27" s="11" t="s">
        <v>15</v>
      </c>
      <c r="D27" s="12">
        <v>20</v>
      </c>
      <c r="E27" s="13">
        <v>0</v>
      </c>
      <c r="F27" s="14">
        <f t="shared" si="3"/>
        <v>0</v>
      </c>
      <c r="G27" s="15"/>
      <c r="H27" s="14">
        <f aca="true" t="shared" si="4" ref="H27:H35">ROUND(IF(G27="zw",F27*0,F27*G27/100),2)</f>
        <v>0</v>
      </c>
      <c r="I27" s="14">
        <f aca="true" t="shared" si="5" ref="I27:I35">ROUND(F27+H27,2)</f>
        <v>0</v>
      </c>
    </row>
    <row r="28" spans="1:9" ht="12.75">
      <c r="A28" s="9" t="s">
        <v>17</v>
      </c>
      <c r="B28" s="10" t="s">
        <v>44</v>
      </c>
      <c r="C28" s="11" t="s">
        <v>15</v>
      </c>
      <c r="D28" s="12">
        <v>160</v>
      </c>
      <c r="E28" s="13">
        <v>0</v>
      </c>
      <c r="F28" s="14">
        <f t="shared" si="3"/>
        <v>0</v>
      </c>
      <c r="G28" s="15"/>
      <c r="H28" s="14">
        <f t="shared" si="4"/>
        <v>0</v>
      </c>
      <c r="I28" s="14">
        <f t="shared" si="5"/>
        <v>0</v>
      </c>
    </row>
    <row r="29" spans="1:9" ht="12.75">
      <c r="A29" s="9" t="s">
        <v>19</v>
      </c>
      <c r="B29" s="10" t="s">
        <v>110</v>
      </c>
      <c r="C29" s="11" t="s">
        <v>15</v>
      </c>
      <c r="D29" s="12">
        <v>30</v>
      </c>
      <c r="E29" s="13">
        <v>0</v>
      </c>
      <c r="F29" s="14">
        <f t="shared" si="3"/>
        <v>0</v>
      </c>
      <c r="G29" s="15"/>
      <c r="H29" s="14">
        <f t="shared" si="4"/>
        <v>0</v>
      </c>
      <c r="I29" s="14">
        <f t="shared" si="5"/>
        <v>0</v>
      </c>
    </row>
    <row r="30" spans="1:9" ht="12.75">
      <c r="A30" s="9" t="s">
        <v>21</v>
      </c>
      <c r="B30" s="10" t="s">
        <v>37</v>
      </c>
      <c r="C30" s="11" t="s">
        <v>15</v>
      </c>
      <c r="D30" s="12">
        <v>150</v>
      </c>
      <c r="E30" s="13">
        <v>0</v>
      </c>
      <c r="F30" s="14">
        <f t="shared" si="3"/>
        <v>0</v>
      </c>
      <c r="G30" s="15"/>
      <c r="H30" s="14">
        <f t="shared" si="4"/>
        <v>0</v>
      </c>
      <c r="I30" s="14">
        <f t="shared" si="5"/>
        <v>0</v>
      </c>
    </row>
    <row r="31" spans="1:9" ht="12.75">
      <c r="A31" s="9" t="s">
        <v>22</v>
      </c>
      <c r="B31" s="10" t="s">
        <v>39</v>
      </c>
      <c r="C31" s="11" t="s">
        <v>15</v>
      </c>
      <c r="D31" s="12">
        <v>30</v>
      </c>
      <c r="E31" s="13">
        <v>0</v>
      </c>
      <c r="F31" s="14">
        <f t="shared" si="3"/>
        <v>0</v>
      </c>
      <c r="G31" s="15"/>
      <c r="H31" s="14">
        <f t="shared" si="4"/>
        <v>0</v>
      </c>
      <c r="I31" s="14">
        <f t="shared" si="5"/>
        <v>0</v>
      </c>
    </row>
    <row r="32" spans="1:9" ht="12.75">
      <c r="A32" s="9" t="s">
        <v>24</v>
      </c>
      <c r="B32" s="10" t="s">
        <v>40</v>
      </c>
      <c r="C32" s="11" t="s">
        <v>15</v>
      </c>
      <c r="D32" s="12">
        <v>250</v>
      </c>
      <c r="E32" s="13">
        <v>0</v>
      </c>
      <c r="F32" s="14">
        <f t="shared" si="3"/>
        <v>0</v>
      </c>
      <c r="G32" s="15"/>
      <c r="H32" s="14">
        <f t="shared" si="4"/>
        <v>0</v>
      </c>
      <c r="I32" s="14">
        <f t="shared" si="5"/>
        <v>0</v>
      </c>
    </row>
    <row r="33" spans="1:9" ht="12.75">
      <c r="A33" s="9" t="s">
        <v>25</v>
      </c>
      <c r="B33" s="10" t="s">
        <v>41</v>
      </c>
      <c r="C33" s="11" t="s">
        <v>15</v>
      </c>
      <c r="D33" s="12">
        <v>160</v>
      </c>
      <c r="E33" s="13">
        <v>0</v>
      </c>
      <c r="F33" s="14">
        <f t="shared" si="3"/>
        <v>0</v>
      </c>
      <c r="G33" s="15"/>
      <c r="H33" s="14">
        <f t="shared" si="4"/>
        <v>0</v>
      </c>
      <c r="I33" s="14">
        <f t="shared" si="5"/>
        <v>0</v>
      </c>
    </row>
    <row r="34" spans="1:9" ht="12.75">
      <c r="A34" s="9" t="s">
        <v>26</v>
      </c>
      <c r="B34" s="10" t="s">
        <v>42</v>
      </c>
      <c r="C34" s="11" t="s">
        <v>15</v>
      </c>
      <c r="D34" s="12">
        <v>180</v>
      </c>
      <c r="E34" s="13">
        <v>0</v>
      </c>
      <c r="F34" s="14">
        <f t="shared" si="3"/>
        <v>0</v>
      </c>
      <c r="G34" s="15"/>
      <c r="H34" s="14">
        <f t="shared" si="4"/>
        <v>0</v>
      </c>
      <c r="I34" s="14">
        <f t="shared" si="5"/>
        <v>0</v>
      </c>
    </row>
    <row r="35" spans="1:9" ht="12.75">
      <c r="A35" s="9" t="s">
        <v>27</v>
      </c>
      <c r="B35" s="10" t="s">
        <v>95</v>
      </c>
      <c r="C35" s="11" t="s">
        <v>15</v>
      </c>
      <c r="D35" s="12">
        <v>30</v>
      </c>
      <c r="E35" s="13">
        <v>0</v>
      </c>
      <c r="F35" s="14">
        <f t="shared" si="3"/>
        <v>0</v>
      </c>
      <c r="G35" s="15"/>
      <c r="H35" s="14">
        <f t="shared" si="4"/>
        <v>0</v>
      </c>
      <c r="I35" s="14">
        <f t="shared" si="5"/>
        <v>0</v>
      </c>
    </row>
    <row r="36" spans="1:9" ht="12.75">
      <c r="A36" s="71" t="s">
        <v>35</v>
      </c>
      <c r="B36" s="71"/>
      <c r="C36" s="71"/>
      <c r="D36" s="71"/>
      <c r="E36" s="71"/>
      <c r="F36" s="17">
        <f>SUM(F26:F35)</f>
        <v>0</v>
      </c>
      <c r="G36" s="18"/>
      <c r="H36" s="17">
        <f>SUM(H26:H35)</f>
        <v>0</v>
      </c>
      <c r="I36" s="14">
        <f>SUM(I26:I35)</f>
        <v>0</v>
      </c>
    </row>
    <row r="37" spans="1:9" ht="12.75">
      <c r="A37" s="21"/>
      <c r="B37" s="21"/>
      <c r="C37" s="21"/>
      <c r="D37" s="21"/>
      <c r="E37" s="21"/>
      <c r="F37" s="19"/>
      <c r="G37" s="20"/>
      <c r="H37" s="19"/>
      <c r="I37" s="14"/>
    </row>
    <row r="38" ht="12.75">
      <c r="B38" t="s">
        <v>132</v>
      </c>
    </row>
    <row r="39" spans="1:9" ht="13.5">
      <c r="A39" s="1"/>
      <c r="B39" s="1"/>
      <c r="C39" s="1" t="s">
        <v>1</v>
      </c>
      <c r="D39" s="1" t="s">
        <v>2</v>
      </c>
      <c r="E39" s="1" t="s">
        <v>3</v>
      </c>
      <c r="F39" s="1" t="s">
        <v>4</v>
      </c>
      <c r="G39" s="70" t="s">
        <v>5</v>
      </c>
      <c r="H39" s="70"/>
      <c r="I39" s="1" t="s">
        <v>6</v>
      </c>
    </row>
    <row r="40" spans="1:9" ht="13.5">
      <c r="A40" s="3" t="s">
        <v>0</v>
      </c>
      <c r="B40" s="3" t="s">
        <v>45</v>
      </c>
      <c r="C40" s="3" t="s">
        <v>7</v>
      </c>
      <c r="D40" s="3"/>
      <c r="E40" s="4" t="s">
        <v>8</v>
      </c>
      <c r="F40" s="4" t="s">
        <v>9</v>
      </c>
      <c r="G40" s="1" t="s">
        <v>10</v>
      </c>
      <c r="H40" s="5" t="s">
        <v>11</v>
      </c>
      <c r="I40" s="4" t="s">
        <v>12</v>
      </c>
    </row>
    <row r="41" spans="1:9" ht="13.5">
      <c r="A41" s="6"/>
      <c r="B41" s="6"/>
      <c r="C41" s="6"/>
      <c r="D41" s="6"/>
      <c r="E41" s="7" t="s">
        <v>13</v>
      </c>
      <c r="F41" s="7" t="s">
        <v>13</v>
      </c>
      <c r="G41" s="6"/>
      <c r="H41" s="8" t="s">
        <v>13</v>
      </c>
      <c r="I41" s="7" t="s">
        <v>13</v>
      </c>
    </row>
    <row r="42" spans="1:9" ht="12.75">
      <c r="A42" s="9" t="s">
        <v>14</v>
      </c>
      <c r="B42" s="10" t="s">
        <v>47</v>
      </c>
      <c r="C42" s="11" t="s">
        <v>15</v>
      </c>
      <c r="D42" s="12">
        <v>700</v>
      </c>
      <c r="E42" s="13">
        <v>0</v>
      </c>
      <c r="F42" s="14">
        <f>D42*E42</f>
        <v>0</v>
      </c>
      <c r="G42" s="15"/>
      <c r="H42" s="14">
        <f>ROUND(IF(G42="zw",F42*0,F42*G42/100),2)</f>
        <v>0</v>
      </c>
      <c r="I42" s="14">
        <f>ROUND(F42+H42,2)</f>
        <v>0</v>
      </c>
    </row>
    <row r="43" spans="1:9" ht="12.75">
      <c r="A43" s="9" t="s">
        <v>16</v>
      </c>
      <c r="B43" s="10" t="s">
        <v>38</v>
      </c>
      <c r="C43" s="11" t="s">
        <v>15</v>
      </c>
      <c r="D43" s="12">
        <v>550</v>
      </c>
      <c r="E43" s="13">
        <v>0</v>
      </c>
      <c r="F43" s="14">
        <f>D43*E43</f>
        <v>0</v>
      </c>
      <c r="G43" s="15"/>
      <c r="H43" s="14">
        <f>ROUND(IF(G43="zw",F43*0,F43*G43/100),2)</f>
        <v>0</v>
      </c>
      <c r="I43" s="14">
        <f>ROUND(F43+H43,2)</f>
        <v>0</v>
      </c>
    </row>
    <row r="44" spans="1:9" ht="12.75">
      <c r="A44" s="9" t="s">
        <v>17</v>
      </c>
      <c r="B44" s="10" t="s">
        <v>43</v>
      </c>
      <c r="C44" s="11" t="s">
        <v>15</v>
      </c>
      <c r="D44" s="12">
        <v>570</v>
      </c>
      <c r="E44" s="13">
        <v>0</v>
      </c>
      <c r="F44" s="14">
        <f>D44*E44</f>
        <v>0</v>
      </c>
      <c r="G44" s="15"/>
      <c r="H44" s="14">
        <f>ROUND(IF(G44="zw",F44*0,F44*G44/100),2)</f>
        <v>0</v>
      </c>
      <c r="I44" s="14">
        <f>ROUND(F44+H44,2)</f>
        <v>0</v>
      </c>
    </row>
    <row r="45" spans="1:9" ht="25.5">
      <c r="A45" s="22" t="s">
        <v>19</v>
      </c>
      <c r="B45" s="23" t="s">
        <v>106</v>
      </c>
      <c r="C45" s="24" t="s">
        <v>15</v>
      </c>
      <c r="D45" s="25">
        <v>300</v>
      </c>
      <c r="E45" s="26">
        <v>0</v>
      </c>
      <c r="F45" s="14">
        <f>D45*E45</f>
        <v>0</v>
      </c>
      <c r="G45" s="15"/>
      <c r="H45" s="14">
        <f>ROUND(IF(G45="zw",F45*0,F45*G45/100),2)</f>
        <v>0</v>
      </c>
      <c r="I45" s="14">
        <f>ROUND(F45+H45,2)</f>
        <v>0</v>
      </c>
    </row>
    <row r="46" spans="1:9" ht="12.75">
      <c r="A46" s="71" t="s">
        <v>35</v>
      </c>
      <c r="B46" s="71"/>
      <c r="C46" s="71"/>
      <c r="D46" s="71"/>
      <c r="E46" s="71"/>
      <c r="F46" s="17">
        <f>SUM(F42:F45)</f>
        <v>0</v>
      </c>
      <c r="G46" s="18"/>
      <c r="H46" s="17">
        <f>SUM(H42:H45)</f>
        <v>0</v>
      </c>
      <c r="I46" s="17">
        <f>ROUND(F46+H46,2)</f>
        <v>0</v>
      </c>
    </row>
    <row r="48" ht="12.75">
      <c r="B48" t="s">
        <v>133</v>
      </c>
    </row>
    <row r="49" spans="1:9" ht="13.5">
      <c r="A49" s="1"/>
      <c r="B49" s="1"/>
      <c r="C49" s="1" t="s">
        <v>1</v>
      </c>
      <c r="D49" s="1" t="s">
        <v>2</v>
      </c>
      <c r="E49" s="1" t="s">
        <v>3</v>
      </c>
      <c r="F49" s="1" t="s">
        <v>4</v>
      </c>
      <c r="G49" s="70" t="s">
        <v>5</v>
      </c>
      <c r="H49" s="70"/>
      <c r="I49" s="1" t="s">
        <v>6</v>
      </c>
    </row>
    <row r="50" spans="1:9" ht="13.5">
      <c r="A50" s="3" t="s">
        <v>0</v>
      </c>
      <c r="B50" s="3" t="s">
        <v>45</v>
      </c>
      <c r="C50" s="3" t="s">
        <v>7</v>
      </c>
      <c r="D50" s="3"/>
      <c r="E50" s="4" t="s">
        <v>8</v>
      </c>
      <c r="F50" s="4" t="s">
        <v>9</v>
      </c>
      <c r="G50" s="1" t="s">
        <v>10</v>
      </c>
      <c r="H50" s="5" t="s">
        <v>11</v>
      </c>
      <c r="I50" s="4" t="s">
        <v>12</v>
      </c>
    </row>
    <row r="51" spans="1:9" ht="13.5">
      <c r="A51" s="6"/>
      <c r="B51" s="6"/>
      <c r="C51" s="6"/>
      <c r="D51" s="6"/>
      <c r="E51" s="7" t="s">
        <v>13</v>
      </c>
      <c r="F51" s="7" t="s">
        <v>13</v>
      </c>
      <c r="G51" s="6"/>
      <c r="H51" s="8" t="s">
        <v>13</v>
      </c>
      <c r="I51" s="7" t="s">
        <v>13</v>
      </c>
    </row>
    <row r="52" spans="1:9" ht="12.75">
      <c r="A52" s="9" t="s">
        <v>14</v>
      </c>
      <c r="B52" s="31" t="s">
        <v>126</v>
      </c>
      <c r="C52" s="11" t="s">
        <v>55</v>
      </c>
      <c r="D52" s="29">
        <v>9100</v>
      </c>
      <c r="E52" s="13">
        <v>0</v>
      </c>
      <c r="F52" s="14">
        <f aca="true" t="shared" si="6" ref="F52:F65">D52*E52</f>
        <v>0</v>
      </c>
      <c r="G52" s="15"/>
      <c r="H52" s="14">
        <f>ROUND(IF(G52="zw",F52*0,F52*G52/100),2)</f>
        <v>0</v>
      </c>
      <c r="I52" s="14">
        <f aca="true" t="shared" si="7" ref="I52:I65">ROUND(F52+H52,2)</f>
        <v>0</v>
      </c>
    </row>
    <row r="53" spans="1:9" ht="12.75">
      <c r="A53" s="9">
        <v>2</v>
      </c>
      <c r="B53" s="30" t="s">
        <v>127</v>
      </c>
      <c r="C53" s="11" t="s">
        <v>55</v>
      </c>
      <c r="D53" s="29">
        <v>9100</v>
      </c>
      <c r="E53" s="13">
        <v>0</v>
      </c>
      <c r="F53" s="14">
        <f t="shared" si="6"/>
        <v>0</v>
      </c>
      <c r="G53" s="15"/>
      <c r="H53" s="14">
        <f aca="true" t="shared" si="8" ref="H53:H65">ROUND(IF(G53="zw",F53*0,F53*G53/100),2)</f>
        <v>0</v>
      </c>
      <c r="I53" s="14">
        <f t="shared" si="7"/>
        <v>0</v>
      </c>
    </row>
    <row r="54" spans="1:9" ht="12.75">
      <c r="A54" s="9">
        <v>3</v>
      </c>
      <c r="B54" s="30" t="s">
        <v>54</v>
      </c>
      <c r="C54" s="11" t="s">
        <v>32</v>
      </c>
      <c r="D54" s="29">
        <v>10</v>
      </c>
      <c r="E54" s="13">
        <v>0</v>
      </c>
      <c r="F54" s="14">
        <f t="shared" si="6"/>
        <v>0</v>
      </c>
      <c r="G54" s="15"/>
      <c r="H54" s="14">
        <f t="shared" si="8"/>
        <v>0</v>
      </c>
      <c r="I54" s="14">
        <f t="shared" si="7"/>
        <v>0</v>
      </c>
    </row>
    <row r="55" spans="1:9" ht="12.75">
      <c r="A55" s="9">
        <v>4</v>
      </c>
      <c r="B55" s="30" t="s">
        <v>53</v>
      </c>
      <c r="C55" s="11" t="s">
        <v>32</v>
      </c>
      <c r="D55" s="29">
        <v>15</v>
      </c>
      <c r="E55" s="13">
        <v>0</v>
      </c>
      <c r="F55" s="14">
        <f t="shared" si="6"/>
        <v>0</v>
      </c>
      <c r="G55" s="15"/>
      <c r="H55" s="14">
        <f t="shared" si="8"/>
        <v>0</v>
      </c>
      <c r="I55" s="14">
        <f t="shared" si="7"/>
        <v>0</v>
      </c>
    </row>
    <row r="56" spans="1:9" ht="12.75">
      <c r="A56" s="9">
        <v>5</v>
      </c>
      <c r="B56" s="30" t="s">
        <v>52</v>
      </c>
      <c r="C56" s="11" t="s">
        <v>32</v>
      </c>
      <c r="D56" s="29">
        <v>350</v>
      </c>
      <c r="E56" s="13">
        <v>0</v>
      </c>
      <c r="F56" s="14">
        <f t="shared" si="6"/>
        <v>0</v>
      </c>
      <c r="G56" s="15"/>
      <c r="H56" s="14">
        <f t="shared" si="8"/>
        <v>0</v>
      </c>
      <c r="I56" s="14">
        <f t="shared" si="7"/>
        <v>0</v>
      </c>
    </row>
    <row r="57" spans="1:9" ht="12.75">
      <c r="A57" s="9">
        <v>6</v>
      </c>
      <c r="B57" s="30" t="s">
        <v>51</v>
      </c>
      <c r="C57" s="11" t="s">
        <v>32</v>
      </c>
      <c r="D57" s="29">
        <v>750</v>
      </c>
      <c r="E57" s="13">
        <v>0</v>
      </c>
      <c r="F57" s="14">
        <f t="shared" si="6"/>
        <v>0</v>
      </c>
      <c r="G57" s="15"/>
      <c r="H57" s="14">
        <f t="shared" si="8"/>
        <v>0</v>
      </c>
      <c r="I57" s="14">
        <f t="shared" si="7"/>
        <v>0</v>
      </c>
    </row>
    <row r="58" spans="1:9" ht="76.5">
      <c r="A58" s="9">
        <v>7</v>
      </c>
      <c r="B58" s="30" t="s">
        <v>128</v>
      </c>
      <c r="C58" s="11" t="s">
        <v>32</v>
      </c>
      <c r="D58" s="29">
        <v>6300</v>
      </c>
      <c r="E58" s="13">
        <v>0</v>
      </c>
      <c r="F58" s="14">
        <f t="shared" si="6"/>
        <v>0</v>
      </c>
      <c r="G58" s="15"/>
      <c r="H58" s="14">
        <f t="shared" si="8"/>
        <v>0</v>
      </c>
      <c r="I58" s="14">
        <f t="shared" si="7"/>
        <v>0</v>
      </c>
    </row>
    <row r="59" spans="1:9" ht="12.75">
      <c r="A59" s="9">
        <v>8</v>
      </c>
      <c r="B59" s="30" t="s">
        <v>50</v>
      </c>
      <c r="C59" s="11" t="s">
        <v>15</v>
      </c>
      <c r="D59" s="29">
        <v>500</v>
      </c>
      <c r="E59" s="13">
        <v>0</v>
      </c>
      <c r="F59" s="14">
        <f t="shared" si="6"/>
        <v>0</v>
      </c>
      <c r="G59" s="15"/>
      <c r="H59" s="14">
        <f t="shared" si="8"/>
        <v>0</v>
      </c>
      <c r="I59" s="14">
        <f t="shared" si="7"/>
        <v>0</v>
      </c>
    </row>
    <row r="60" spans="1:9" ht="12.75">
      <c r="A60" s="9">
        <v>9</v>
      </c>
      <c r="B60" s="30" t="s">
        <v>49</v>
      </c>
      <c r="C60" s="11" t="s">
        <v>15</v>
      </c>
      <c r="D60" s="29">
        <v>260</v>
      </c>
      <c r="E60" s="13">
        <v>0</v>
      </c>
      <c r="F60" s="14">
        <f t="shared" si="6"/>
        <v>0</v>
      </c>
      <c r="G60" s="15"/>
      <c r="H60" s="14">
        <f t="shared" si="8"/>
        <v>0</v>
      </c>
      <c r="I60" s="14">
        <f t="shared" si="7"/>
        <v>0</v>
      </c>
    </row>
    <row r="61" spans="1:9" ht="12.75">
      <c r="A61" s="9">
        <v>10</v>
      </c>
      <c r="B61" s="30" t="s">
        <v>48</v>
      </c>
      <c r="C61" s="11" t="s">
        <v>32</v>
      </c>
      <c r="D61" s="29">
        <v>850</v>
      </c>
      <c r="E61" s="13">
        <v>0</v>
      </c>
      <c r="F61" s="14">
        <f t="shared" si="6"/>
        <v>0</v>
      </c>
      <c r="G61" s="15"/>
      <c r="H61" s="14">
        <f t="shared" si="8"/>
        <v>0</v>
      </c>
      <c r="I61" s="14">
        <f t="shared" si="7"/>
        <v>0</v>
      </c>
    </row>
    <row r="62" spans="1:9" ht="12.75">
      <c r="A62" s="9">
        <v>11</v>
      </c>
      <c r="B62" s="30" t="s">
        <v>129</v>
      </c>
      <c r="C62" s="11" t="s">
        <v>32</v>
      </c>
      <c r="D62" s="29">
        <v>1600</v>
      </c>
      <c r="E62" s="13">
        <v>0</v>
      </c>
      <c r="F62" s="14">
        <f t="shared" si="6"/>
        <v>0</v>
      </c>
      <c r="G62" s="15"/>
      <c r="H62" s="14">
        <f t="shared" si="8"/>
        <v>0</v>
      </c>
      <c r="I62" s="14">
        <f t="shared" si="7"/>
        <v>0</v>
      </c>
    </row>
    <row r="63" spans="1:9" ht="12.75">
      <c r="A63" s="9">
        <v>12</v>
      </c>
      <c r="B63" s="30" t="s">
        <v>58</v>
      </c>
      <c r="C63" s="11" t="s">
        <v>32</v>
      </c>
      <c r="D63" s="29">
        <v>330</v>
      </c>
      <c r="E63" s="13">
        <v>0</v>
      </c>
      <c r="F63" s="14">
        <f t="shared" si="6"/>
        <v>0</v>
      </c>
      <c r="G63" s="15"/>
      <c r="H63" s="14">
        <f t="shared" si="8"/>
        <v>0</v>
      </c>
      <c r="I63" s="14">
        <f t="shared" si="7"/>
        <v>0</v>
      </c>
    </row>
    <row r="64" spans="1:9" ht="12.75">
      <c r="A64" s="9">
        <v>13</v>
      </c>
      <c r="B64" s="30" t="s">
        <v>59</v>
      </c>
      <c r="C64" s="11" t="s">
        <v>32</v>
      </c>
      <c r="D64" s="29">
        <v>50</v>
      </c>
      <c r="E64" s="13">
        <v>0</v>
      </c>
      <c r="F64" s="14">
        <f t="shared" si="6"/>
        <v>0</v>
      </c>
      <c r="G64" s="15"/>
      <c r="H64" s="14">
        <f t="shared" si="8"/>
        <v>0</v>
      </c>
      <c r="I64" s="14">
        <f t="shared" si="7"/>
        <v>0</v>
      </c>
    </row>
    <row r="65" spans="1:9" ht="25.5">
      <c r="A65" s="9">
        <v>14</v>
      </c>
      <c r="B65" s="30" t="s">
        <v>60</v>
      </c>
      <c r="C65" s="11" t="s">
        <v>32</v>
      </c>
      <c r="D65" s="29">
        <v>50</v>
      </c>
      <c r="E65" s="13">
        <v>0</v>
      </c>
      <c r="F65" s="14">
        <f t="shared" si="6"/>
        <v>0</v>
      </c>
      <c r="G65" s="15"/>
      <c r="H65" s="14">
        <f t="shared" si="8"/>
        <v>0</v>
      </c>
      <c r="I65" s="14">
        <f t="shared" si="7"/>
        <v>0</v>
      </c>
    </row>
    <row r="66" spans="1:9" ht="12.75">
      <c r="A66" s="71" t="s">
        <v>35</v>
      </c>
      <c r="B66" s="71"/>
      <c r="C66" s="71"/>
      <c r="D66" s="71"/>
      <c r="E66" s="71"/>
      <c r="F66" s="28">
        <f>SUM(F52:F65)</f>
        <v>0</v>
      </c>
      <c r="G66" s="27"/>
      <c r="H66" s="17">
        <f>SUM(H52:H65)</f>
        <v>0</v>
      </c>
      <c r="I66" s="17">
        <f>SUM(I52:I65)</f>
        <v>0</v>
      </c>
    </row>
    <row r="67" spans="1:9" ht="12.75">
      <c r="A67" s="21"/>
      <c r="B67" s="21"/>
      <c r="C67" s="21"/>
      <c r="D67" s="21"/>
      <c r="E67" s="21"/>
      <c r="F67" s="19"/>
      <c r="G67" s="20"/>
      <c r="H67" s="19"/>
      <c r="I67" s="19"/>
    </row>
    <row r="68" ht="12.75">
      <c r="B68" t="s">
        <v>134</v>
      </c>
    </row>
    <row r="69" spans="1:9" ht="13.5">
      <c r="A69" s="1"/>
      <c r="B69" s="1"/>
      <c r="C69" s="1" t="s">
        <v>1</v>
      </c>
      <c r="D69" s="1" t="s">
        <v>2</v>
      </c>
      <c r="E69" s="1" t="s">
        <v>3</v>
      </c>
      <c r="F69" s="1" t="s">
        <v>4</v>
      </c>
      <c r="G69" s="70" t="s">
        <v>5</v>
      </c>
      <c r="H69" s="70"/>
      <c r="I69" s="1" t="s">
        <v>6</v>
      </c>
    </row>
    <row r="70" spans="1:9" ht="13.5">
      <c r="A70" s="3" t="s">
        <v>0</v>
      </c>
      <c r="B70" s="3" t="s">
        <v>45</v>
      </c>
      <c r="C70" s="3" t="s">
        <v>7</v>
      </c>
      <c r="D70" s="3"/>
      <c r="E70" s="4" t="s">
        <v>8</v>
      </c>
      <c r="F70" s="4" t="s">
        <v>9</v>
      </c>
      <c r="G70" s="1" t="s">
        <v>10</v>
      </c>
      <c r="H70" s="5" t="s">
        <v>11</v>
      </c>
      <c r="I70" s="4" t="s">
        <v>12</v>
      </c>
    </row>
    <row r="71" spans="1:9" ht="13.5">
      <c r="A71" s="6"/>
      <c r="B71" s="6"/>
      <c r="C71" s="6"/>
      <c r="D71" s="6"/>
      <c r="E71" s="7" t="s">
        <v>13</v>
      </c>
      <c r="F71" s="7" t="s">
        <v>13</v>
      </c>
      <c r="G71" s="6"/>
      <c r="H71" s="8" t="s">
        <v>13</v>
      </c>
      <c r="I71" s="7" t="s">
        <v>13</v>
      </c>
    </row>
    <row r="72" spans="1:9" ht="12.75">
      <c r="A72" s="9" t="s">
        <v>14</v>
      </c>
      <c r="B72" s="10" t="s">
        <v>56</v>
      </c>
      <c r="C72" s="11" t="s">
        <v>32</v>
      </c>
      <c r="D72" s="29">
        <v>10000</v>
      </c>
      <c r="E72" s="13">
        <v>0</v>
      </c>
      <c r="F72" s="14">
        <f>D72*E72</f>
        <v>0</v>
      </c>
      <c r="G72" s="15"/>
      <c r="H72" s="14">
        <f>ROUND(IF(G72="zw",F72*0,F72*G72/100),2)</f>
        <v>0</v>
      </c>
      <c r="I72" s="14">
        <f>ROUND(F72+H72,2)</f>
        <v>0</v>
      </c>
    </row>
    <row r="73" spans="1:9" ht="12.75">
      <c r="A73" s="71" t="s">
        <v>35</v>
      </c>
      <c r="B73" s="71"/>
      <c r="C73" s="71"/>
      <c r="D73" s="71"/>
      <c r="E73" s="71"/>
      <c r="F73" s="28">
        <f>SUM(F72)</f>
        <v>0</v>
      </c>
      <c r="G73" s="27"/>
      <c r="H73" s="17">
        <f>SUM(H72)</f>
        <v>0</v>
      </c>
      <c r="I73" s="17">
        <f>SUM(I72)</f>
        <v>0</v>
      </c>
    </row>
    <row r="74" spans="1:9" ht="12.75">
      <c r="A74" s="21"/>
      <c r="B74" s="21"/>
      <c r="C74" s="21"/>
      <c r="D74" s="21"/>
      <c r="E74" s="21"/>
      <c r="F74" s="19"/>
      <c r="G74" s="20"/>
      <c r="H74" s="19"/>
      <c r="I74" s="19"/>
    </row>
    <row r="75" ht="12.75">
      <c r="B75" t="s">
        <v>135</v>
      </c>
    </row>
    <row r="76" spans="1:9" ht="13.5">
      <c r="A76" s="1"/>
      <c r="B76" s="1"/>
      <c r="C76" s="1" t="s">
        <v>1</v>
      </c>
      <c r="D76" s="1" t="s">
        <v>2</v>
      </c>
      <c r="E76" s="1" t="s">
        <v>3</v>
      </c>
      <c r="F76" s="1" t="s">
        <v>4</v>
      </c>
      <c r="G76" s="70" t="s">
        <v>5</v>
      </c>
      <c r="H76" s="70"/>
      <c r="I76" s="1" t="s">
        <v>6</v>
      </c>
    </row>
    <row r="77" spans="1:9" ht="13.5">
      <c r="A77" s="3" t="s">
        <v>0</v>
      </c>
      <c r="B77" s="3" t="s">
        <v>45</v>
      </c>
      <c r="C77" s="3" t="s">
        <v>7</v>
      </c>
      <c r="D77" s="3"/>
      <c r="E77" s="4" t="s">
        <v>8</v>
      </c>
      <c r="F77" s="4" t="s">
        <v>9</v>
      </c>
      <c r="G77" s="1" t="s">
        <v>10</v>
      </c>
      <c r="H77" s="5" t="s">
        <v>11</v>
      </c>
      <c r="I77" s="4" t="s">
        <v>12</v>
      </c>
    </row>
    <row r="78" spans="1:9" ht="13.5">
      <c r="A78" s="6"/>
      <c r="B78" s="6"/>
      <c r="C78" s="6"/>
      <c r="D78" s="6"/>
      <c r="E78" s="7" t="s">
        <v>13</v>
      </c>
      <c r="F78" s="7" t="s">
        <v>13</v>
      </c>
      <c r="G78" s="6"/>
      <c r="H78" s="8" t="s">
        <v>13</v>
      </c>
      <c r="I78" s="7" t="s">
        <v>13</v>
      </c>
    </row>
    <row r="79" spans="1:9" ht="25.5">
      <c r="A79" s="9" t="s">
        <v>14</v>
      </c>
      <c r="B79" s="31" t="s">
        <v>111</v>
      </c>
      <c r="C79" s="11" t="s">
        <v>15</v>
      </c>
      <c r="D79" s="12">
        <v>60</v>
      </c>
      <c r="E79" s="13">
        <v>0</v>
      </c>
      <c r="F79" s="14">
        <f>D79*E79</f>
        <v>0</v>
      </c>
      <c r="G79" s="15"/>
      <c r="H79" s="14">
        <f>ROUND(IF(G79="zw",F79*0,F79*G79/100),2)</f>
        <v>0</v>
      </c>
      <c r="I79" s="14">
        <f>ROUND(F79+H79,2)</f>
        <v>0</v>
      </c>
    </row>
    <row r="80" spans="1:9" ht="12.75">
      <c r="A80" s="9" t="s">
        <v>16</v>
      </c>
      <c r="B80" s="30" t="s">
        <v>57</v>
      </c>
      <c r="C80" s="11" t="s">
        <v>15</v>
      </c>
      <c r="D80" s="12">
        <v>30</v>
      </c>
      <c r="E80" s="13">
        <v>0</v>
      </c>
      <c r="F80" s="14">
        <f>D80*E80</f>
        <v>0</v>
      </c>
      <c r="G80" s="15"/>
      <c r="H80" s="14">
        <f>ROUND(IF(G80="zw",F80*0,F80*G80/100),2)</f>
        <v>0</v>
      </c>
      <c r="I80" s="14">
        <f>ROUND(F80+H80,2)</f>
        <v>0</v>
      </c>
    </row>
    <row r="81" spans="1:9" ht="12.75">
      <c r="A81" s="71" t="s">
        <v>35</v>
      </c>
      <c r="B81" s="71"/>
      <c r="C81" s="71"/>
      <c r="D81" s="71"/>
      <c r="E81" s="71"/>
      <c r="F81" s="28">
        <f>SUM(F79:F80)</f>
        <v>0</v>
      </c>
      <c r="G81" s="27"/>
      <c r="H81" s="17">
        <f>SUM(H79:H80)</f>
        <v>0</v>
      </c>
      <c r="I81" s="17">
        <f>SUM(I79:I80)</f>
        <v>0</v>
      </c>
    </row>
    <row r="82" spans="1:9" ht="12.75">
      <c r="A82" s="21"/>
      <c r="B82" s="21"/>
      <c r="C82" s="21"/>
      <c r="D82" s="21"/>
      <c r="E82" s="21"/>
      <c r="F82" s="19"/>
      <c r="G82" s="20"/>
      <c r="H82" s="19"/>
      <c r="I82" s="19"/>
    </row>
    <row r="83" spans="1:9" ht="12.75">
      <c r="A83" s="21"/>
      <c r="B83" s="21"/>
      <c r="C83" s="21"/>
      <c r="D83" s="21"/>
      <c r="E83" s="21"/>
      <c r="F83" s="19"/>
      <c r="G83" s="20"/>
      <c r="H83" s="19"/>
      <c r="I83" s="19"/>
    </row>
    <row r="84" spans="1:9" ht="12.75">
      <c r="A84" s="21"/>
      <c r="B84" s="79" t="s">
        <v>136</v>
      </c>
      <c r="C84" s="79"/>
      <c r="D84" s="21"/>
      <c r="E84" s="21"/>
      <c r="F84" s="19"/>
      <c r="G84" s="20"/>
      <c r="H84" s="19"/>
      <c r="I84" s="19"/>
    </row>
    <row r="85" spans="1:9" ht="13.5">
      <c r="A85" s="1"/>
      <c r="B85" s="1"/>
      <c r="C85" s="1" t="s">
        <v>1</v>
      </c>
      <c r="D85" s="1" t="s">
        <v>2</v>
      </c>
      <c r="E85" s="1" t="s">
        <v>3</v>
      </c>
      <c r="F85" s="1" t="s">
        <v>4</v>
      </c>
      <c r="G85" s="70" t="s">
        <v>5</v>
      </c>
      <c r="H85" s="70"/>
      <c r="I85" s="1" t="s">
        <v>6</v>
      </c>
    </row>
    <row r="86" spans="1:9" ht="13.5">
      <c r="A86" s="4" t="s">
        <v>0</v>
      </c>
      <c r="B86" s="4" t="s">
        <v>45</v>
      </c>
      <c r="C86" s="3" t="s">
        <v>7</v>
      </c>
      <c r="D86" s="3"/>
      <c r="E86" s="4" t="s">
        <v>8</v>
      </c>
      <c r="F86" s="4" t="s">
        <v>9</v>
      </c>
      <c r="G86" s="1" t="s">
        <v>10</v>
      </c>
      <c r="H86" s="5" t="s">
        <v>11</v>
      </c>
      <c r="I86" s="4" t="s">
        <v>12</v>
      </c>
    </row>
    <row r="87" spans="1:9" ht="13.5">
      <c r="A87" s="6"/>
      <c r="B87" s="6"/>
      <c r="C87" s="6"/>
      <c r="D87" s="6"/>
      <c r="E87" s="7" t="s">
        <v>13</v>
      </c>
      <c r="F87" s="7" t="s">
        <v>13</v>
      </c>
      <c r="G87" s="6"/>
      <c r="H87" s="8" t="s">
        <v>13</v>
      </c>
      <c r="I87" s="7" t="s">
        <v>13</v>
      </c>
    </row>
    <row r="88" spans="1:9" ht="12.75">
      <c r="A88" s="9">
        <v>1</v>
      </c>
      <c r="B88" s="36" t="s">
        <v>61</v>
      </c>
      <c r="C88" s="11" t="s">
        <v>32</v>
      </c>
      <c r="D88" s="12">
        <v>200</v>
      </c>
      <c r="E88" s="13">
        <v>0</v>
      </c>
      <c r="F88" s="14">
        <f aca="true" t="shared" si="9" ref="F88:F149">D88*E88</f>
        <v>0</v>
      </c>
      <c r="G88" s="15"/>
      <c r="H88" s="14">
        <f>ROUND(IF(G88="zw",F88*0,F88*G88/100),2)</f>
        <v>0</v>
      </c>
      <c r="I88" s="14">
        <f>ROUND(F88+H88,2)</f>
        <v>0</v>
      </c>
    </row>
    <row r="89" spans="1:9" ht="12.75">
      <c r="A89" s="9">
        <v>2</v>
      </c>
      <c r="B89" s="36" t="s">
        <v>62</v>
      </c>
      <c r="C89" s="11" t="s">
        <v>32</v>
      </c>
      <c r="D89" s="12">
        <v>48</v>
      </c>
      <c r="E89" s="13">
        <v>0</v>
      </c>
      <c r="F89" s="14">
        <f t="shared" si="9"/>
        <v>0</v>
      </c>
      <c r="G89" s="15"/>
      <c r="H89" s="14">
        <f aca="true" t="shared" si="10" ref="H89:H149">ROUND(IF(G89="zw",F89*0,F89*G89/100),2)</f>
        <v>0</v>
      </c>
      <c r="I89" s="14">
        <f aca="true" t="shared" si="11" ref="I89:I147">ROUND(F89+H89,2)</f>
        <v>0</v>
      </c>
    </row>
    <row r="90" spans="1:9" ht="12.75">
      <c r="A90" s="9">
        <v>3</v>
      </c>
      <c r="B90" s="36" t="s">
        <v>96</v>
      </c>
      <c r="C90" s="11" t="s">
        <v>32</v>
      </c>
      <c r="D90" s="12">
        <v>100</v>
      </c>
      <c r="E90" s="13">
        <v>0</v>
      </c>
      <c r="F90" s="14">
        <f t="shared" si="9"/>
        <v>0</v>
      </c>
      <c r="G90" s="15"/>
      <c r="H90" s="14">
        <f t="shared" si="10"/>
        <v>0</v>
      </c>
      <c r="I90" s="14">
        <f t="shared" si="11"/>
        <v>0</v>
      </c>
    </row>
    <row r="91" spans="1:9" ht="12.75">
      <c r="A91" s="9">
        <v>4</v>
      </c>
      <c r="B91" s="36" t="s">
        <v>112</v>
      </c>
      <c r="C91" s="11" t="s">
        <v>32</v>
      </c>
      <c r="D91" s="52">
        <v>40</v>
      </c>
      <c r="E91" s="13">
        <v>0</v>
      </c>
      <c r="F91" s="14">
        <f t="shared" si="9"/>
        <v>0</v>
      </c>
      <c r="G91" s="15"/>
      <c r="H91" s="14">
        <f t="shared" si="10"/>
        <v>0</v>
      </c>
      <c r="I91" s="14">
        <f t="shared" si="11"/>
        <v>0</v>
      </c>
    </row>
    <row r="92" spans="1:9" ht="12.75">
      <c r="A92" s="9">
        <v>5</v>
      </c>
      <c r="B92" s="36" t="s">
        <v>63</v>
      </c>
      <c r="C92" s="11" t="s">
        <v>15</v>
      </c>
      <c r="D92" s="12">
        <v>1500</v>
      </c>
      <c r="E92" s="13">
        <v>0</v>
      </c>
      <c r="F92" s="14">
        <f t="shared" si="9"/>
        <v>0</v>
      </c>
      <c r="G92" s="15"/>
      <c r="H92" s="14">
        <f t="shared" si="10"/>
        <v>0</v>
      </c>
      <c r="I92" s="14">
        <f t="shared" si="11"/>
        <v>0</v>
      </c>
    </row>
    <row r="93" spans="1:9" ht="12.75">
      <c r="A93" s="9">
        <v>6</v>
      </c>
      <c r="B93" s="36" t="s">
        <v>97</v>
      </c>
      <c r="C93" s="11" t="s">
        <v>32</v>
      </c>
      <c r="D93" s="12">
        <v>150</v>
      </c>
      <c r="E93" s="13">
        <v>0</v>
      </c>
      <c r="F93" s="14">
        <f t="shared" si="9"/>
        <v>0</v>
      </c>
      <c r="G93" s="15"/>
      <c r="H93" s="14">
        <f t="shared" si="10"/>
        <v>0</v>
      </c>
      <c r="I93" s="14">
        <f t="shared" si="11"/>
        <v>0</v>
      </c>
    </row>
    <row r="94" spans="1:9" ht="12.75">
      <c r="A94" s="9">
        <v>7</v>
      </c>
      <c r="B94" s="36" t="s">
        <v>64</v>
      </c>
      <c r="C94" s="11" t="s">
        <v>32</v>
      </c>
      <c r="D94" s="12">
        <v>80</v>
      </c>
      <c r="E94" s="13">
        <v>0</v>
      </c>
      <c r="F94" s="14">
        <f t="shared" si="9"/>
        <v>0</v>
      </c>
      <c r="G94" s="15"/>
      <c r="H94" s="14">
        <f t="shared" si="10"/>
        <v>0</v>
      </c>
      <c r="I94" s="14">
        <f t="shared" si="11"/>
        <v>0</v>
      </c>
    </row>
    <row r="95" spans="1:9" ht="12.75">
      <c r="A95" s="9">
        <v>8</v>
      </c>
      <c r="B95" s="36" t="s">
        <v>65</v>
      </c>
      <c r="C95" s="11" t="s">
        <v>32</v>
      </c>
      <c r="D95" s="12">
        <v>35</v>
      </c>
      <c r="E95" s="13">
        <v>0</v>
      </c>
      <c r="F95" s="14">
        <f t="shared" si="9"/>
        <v>0</v>
      </c>
      <c r="G95" s="15"/>
      <c r="H95" s="14">
        <f t="shared" si="10"/>
        <v>0</v>
      </c>
      <c r="I95" s="14">
        <f t="shared" si="11"/>
        <v>0</v>
      </c>
    </row>
    <row r="96" spans="1:9" ht="12.75">
      <c r="A96" s="9">
        <v>9</v>
      </c>
      <c r="B96" s="36" t="s">
        <v>66</v>
      </c>
      <c r="C96" s="11" t="s">
        <v>32</v>
      </c>
      <c r="D96" s="12">
        <v>980</v>
      </c>
      <c r="E96" s="13">
        <v>0</v>
      </c>
      <c r="F96" s="14">
        <f t="shared" si="9"/>
        <v>0</v>
      </c>
      <c r="G96" s="15"/>
      <c r="H96" s="14">
        <f t="shared" si="10"/>
        <v>0</v>
      </c>
      <c r="I96" s="14">
        <f t="shared" si="11"/>
        <v>0</v>
      </c>
    </row>
    <row r="97" spans="1:9" ht="12.75">
      <c r="A97" s="9">
        <v>10</v>
      </c>
      <c r="B97" s="36" t="s">
        <v>113</v>
      </c>
      <c r="C97" s="11" t="s">
        <v>32</v>
      </c>
      <c r="D97" s="12">
        <v>80</v>
      </c>
      <c r="E97" s="13">
        <v>0</v>
      </c>
      <c r="F97" s="14">
        <f t="shared" si="9"/>
        <v>0</v>
      </c>
      <c r="G97" s="15"/>
      <c r="H97" s="14">
        <f t="shared" si="10"/>
        <v>0</v>
      </c>
      <c r="I97" s="14">
        <f t="shared" si="11"/>
        <v>0</v>
      </c>
    </row>
    <row r="98" spans="1:9" ht="12.75">
      <c r="A98" s="9">
        <v>11</v>
      </c>
      <c r="B98" s="36" t="s">
        <v>98</v>
      </c>
      <c r="C98" s="11" t="s">
        <v>32</v>
      </c>
      <c r="D98" s="12">
        <v>60</v>
      </c>
      <c r="E98" s="13">
        <v>0</v>
      </c>
      <c r="F98" s="14">
        <f t="shared" si="9"/>
        <v>0</v>
      </c>
      <c r="G98" s="15"/>
      <c r="H98" s="14">
        <f t="shared" si="10"/>
        <v>0</v>
      </c>
      <c r="I98" s="14">
        <f t="shared" si="11"/>
        <v>0</v>
      </c>
    </row>
    <row r="99" spans="1:9" ht="12.75">
      <c r="A99" s="9">
        <v>12</v>
      </c>
      <c r="B99" s="36" t="s">
        <v>102</v>
      </c>
      <c r="C99" s="11" t="s">
        <v>32</v>
      </c>
      <c r="D99" s="52">
        <v>20</v>
      </c>
      <c r="E99" s="13">
        <v>0</v>
      </c>
      <c r="F99" s="14">
        <f t="shared" si="9"/>
        <v>0</v>
      </c>
      <c r="G99" s="15"/>
      <c r="H99" s="14">
        <f t="shared" si="10"/>
        <v>0</v>
      </c>
      <c r="I99" s="14">
        <f t="shared" si="11"/>
        <v>0</v>
      </c>
    </row>
    <row r="100" spans="1:9" ht="12.75">
      <c r="A100" s="9">
        <v>13</v>
      </c>
      <c r="B100" s="36" t="s">
        <v>67</v>
      </c>
      <c r="C100" s="11" t="s">
        <v>32</v>
      </c>
      <c r="D100" s="12">
        <v>70</v>
      </c>
      <c r="E100" s="13">
        <v>0</v>
      </c>
      <c r="F100" s="14">
        <f t="shared" si="9"/>
        <v>0</v>
      </c>
      <c r="G100" s="15"/>
      <c r="H100" s="14">
        <f t="shared" si="10"/>
        <v>0</v>
      </c>
      <c r="I100" s="14">
        <f t="shared" si="11"/>
        <v>0</v>
      </c>
    </row>
    <row r="101" spans="1:9" ht="12.75">
      <c r="A101" s="9">
        <v>14</v>
      </c>
      <c r="B101" s="36" t="s">
        <v>68</v>
      </c>
      <c r="C101" s="11" t="s">
        <v>32</v>
      </c>
      <c r="D101" s="12">
        <v>110</v>
      </c>
      <c r="E101" s="13">
        <v>0</v>
      </c>
      <c r="F101" s="14">
        <f t="shared" si="9"/>
        <v>0</v>
      </c>
      <c r="G101" s="15"/>
      <c r="H101" s="14">
        <f t="shared" si="10"/>
        <v>0</v>
      </c>
      <c r="I101" s="14">
        <f t="shared" si="11"/>
        <v>0</v>
      </c>
    </row>
    <row r="102" spans="1:9" ht="25.5">
      <c r="A102" s="9">
        <v>15</v>
      </c>
      <c r="B102" s="36" t="s">
        <v>137</v>
      </c>
      <c r="C102" s="11" t="s">
        <v>32</v>
      </c>
      <c r="D102" s="12">
        <v>360</v>
      </c>
      <c r="E102" s="13">
        <v>0</v>
      </c>
      <c r="F102" s="14">
        <f t="shared" si="9"/>
        <v>0</v>
      </c>
      <c r="G102" s="15"/>
      <c r="H102" s="14">
        <f t="shared" si="10"/>
        <v>0</v>
      </c>
      <c r="I102" s="14">
        <f t="shared" si="11"/>
        <v>0</v>
      </c>
    </row>
    <row r="103" spans="1:9" ht="12.75">
      <c r="A103" s="9">
        <v>16</v>
      </c>
      <c r="B103" s="37" t="s">
        <v>69</v>
      </c>
      <c r="C103" s="11" t="s">
        <v>32</v>
      </c>
      <c r="D103" s="12">
        <v>250</v>
      </c>
      <c r="E103" s="13">
        <v>0</v>
      </c>
      <c r="F103" s="14">
        <f t="shared" si="9"/>
        <v>0</v>
      </c>
      <c r="G103" s="15"/>
      <c r="H103" s="14">
        <f t="shared" si="10"/>
        <v>0</v>
      </c>
      <c r="I103" s="14">
        <f t="shared" si="11"/>
        <v>0</v>
      </c>
    </row>
    <row r="104" spans="1:9" ht="12.75">
      <c r="A104" s="9">
        <v>17</v>
      </c>
      <c r="B104" s="37" t="s">
        <v>114</v>
      </c>
      <c r="C104" s="11" t="s">
        <v>32</v>
      </c>
      <c r="D104" s="12">
        <v>10</v>
      </c>
      <c r="E104" s="13">
        <v>0</v>
      </c>
      <c r="F104" s="14">
        <f t="shared" si="9"/>
        <v>0</v>
      </c>
      <c r="G104" s="15"/>
      <c r="H104" s="14">
        <f t="shared" si="10"/>
        <v>0</v>
      </c>
      <c r="I104" s="14">
        <f t="shared" si="11"/>
        <v>0</v>
      </c>
    </row>
    <row r="105" spans="1:9" ht="12.75">
      <c r="A105" s="9">
        <v>18</v>
      </c>
      <c r="B105" s="37" t="s">
        <v>115</v>
      </c>
      <c r="C105" s="11" t="s">
        <v>15</v>
      </c>
      <c r="D105" s="12">
        <v>30</v>
      </c>
      <c r="E105" s="13">
        <v>0</v>
      </c>
      <c r="F105" s="14">
        <f t="shared" si="9"/>
        <v>0</v>
      </c>
      <c r="G105" s="15"/>
      <c r="H105" s="14">
        <f t="shared" si="10"/>
        <v>0</v>
      </c>
      <c r="I105" s="14">
        <f t="shared" si="11"/>
        <v>0</v>
      </c>
    </row>
    <row r="106" spans="1:9" ht="25.5">
      <c r="A106" s="9">
        <v>19</v>
      </c>
      <c r="B106" s="38" t="s">
        <v>138</v>
      </c>
      <c r="C106" s="11" t="s">
        <v>15</v>
      </c>
      <c r="D106" s="12">
        <v>70</v>
      </c>
      <c r="E106" s="13">
        <v>0</v>
      </c>
      <c r="F106" s="14">
        <f t="shared" si="9"/>
        <v>0</v>
      </c>
      <c r="G106" s="15"/>
      <c r="H106" s="14">
        <f t="shared" si="10"/>
        <v>0</v>
      </c>
      <c r="I106" s="14">
        <f t="shared" si="11"/>
        <v>0</v>
      </c>
    </row>
    <row r="107" spans="1:9" ht="12.75">
      <c r="A107" s="9">
        <v>20</v>
      </c>
      <c r="B107" s="36" t="s">
        <v>70</v>
      </c>
      <c r="C107" s="11" t="s">
        <v>15</v>
      </c>
      <c r="D107" s="12">
        <v>400</v>
      </c>
      <c r="E107" s="13">
        <v>0</v>
      </c>
      <c r="F107" s="14">
        <f t="shared" si="9"/>
        <v>0</v>
      </c>
      <c r="G107" s="15"/>
      <c r="H107" s="14">
        <f t="shared" si="10"/>
        <v>0</v>
      </c>
      <c r="I107" s="14">
        <f t="shared" si="11"/>
        <v>0</v>
      </c>
    </row>
    <row r="108" spans="1:9" ht="12.75">
      <c r="A108" s="9">
        <v>21</v>
      </c>
      <c r="B108" s="36" t="s">
        <v>71</v>
      </c>
      <c r="C108" s="11" t="s">
        <v>32</v>
      </c>
      <c r="D108" s="12">
        <v>380</v>
      </c>
      <c r="E108" s="13">
        <v>0</v>
      </c>
      <c r="F108" s="14">
        <f t="shared" si="9"/>
        <v>0</v>
      </c>
      <c r="G108" s="15"/>
      <c r="H108" s="14">
        <f t="shared" si="10"/>
        <v>0</v>
      </c>
      <c r="I108" s="14">
        <f t="shared" si="11"/>
        <v>0</v>
      </c>
    </row>
    <row r="109" spans="1:9" ht="12.75">
      <c r="A109" s="9">
        <v>22</v>
      </c>
      <c r="B109" s="36" t="s">
        <v>72</v>
      </c>
      <c r="C109" s="11" t="s">
        <v>32</v>
      </c>
      <c r="D109" s="12">
        <v>60</v>
      </c>
      <c r="E109" s="13">
        <v>0</v>
      </c>
      <c r="F109" s="14">
        <f t="shared" si="9"/>
        <v>0</v>
      </c>
      <c r="G109" s="15"/>
      <c r="H109" s="14">
        <f t="shared" si="10"/>
        <v>0</v>
      </c>
      <c r="I109" s="14">
        <f t="shared" si="11"/>
        <v>0</v>
      </c>
    </row>
    <row r="110" spans="1:9" ht="12.75">
      <c r="A110" s="9">
        <v>23</v>
      </c>
      <c r="B110" s="36" t="s">
        <v>116</v>
      </c>
      <c r="C110" s="11" t="s">
        <v>32</v>
      </c>
      <c r="D110" s="12">
        <v>320</v>
      </c>
      <c r="E110" s="13">
        <v>0</v>
      </c>
      <c r="F110" s="14">
        <f t="shared" si="9"/>
        <v>0</v>
      </c>
      <c r="G110" s="15"/>
      <c r="H110" s="14">
        <f t="shared" si="10"/>
        <v>0</v>
      </c>
      <c r="I110" s="14">
        <f t="shared" si="11"/>
        <v>0</v>
      </c>
    </row>
    <row r="111" spans="1:9" ht="12.75">
      <c r="A111" s="9">
        <v>24</v>
      </c>
      <c r="B111" s="36" t="s">
        <v>73</v>
      </c>
      <c r="C111" s="11" t="s">
        <v>32</v>
      </c>
      <c r="D111" s="12">
        <v>600</v>
      </c>
      <c r="E111" s="13">
        <v>0</v>
      </c>
      <c r="F111" s="14">
        <f t="shared" si="9"/>
        <v>0</v>
      </c>
      <c r="G111" s="15"/>
      <c r="H111" s="14">
        <f t="shared" si="10"/>
        <v>0</v>
      </c>
      <c r="I111" s="14">
        <f t="shared" si="11"/>
        <v>0</v>
      </c>
    </row>
    <row r="112" spans="1:9" ht="25.5">
      <c r="A112" s="9">
        <v>25</v>
      </c>
      <c r="B112" s="36" t="s">
        <v>139</v>
      </c>
      <c r="C112" s="11" t="s">
        <v>32</v>
      </c>
      <c r="D112" s="12">
        <v>480</v>
      </c>
      <c r="E112" s="13">
        <v>0</v>
      </c>
      <c r="F112" s="14">
        <f t="shared" si="9"/>
        <v>0</v>
      </c>
      <c r="G112" s="15"/>
      <c r="H112" s="14">
        <f t="shared" si="10"/>
        <v>0</v>
      </c>
      <c r="I112" s="14">
        <f t="shared" si="11"/>
        <v>0</v>
      </c>
    </row>
    <row r="113" spans="1:9" ht="25.5">
      <c r="A113" s="9">
        <v>26</v>
      </c>
      <c r="B113" s="36" t="s">
        <v>74</v>
      </c>
      <c r="C113" s="11" t="s">
        <v>32</v>
      </c>
      <c r="D113" s="12">
        <v>270</v>
      </c>
      <c r="E113" s="13">
        <v>0</v>
      </c>
      <c r="F113" s="14">
        <f t="shared" si="9"/>
        <v>0</v>
      </c>
      <c r="G113" s="15"/>
      <c r="H113" s="14">
        <f t="shared" si="10"/>
        <v>0</v>
      </c>
      <c r="I113" s="14">
        <f t="shared" si="11"/>
        <v>0</v>
      </c>
    </row>
    <row r="114" spans="1:9" ht="12.75">
      <c r="A114" s="9">
        <v>27</v>
      </c>
      <c r="B114" s="36" t="s">
        <v>75</v>
      </c>
      <c r="C114" s="11" t="s">
        <v>32</v>
      </c>
      <c r="D114" s="12">
        <v>30</v>
      </c>
      <c r="E114" s="13">
        <v>0</v>
      </c>
      <c r="F114" s="14">
        <f t="shared" si="9"/>
        <v>0</v>
      </c>
      <c r="G114" s="15"/>
      <c r="H114" s="14">
        <f t="shared" si="10"/>
        <v>0</v>
      </c>
      <c r="I114" s="14">
        <f t="shared" si="11"/>
        <v>0</v>
      </c>
    </row>
    <row r="115" spans="1:9" ht="12.75">
      <c r="A115" s="9">
        <v>28</v>
      </c>
      <c r="B115" s="36" t="s">
        <v>99</v>
      </c>
      <c r="C115" s="11" t="s">
        <v>32</v>
      </c>
      <c r="D115" s="12">
        <v>400</v>
      </c>
      <c r="E115" s="13">
        <v>0</v>
      </c>
      <c r="F115" s="14">
        <f t="shared" si="9"/>
        <v>0</v>
      </c>
      <c r="G115" s="15"/>
      <c r="H115" s="14">
        <f t="shared" si="10"/>
        <v>0</v>
      </c>
      <c r="I115" s="14">
        <f t="shared" si="11"/>
        <v>0</v>
      </c>
    </row>
    <row r="116" spans="1:9" ht="12.75">
      <c r="A116" s="9">
        <v>29</v>
      </c>
      <c r="B116" s="36" t="s">
        <v>103</v>
      </c>
      <c r="C116" s="11" t="s">
        <v>32</v>
      </c>
      <c r="D116" s="12">
        <v>50</v>
      </c>
      <c r="E116" s="13">
        <v>0</v>
      </c>
      <c r="F116" s="14">
        <f t="shared" si="9"/>
        <v>0</v>
      </c>
      <c r="G116" s="15"/>
      <c r="H116" s="14">
        <f t="shared" si="10"/>
        <v>0</v>
      </c>
      <c r="I116" s="14">
        <f t="shared" si="11"/>
        <v>0</v>
      </c>
    </row>
    <row r="117" spans="1:9" ht="12.75">
      <c r="A117" s="9">
        <v>30</v>
      </c>
      <c r="B117" s="36" t="s">
        <v>76</v>
      </c>
      <c r="C117" s="11" t="s">
        <v>32</v>
      </c>
      <c r="D117" s="12">
        <v>90</v>
      </c>
      <c r="E117" s="13">
        <v>0</v>
      </c>
      <c r="F117" s="14">
        <f t="shared" si="9"/>
        <v>0</v>
      </c>
      <c r="G117" s="15"/>
      <c r="H117" s="14">
        <f t="shared" si="10"/>
        <v>0</v>
      </c>
      <c r="I117" s="14">
        <f t="shared" si="11"/>
        <v>0</v>
      </c>
    </row>
    <row r="118" spans="1:9" ht="12.75">
      <c r="A118" s="9">
        <v>31</v>
      </c>
      <c r="B118" s="36" t="s">
        <v>77</v>
      </c>
      <c r="C118" s="11" t="s">
        <v>32</v>
      </c>
      <c r="D118" s="12">
        <v>70</v>
      </c>
      <c r="E118" s="13">
        <v>0</v>
      </c>
      <c r="F118" s="14">
        <f t="shared" si="9"/>
        <v>0</v>
      </c>
      <c r="G118" s="15"/>
      <c r="H118" s="14">
        <f t="shared" si="10"/>
        <v>0</v>
      </c>
      <c r="I118" s="14">
        <f t="shared" si="11"/>
        <v>0</v>
      </c>
    </row>
    <row r="119" spans="1:9" ht="12.75">
      <c r="A119" s="9">
        <v>32</v>
      </c>
      <c r="B119" s="36" t="s">
        <v>140</v>
      </c>
      <c r="C119" s="11" t="s">
        <v>15</v>
      </c>
      <c r="D119" s="12">
        <v>600</v>
      </c>
      <c r="E119" s="13">
        <v>0</v>
      </c>
      <c r="F119" s="14">
        <f t="shared" si="9"/>
        <v>0</v>
      </c>
      <c r="G119" s="15"/>
      <c r="H119" s="14">
        <f t="shared" si="10"/>
        <v>0</v>
      </c>
      <c r="I119" s="14">
        <f t="shared" si="11"/>
        <v>0</v>
      </c>
    </row>
    <row r="120" spans="1:9" ht="25.5">
      <c r="A120" s="9">
        <v>33</v>
      </c>
      <c r="B120" s="36" t="s">
        <v>141</v>
      </c>
      <c r="C120" s="11" t="s">
        <v>32</v>
      </c>
      <c r="D120" s="12">
        <v>140</v>
      </c>
      <c r="E120" s="13">
        <v>0</v>
      </c>
      <c r="F120" s="14">
        <f t="shared" si="9"/>
        <v>0</v>
      </c>
      <c r="G120" s="15"/>
      <c r="H120" s="14">
        <f t="shared" si="10"/>
        <v>0</v>
      </c>
      <c r="I120" s="14">
        <f t="shared" si="11"/>
        <v>0</v>
      </c>
    </row>
    <row r="121" spans="1:9" ht="12.75">
      <c r="A121" s="9">
        <v>34</v>
      </c>
      <c r="B121" s="36" t="s">
        <v>78</v>
      </c>
      <c r="C121" s="11" t="s">
        <v>32</v>
      </c>
      <c r="D121" s="12">
        <v>100</v>
      </c>
      <c r="E121" s="13">
        <v>0</v>
      </c>
      <c r="F121" s="14">
        <f t="shared" si="9"/>
        <v>0</v>
      </c>
      <c r="G121" s="15"/>
      <c r="H121" s="14">
        <f t="shared" si="10"/>
        <v>0</v>
      </c>
      <c r="I121" s="14">
        <f t="shared" si="11"/>
        <v>0</v>
      </c>
    </row>
    <row r="122" spans="1:9" ht="12.75">
      <c r="A122" s="9">
        <v>35</v>
      </c>
      <c r="B122" s="10" t="s">
        <v>79</v>
      </c>
      <c r="C122" s="11" t="s">
        <v>15</v>
      </c>
      <c r="D122" s="12">
        <v>1400</v>
      </c>
      <c r="E122" s="13">
        <v>0</v>
      </c>
      <c r="F122" s="14">
        <f t="shared" si="9"/>
        <v>0</v>
      </c>
      <c r="G122" s="15"/>
      <c r="H122" s="14">
        <f t="shared" si="10"/>
        <v>0</v>
      </c>
      <c r="I122" s="14">
        <f t="shared" si="11"/>
        <v>0</v>
      </c>
    </row>
    <row r="123" spans="1:9" ht="12.75">
      <c r="A123" s="9">
        <v>36</v>
      </c>
      <c r="B123" s="10" t="s">
        <v>80</v>
      </c>
      <c r="C123" s="11" t="s">
        <v>15</v>
      </c>
      <c r="D123" s="12">
        <v>30</v>
      </c>
      <c r="E123" s="13">
        <v>0</v>
      </c>
      <c r="F123" s="14">
        <f t="shared" si="9"/>
        <v>0</v>
      </c>
      <c r="G123" s="15"/>
      <c r="H123" s="14">
        <f t="shared" si="10"/>
        <v>0</v>
      </c>
      <c r="I123" s="14">
        <f t="shared" si="11"/>
        <v>0</v>
      </c>
    </row>
    <row r="124" spans="1:9" ht="12.75">
      <c r="A124" s="9">
        <v>37</v>
      </c>
      <c r="B124" s="36" t="s">
        <v>81</v>
      </c>
      <c r="C124" s="11" t="s">
        <v>32</v>
      </c>
      <c r="D124" s="12">
        <v>40</v>
      </c>
      <c r="E124" s="13">
        <v>0</v>
      </c>
      <c r="F124" s="14">
        <f t="shared" si="9"/>
        <v>0</v>
      </c>
      <c r="G124" s="15"/>
      <c r="H124" s="14">
        <f t="shared" si="10"/>
        <v>0</v>
      </c>
      <c r="I124" s="14">
        <f t="shared" si="11"/>
        <v>0</v>
      </c>
    </row>
    <row r="125" spans="1:9" ht="12.75">
      <c r="A125" s="9">
        <v>38</v>
      </c>
      <c r="B125" s="10" t="s">
        <v>82</v>
      </c>
      <c r="C125" s="11" t="s">
        <v>32</v>
      </c>
      <c r="D125" s="12">
        <v>25</v>
      </c>
      <c r="E125" s="13">
        <v>0</v>
      </c>
      <c r="F125" s="14">
        <f t="shared" si="9"/>
        <v>0</v>
      </c>
      <c r="G125" s="15"/>
      <c r="H125" s="14">
        <f t="shared" si="10"/>
        <v>0</v>
      </c>
      <c r="I125" s="14">
        <f t="shared" si="11"/>
        <v>0</v>
      </c>
    </row>
    <row r="126" spans="1:9" ht="12.75">
      <c r="A126" s="9">
        <v>39</v>
      </c>
      <c r="B126" s="36" t="s">
        <v>83</v>
      </c>
      <c r="C126" s="11" t="s">
        <v>32</v>
      </c>
      <c r="D126" s="12">
        <v>180</v>
      </c>
      <c r="E126" s="13">
        <v>0</v>
      </c>
      <c r="F126" s="14">
        <f t="shared" si="9"/>
        <v>0</v>
      </c>
      <c r="G126" s="15"/>
      <c r="H126" s="14">
        <f t="shared" si="10"/>
        <v>0</v>
      </c>
      <c r="I126" s="14">
        <f t="shared" si="11"/>
        <v>0</v>
      </c>
    </row>
    <row r="127" spans="1:9" ht="12.75">
      <c r="A127" s="9">
        <v>40</v>
      </c>
      <c r="B127" s="36" t="s">
        <v>84</v>
      </c>
      <c r="C127" s="11" t="s">
        <v>32</v>
      </c>
      <c r="D127" s="12">
        <v>20</v>
      </c>
      <c r="E127" s="13">
        <v>0</v>
      </c>
      <c r="F127" s="14">
        <f t="shared" si="9"/>
        <v>0</v>
      </c>
      <c r="G127" s="15"/>
      <c r="H127" s="14">
        <f t="shared" si="10"/>
        <v>0</v>
      </c>
      <c r="I127" s="14">
        <f t="shared" si="11"/>
        <v>0</v>
      </c>
    </row>
    <row r="128" spans="1:9" ht="25.5">
      <c r="A128" s="9">
        <v>41</v>
      </c>
      <c r="B128" s="37" t="s">
        <v>85</v>
      </c>
      <c r="C128" s="11" t="s">
        <v>32</v>
      </c>
      <c r="D128" s="12">
        <v>1700</v>
      </c>
      <c r="E128" s="13">
        <v>0</v>
      </c>
      <c r="F128" s="14">
        <f t="shared" si="9"/>
        <v>0</v>
      </c>
      <c r="G128" s="15"/>
      <c r="H128" s="14">
        <f t="shared" si="10"/>
        <v>0</v>
      </c>
      <c r="I128" s="14">
        <f t="shared" si="11"/>
        <v>0</v>
      </c>
    </row>
    <row r="129" spans="1:9" ht="12.75">
      <c r="A129" s="9">
        <v>42</v>
      </c>
      <c r="B129" s="37" t="s">
        <v>86</v>
      </c>
      <c r="C129" s="11" t="s">
        <v>32</v>
      </c>
      <c r="D129" s="12">
        <v>300</v>
      </c>
      <c r="E129" s="13">
        <v>0</v>
      </c>
      <c r="F129" s="14">
        <f t="shared" si="9"/>
        <v>0</v>
      </c>
      <c r="G129" s="15"/>
      <c r="H129" s="14">
        <f t="shared" si="10"/>
        <v>0</v>
      </c>
      <c r="I129" s="14">
        <f t="shared" si="11"/>
        <v>0</v>
      </c>
    </row>
    <row r="130" spans="1:9" ht="12.75">
      <c r="A130" s="9">
        <v>43</v>
      </c>
      <c r="B130" s="10" t="s">
        <v>117</v>
      </c>
      <c r="C130" s="11" t="s">
        <v>32</v>
      </c>
      <c r="D130" s="12">
        <v>30</v>
      </c>
      <c r="E130" s="13">
        <v>0</v>
      </c>
      <c r="F130" s="14">
        <f t="shared" si="9"/>
        <v>0</v>
      </c>
      <c r="G130" s="15"/>
      <c r="H130" s="14">
        <f t="shared" si="10"/>
        <v>0</v>
      </c>
      <c r="I130" s="14">
        <f t="shared" si="11"/>
        <v>0</v>
      </c>
    </row>
    <row r="131" spans="1:9" ht="12.75">
      <c r="A131" s="9">
        <v>44</v>
      </c>
      <c r="B131" s="10" t="s">
        <v>87</v>
      </c>
      <c r="C131" s="11" t="s">
        <v>32</v>
      </c>
      <c r="D131" s="12">
        <v>630</v>
      </c>
      <c r="E131" s="13">
        <v>0</v>
      </c>
      <c r="F131" s="14">
        <f t="shared" si="9"/>
        <v>0</v>
      </c>
      <c r="G131" s="15"/>
      <c r="H131" s="14">
        <f t="shared" si="10"/>
        <v>0</v>
      </c>
      <c r="I131" s="14">
        <f t="shared" si="11"/>
        <v>0</v>
      </c>
    </row>
    <row r="132" spans="1:9" ht="12.75">
      <c r="A132" s="9">
        <v>45</v>
      </c>
      <c r="B132" s="10" t="s">
        <v>88</v>
      </c>
      <c r="C132" s="11" t="s">
        <v>32</v>
      </c>
      <c r="D132" s="12">
        <v>20</v>
      </c>
      <c r="E132" s="13">
        <v>0</v>
      </c>
      <c r="F132" s="14">
        <f t="shared" si="9"/>
        <v>0</v>
      </c>
      <c r="G132" s="15"/>
      <c r="H132" s="14">
        <f t="shared" si="10"/>
        <v>0</v>
      </c>
      <c r="I132" s="14">
        <f t="shared" si="11"/>
        <v>0</v>
      </c>
    </row>
    <row r="133" spans="1:9" ht="12.75">
      <c r="A133" s="9">
        <v>46</v>
      </c>
      <c r="B133" s="36" t="s">
        <v>118</v>
      </c>
      <c r="C133" s="11" t="s">
        <v>32</v>
      </c>
      <c r="D133" s="12">
        <v>10</v>
      </c>
      <c r="E133" s="13">
        <v>0</v>
      </c>
      <c r="F133" s="14">
        <f t="shared" si="9"/>
        <v>0</v>
      </c>
      <c r="G133" s="15"/>
      <c r="H133" s="14">
        <f t="shared" si="10"/>
        <v>0</v>
      </c>
      <c r="I133" s="14">
        <f t="shared" si="11"/>
        <v>0</v>
      </c>
    </row>
    <row r="134" spans="1:9" ht="12.75">
      <c r="A134" s="9">
        <v>47</v>
      </c>
      <c r="B134" s="36" t="s">
        <v>104</v>
      </c>
      <c r="C134" s="11" t="s">
        <v>32</v>
      </c>
      <c r="D134" s="12">
        <v>65</v>
      </c>
      <c r="E134" s="13">
        <v>0</v>
      </c>
      <c r="F134" s="14">
        <f t="shared" si="9"/>
        <v>0</v>
      </c>
      <c r="G134" s="15"/>
      <c r="H134" s="14">
        <f t="shared" si="10"/>
        <v>0</v>
      </c>
      <c r="I134" s="14">
        <f t="shared" si="11"/>
        <v>0</v>
      </c>
    </row>
    <row r="135" spans="1:9" ht="25.5">
      <c r="A135" s="9">
        <v>48</v>
      </c>
      <c r="B135" s="33" t="s">
        <v>119</v>
      </c>
      <c r="C135" s="34" t="s">
        <v>32</v>
      </c>
      <c r="D135" s="52">
        <v>20</v>
      </c>
      <c r="E135" s="13">
        <v>0</v>
      </c>
      <c r="F135" s="14">
        <f t="shared" si="9"/>
        <v>0</v>
      </c>
      <c r="G135" s="15"/>
      <c r="H135" s="14">
        <f t="shared" si="10"/>
        <v>0</v>
      </c>
      <c r="I135" s="14">
        <f t="shared" si="11"/>
        <v>0</v>
      </c>
    </row>
    <row r="136" spans="1:9" ht="12.75">
      <c r="A136" s="32">
        <v>49</v>
      </c>
      <c r="B136" s="39" t="s">
        <v>89</v>
      </c>
      <c r="C136" s="40" t="s">
        <v>32</v>
      </c>
      <c r="D136" s="12">
        <v>380</v>
      </c>
      <c r="E136" s="13">
        <v>0</v>
      </c>
      <c r="F136" s="41">
        <f t="shared" si="9"/>
        <v>0</v>
      </c>
      <c r="G136" s="42"/>
      <c r="H136" s="41">
        <f t="shared" si="10"/>
        <v>0</v>
      </c>
      <c r="I136" s="41">
        <f t="shared" si="11"/>
        <v>0</v>
      </c>
    </row>
    <row r="137" spans="1:9" ht="25.5">
      <c r="A137" s="35">
        <v>50</v>
      </c>
      <c r="B137" s="43" t="s">
        <v>120</v>
      </c>
      <c r="C137" s="44" t="s">
        <v>32</v>
      </c>
      <c r="D137" s="12">
        <v>150</v>
      </c>
      <c r="E137" s="13">
        <v>0</v>
      </c>
      <c r="F137" s="45">
        <f t="shared" si="9"/>
        <v>0</v>
      </c>
      <c r="G137" s="46"/>
      <c r="H137" s="45">
        <f t="shared" si="10"/>
        <v>0</v>
      </c>
      <c r="I137" s="45">
        <f t="shared" si="11"/>
        <v>0</v>
      </c>
    </row>
    <row r="138" spans="1:9" ht="25.5">
      <c r="A138" s="35">
        <v>51</v>
      </c>
      <c r="B138" s="43" t="s">
        <v>90</v>
      </c>
      <c r="C138" s="44" t="s">
        <v>91</v>
      </c>
      <c r="D138" s="12">
        <v>50</v>
      </c>
      <c r="E138" s="13">
        <v>0</v>
      </c>
      <c r="F138" s="45">
        <f t="shared" si="9"/>
        <v>0</v>
      </c>
      <c r="G138" s="46"/>
      <c r="H138" s="45">
        <f t="shared" si="10"/>
        <v>0</v>
      </c>
      <c r="I138" s="45">
        <f t="shared" si="11"/>
        <v>0</v>
      </c>
    </row>
    <row r="139" spans="1:9" ht="12.75">
      <c r="A139" s="47">
        <v>52</v>
      </c>
      <c r="B139" s="36" t="s">
        <v>100</v>
      </c>
      <c r="C139" s="48" t="s">
        <v>15</v>
      </c>
      <c r="D139" s="12">
        <v>850</v>
      </c>
      <c r="E139" s="13">
        <v>0</v>
      </c>
      <c r="F139" s="49">
        <f t="shared" si="9"/>
        <v>0</v>
      </c>
      <c r="G139" s="50"/>
      <c r="H139" s="49">
        <f t="shared" si="10"/>
        <v>0</v>
      </c>
      <c r="I139" s="49">
        <f t="shared" si="11"/>
        <v>0</v>
      </c>
    </row>
    <row r="140" spans="1:9" ht="12.75">
      <c r="A140" s="9">
        <v>53</v>
      </c>
      <c r="B140" s="36" t="s">
        <v>121</v>
      </c>
      <c r="C140" s="11" t="s">
        <v>32</v>
      </c>
      <c r="D140" s="12">
        <v>10</v>
      </c>
      <c r="E140" s="13">
        <v>0</v>
      </c>
      <c r="F140" s="14">
        <f t="shared" si="9"/>
        <v>0</v>
      </c>
      <c r="G140" s="15"/>
      <c r="H140" s="14">
        <f t="shared" si="10"/>
        <v>0</v>
      </c>
      <c r="I140" s="14">
        <f t="shared" si="11"/>
        <v>0</v>
      </c>
    </row>
    <row r="141" spans="1:9" ht="12.75">
      <c r="A141" s="9">
        <v>54</v>
      </c>
      <c r="B141" s="51" t="s">
        <v>92</v>
      </c>
      <c r="C141" s="34" t="s">
        <v>32</v>
      </c>
      <c r="D141" s="12">
        <v>1000</v>
      </c>
      <c r="E141" s="13">
        <v>0</v>
      </c>
      <c r="F141" s="14">
        <f t="shared" si="9"/>
        <v>0</v>
      </c>
      <c r="G141" s="15"/>
      <c r="H141" s="14">
        <f t="shared" si="10"/>
        <v>0</v>
      </c>
      <c r="I141" s="14">
        <f t="shared" si="11"/>
        <v>0</v>
      </c>
    </row>
    <row r="142" spans="1:9" ht="12.75">
      <c r="A142" s="9">
        <v>55</v>
      </c>
      <c r="B142" s="43" t="s">
        <v>122</v>
      </c>
      <c r="C142" s="44" t="s">
        <v>15</v>
      </c>
      <c r="D142" s="12">
        <v>389</v>
      </c>
      <c r="E142" s="13">
        <v>0</v>
      </c>
      <c r="F142" s="14">
        <f t="shared" si="9"/>
        <v>0</v>
      </c>
      <c r="G142" s="15"/>
      <c r="H142" s="14">
        <f t="shared" si="10"/>
        <v>0</v>
      </c>
      <c r="I142" s="14">
        <f t="shared" si="11"/>
        <v>0</v>
      </c>
    </row>
    <row r="143" spans="1:9" ht="25.5">
      <c r="A143" s="9">
        <v>56</v>
      </c>
      <c r="B143" s="43" t="s">
        <v>142</v>
      </c>
      <c r="C143" s="44" t="s">
        <v>32</v>
      </c>
      <c r="D143" s="12">
        <v>1500</v>
      </c>
      <c r="E143" s="13">
        <v>0</v>
      </c>
      <c r="F143" s="14">
        <f t="shared" si="9"/>
        <v>0</v>
      </c>
      <c r="G143" s="15"/>
      <c r="H143" s="14">
        <f t="shared" si="10"/>
        <v>0</v>
      </c>
      <c r="I143" s="14">
        <f t="shared" si="11"/>
        <v>0</v>
      </c>
    </row>
    <row r="144" spans="1:9" ht="25.5">
      <c r="A144" s="9">
        <v>57</v>
      </c>
      <c r="B144" s="36" t="s">
        <v>123</v>
      </c>
      <c r="C144" s="48" t="s">
        <v>32</v>
      </c>
      <c r="D144" s="12">
        <v>80</v>
      </c>
      <c r="E144" s="13">
        <v>0</v>
      </c>
      <c r="F144" s="14">
        <f t="shared" si="9"/>
        <v>0</v>
      </c>
      <c r="G144" s="15"/>
      <c r="H144" s="14">
        <f t="shared" si="10"/>
        <v>0</v>
      </c>
      <c r="I144" s="14">
        <f t="shared" si="11"/>
        <v>0</v>
      </c>
    </row>
    <row r="145" spans="1:9" ht="12.75">
      <c r="A145" s="9">
        <v>58</v>
      </c>
      <c r="B145" s="36" t="s">
        <v>101</v>
      </c>
      <c r="C145" s="44" t="s">
        <v>91</v>
      </c>
      <c r="D145" s="52">
        <v>30</v>
      </c>
      <c r="E145" s="13">
        <v>0</v>
      </c>
      <c r="F145" s="14">
        <f t="shared" si="9"/>
        <v>0</v>
      </c>
      <c r="G145" s="15"/>
      <c r="H145" s="14">
        <f t="shared" si="10"/>
        <v>0</v>
      </c>
      <c r="I145" s="14">
        <f t="shared" si="11"/>
        <v>0</v>
      </c>
    </row>
    <row r="146" spans="1:9" ht="12.75">
      <c r="A146" s="9">
        <v>59</v>
      </c>
      <c r="B146" s="36" t="s">
        <v>93</v>
      </c>
      <c r="C146" s="11" t="s">
        <v>32</v>
      </c>
      <c r="D146" s="12">
        <v>40</v>
      </c>
      <c r="E146" s="13">
        <v>0</v>
      </c>
      <c r="F146" s="14">
        <f t="shared" si="9"/>
        <v>0</v>
      </c>
      <c r="G146" s="15"/>
      <c r="H146" s="14">
        <f t="shared" si="10"/>
        <v>0</v>
      </c>
      <c r="I146" s="14">
        <f t="shared" si="11"/>
        <v>0</v>
      </c>
    </row>
    <row r="147" spans="1:9" ht="12.75">
      <c r="A147" s="9">
        <v>60</v>
      </c>
      <c r="B147" s="36" t="s">
        <v>124</v>
      </c>
      <c r="C147" s="11" t="s">
        <v>32</v>
      </c>
      <c r="D147" s="12">
        <v>30</v>
      </c>
      <c r="E147" s="13">
        <v>0</v>
      </c>
      <c r="F147" s="14">
        <f t="shared" si="9"/>
        <v>0</v>
      </c>
      <c r="G147" s="15"/>
      <c r="H147" s="14">
        <f t="shared" si="10"/>
        <v>0</v>
      </c>
      <c r="I147" s="14">
        <f t="shared" si="11"/>
        <v>0</v>
      </c>
    </row>
    <row r="148" spans="1:9" ht="12.75">
      <c r="A148" s="32">
        <v>61</v>
      </c>
      <c r="B148" s="51" t="s">
        <v>94</v>
      </c>
      <c r="C148" s="34" t="s">
        <v>32</v>
      </c>
      <c r="D148" s="63">
        <v>10</v>
      </c>
      <c r="E148" s="13">
        <v>0</v>
      </c>
      <c r="F148" s="41">
        <f t="shared" si="9"/>
        <v>0</v>
      </c>
      <c r="G148" s="42"/>
      <c r="H148" s="41">
        <f t="shared" si="10"/>
        <v>0</v>
      </c>
      <c r="I148" s="41">
        <f>ROUND(F148+H148,2)</f>
        <v>0</v>
      </c>
    </row>
    <row r="149" spans="1:9" ht="25.5">
      <c r="A149" s="35">
        <v>62</v>
      </c>
      <c r="B149" s="43" t="s">
        <v>143</v>
      </c>
      <c r="C149" s="44" t="s">
        <v>32</v>
      </c>
      <c r="D149" s="56">
        <v>1000</v>
      </c>
      <c r="E149" s="13">
        <v>0</v>
      </c>
      <c r="F149" s="66">
        <f t="shared" si="9"/>
        <v>0</v>
      </c>
      <c r="G149" s="46"/>
      <c r="H149" s="67">
        <f t="shared" si="10"/>
        <v>0</v>
      </c>
      <c r="I149" s="68">
        <f>ROUND(F149+H149,2)</f>
        <v>0</v>
      </c>
    </row>
    <row r="150" spans="1:9" ht="12.75">
      <c r="A150" s="72" t="s">
        <v>35</v>
      </c>
      <c r="B150" s="72"/>
      <c r="C150" s="72"/>
      <c r="D150" s="72"/>
      <c r="E150" s="72"/>
      <c r="F150" s="64">
        <f>SUM(F88:F149)</f>
        <v>0</v>
      </c>
      <c r="G150" s="65"/>
      <c r="H150" s="54">
        <f>SUM(H88:H149)</f>
        <v>0</v>
      </c>
      <c r="I150" s="54">
        <f>SUM(I88:I149)</f>
        <v>0</v>
      </c>
    </row>
    <row r="151" spans="1:9" ht="12.75">
      <c r="A151" s="21"/>
      <c r="B151" s="21"/>
      <c r="C151" s="21"/>
      <c r="D151" s="21"/>
      <c r="E151" s="21"/>
      <c r="F151" s="19"/>
      <c r="G151" s="20"/>
      <c r="H151" s="19"/>
      <c r="I151" s="19"/>
    </row>
    <row r="152" spans="1:9" ht="12.75">
      <c r="A152" s="69"/>
      <c r="B152" s="69"/>
      <c r="C152" s="69"/>
      <c r="D152" s="69"/>
      <c r="E152" s="69"/>
      <c r="F152" s="69"/>
      <c r="G152" s="69"/>
      <c r="H152" s="69"/>
      <c r="I152" s="69"/>
    </row>
    <row r="153" spans="1:9" ht="12.75">
      <c r="A153" s="60"/>
      <c r="B153" s="60"/>
      <c r="C153" s="60"/>
      <c r="D153" s="60"/>
      <c r="E153" s="60"/>
      <c r="F153" s="75" t="s">
        <v>144</v>
      </c>
      <c r="G153" s="75"/>
      <c r="H153" s="75"/>
      <c r="I153" s="75"/>
    </row>
    <row r="154" spans="1:9" ht="33.75" customHeight="1">
      <c r="A154" s="61"/>
      <c r="B154" s="62"/>
      <c r="C154" s="62"/>
      <c r="D154" s="62"/>
      <c r="E154" s="62"/>
      <c r="F154" s="76" t="s">
        <v>147</v>
      </c>
      <c r="G154" s="76"/>
      <c r="H154" s="76"/>
      <c r="I154" s="76"/>
    </row>
    <row r="155" spans="1:9" ht="12.75">
      <c r="A155" s="78"/>
      <c r="B155" s="78"/>
      <c r="C155" s="78"/>
      <c r="D155" s="78"/>
      <c r="E155" s="78"/>
      <c r="F155" s="78"/>
      <c r="G155" s="78"/>
      <c r="H155" s="78"/>
      <c r="I155" s="78"/>
    </row>
    <row r="156" spans="1:9" ht="17.25" customHeight="1">
      <c r="A156" s="78"/>
      <c r="B156" s="78"/>
      <c r="C156" s="78"/>
      <c r="D156" s="78"/>
      <c r="E156" s="78"/>
      <c r="F156" s="78"/>
      <c r="G156" s="78"/>
      <c r="H156" s="78"/>
      <c r="I156" s="78"/>
    </row>
    <row r="157" spans="1:9" ht="19.5" customHeight="1">
      <c r="A157" s="78"/>
      <c r="B157" s="78"/>
      <c r="C157" s="78"/>
      <c r="D157" s="78"/>
      <c r="E157" s="78"/>
      <c r="F157" s="78"/>
      <c r="G157" s="78"/>
      <c r="H157" s="78"/>
      <c r="I157" s="78"/>
    </row>
    <row r="158" spans="1:9" ht="30" customHeight="1">
      <c r="A158" s="77"/>
      <c r="B158" s="77"/>
      <c r="C158" s="77"/>
      <c r="D158" s="77"/>
      <c r="E158" s="77"/>
      <c r="F158" s="77"/>
      <c r="G158" s="77"/>
      <c r="H158" s="77"/>
      <c r="I158" s="77"/>
    </row>
  </sheetData>
  <sheetProtection/>
  <mergeCells count="23">
    <mergeCell ref="F153:I153"/>
    <mergeCell ref="F154:I154"/>
    <mergeCell ref="A158:I158"/>
    <mergeCell ref="A155:I155"/>
    <mergeCell ref="A156:I156"/>
    <mergeCell ref="A46:E46"/>
    <mergeCell ref="A150:E150"/>
    <mergeCell ref="G85:H85"/>
    <mergeCell ref="B84:C84"/>
    <mergeCell ref="A157:I157"/>
    <mergeCell ref="G1:I1"/>
    <mergeCell ref="G23:H23"/>
    <mergeCell ref="A36:E36"/>
    <mergeCell ref="G39:H39"/>
    <mergeCell ref="A3:I3"/>
    <mergeCell ref="G5:H5"/>
    <mergeCell ref="G49:H49"/>
    <mergeCell ref="G76:H76"/>
    <mergeCell ref="A81:E81"/>
    <mergeCell ref="A20:E20"/>
    <mergeCell ref="A66:E66"/>
    <mergeCell ref="G69:H69"/>
    <mergeCell ref="A73:E73"/>
  </mergeCells>
  <dataValidations count="2">
    <dataValidation type="list" allowBlank="1" showErrorMessage="1" sqref="G42:G46 G26:G37 G72:G74 G52:G67 G79:G84 G151">
      <formula1>$Q$6:$Q$9</formula1>
      <formula2>0</formula2>
    </dataValidation>
    <dataValidation type="list" allowBlank="1" showErrorMessage="1" sqref="G88:G150 G8:G20">
      <formula1>$Q$5:$Q$8</formula1>
      <formula2>0</formula2>
    </dataValidation>
  </dataValidations>
  <printOptions/>
  <pageMargins left="0.3798611111111111" right="0.5097222222222222" top="0.33" bottom="0.26" header="0.31" footer="0.3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40" workbookViewId="0" topLeftCell="A1">
      <selection activeCell="E7" sqref="E7"/>
    </sheetView>
  </sheetViews>
  <sheetFormatPr defaultColWidth="9.00390625" defaultRowHeight="12.75"/>
  <cols>
    <col min="1" max="1" width="13.25390625" style="0" bestFit="1" customWidth="1"/>
    <col min="3" max="3" width="11.25390625" style="0" bestFit="1" customWidth="1"/>
    <col min="4" max="4" width="13.25390625" style="0" bestFit="1" customWidth="1"/>
  </cols>
  <sheetData>
    <row r="1" spans="1:4" ht="12.75">
      <c r="A1" s="58">
        <v>11230.7</v>
      </c>
      <c r="B1" s="58"/>
      <c r="C1" s="58">
        <v>561.55</v>
      </c>
      <c r="D1" s="58">
        <v>11792.25</v>
      </c>
    </row>
    <row r="2" spans="1:4" ht="12.75">
      <c r="A2" s="58">
        <v>17518.6</v>
      </c>
      <c r="B2" s="58"/>
      <c r="C2" s="58">
        <v>875.95</v>
      </c>
      <c r="D2" s="58">
        <v>18394.55</v>
      </c>
    </row>
    <row r="3" spans="1:4" ht="12.75">
      <c r="A3" s="58">
        <v>17369.7</v>
      </c>
      <c r="B3" s="58"/>
      <c r="C3" s="58">
        <v>868.49</v>
      </c>
      <c r="D3" s="58">
        <v>18238.19</v>
      </c>
    </row>
    <row r="4" spans="1:4" ht="12.75">
      <c r="A4" s="58">
        <v>78831.6</v>
      </c>
      <c r="B4" s="58"/>
      <c r="C4" s="58">
        <v>3948.62</v>
      </c>
      <c r="D4" s="58">
        <v>82780.22</v>
      </c>
    </row>
    <row r="5" spans="1:4" ht="12.75">
      <c r="A5" s="58">
        <v>4000</v>
      </c>
      <c r="B5" s="58"/>
      <c r="C5" s="58">
        <v>200</v>
      </c>
      <c r="D5" s="58">
        <v>4200</v>
      </c>
    </row>
    <row r="6" spans="1:4" ht="12.75">
      <c r="A6" s="58">
        <v>1506</v>
      </c>
      <c r="B6" s="58"/>
      <c r="C6" s="58">
        <v>75.3</v>
      </c>
      <c r="D6" s="58">
        <v>1581.3</v>
      </c>
    </row>
    <row r="7" spans="1:4" ht="12.75">
      <c r="A7" s="58">
        <v>39614.69</v>
      </c>
      <c r="B7" s="58"/>
      <c r="C7" s="58">
        <v>3203.9</v>
      </c>
      <c r="D7" s="58">
        <v>42818.59</v>
      </c>
    </row>
    <row r="8" spans="1:4" ht="12.75">
      <c r="A8" s="59">
        <f>SUM(A1:A7)</f>
        <v>170071.29</v>
      </c>
      <c r="C8" s="59">
        <f>SUM(C1:C7)</f>
        <v>9733.81</v>
      </c>
      <c r="D8" s="59">
        <f>SUM(D1:D7)</f>
        <v>179805.09999999998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2" manualBreakCount="2">
    <brk id="1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sgontarz</dc:creator>
  <cp:keywords/>
  <dc:description/>
  <cp:lastModifiedBy>HP</cp:lastModifiedBy>
  <cp:lastPrinted>2020-04-28T08:53:05Z</cp:lastPrinted>
  <dcterms:created xsi:type="dcterms:W3CDTF">2010-02-26T11:34:30Z</dcterms:created>
  <dcterms:modified xsi:type="dcterms:W3CDTF">2020-04-28T08:53:19Z</dcterms:modified>
  <cp:category/>
  <cp:version/>
  <cp:contentType/>
  <cp:contentStatus/>
</cp:coreProperties>
</file>