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POWYŻEJ 130 tys\WNP-730-PN-2024_Mleko\3. SWZ\"/>
    </mc:Choice>
  </mc:AlternateContent>
  <bookViews>
    <workbookView xWindow="0" yWindow="0" windowWidth="28800" windowHeight="12300"/>
  </bookViews>
  <sheets>
    <sheet name="Zestawienie zad. 1 i zad.2" sheetId="2" r:id="rId1"/>
  </sheets>
  <definedNames>
    <definedName name="_xlnm.Print_Area" localSheetId="0">'Zestawienie zad. 1 i zad.2'!$A$1:$P$88</definedName>
  </definedNames>
  <calcPr calcId="162913"/>
</workbook>
</file>

<file path=xl/calcChain.xml><?xml version="1.0" encoding="utf-8"?>
<calcChain xmlns="http://schemas.openxmlformats.org/spreadsheetml/2006/main">
  <c r="K86" i="2" l="1"/>
  <c r="K87" i="2"/>
  <c r="K85" i="2"/>
  <c r="G86" i="2"/>
  <c r="G87" i="2"/>
  <c r="G85" i="2"/>
  <c r="G88" i="2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4" i="2"/>
  <c r="N86" i="2" l="1"/>
  <c r="N87" i="2"/>
  <c r="N5" i="2"/>
  <c r="N6" i="2"/>
  <c r="N7" i="2"/>
  <c r="N8" i="2"/>
  <c r="N9" i="2"/>
  <c r="N10" i="2"/>
  <c r="N11" i="2"/>
  <c r="N12" i="2"/>
  <c r="N14" i="2"/>
  <c r="N18" i="2"/>
  <c r="N22" i="2"/>
  <c r="N24" i="2"/>
  <c r="N25" i="2"/>
  <c r="N27" i="2"/>
  <c r="N29" i="2"/>
  <c r="N32" i="2"/>
  <c r="N50" i="2"/>
  <c r="N53" i="2"/>
  <c r="N54" i="2"/>
  <c r="N59" i="2"/>
  <c r="N69" i="2"/>
  <c r="N71" i="2"/>
  <c r="N72" i="2"/>
  <c r="N74" i="2"/>
  <c r="N75" i="2"/>
  <c r="N4" i="2"/>
  <c r="L50" i="2" l="1"/>
  <c r="K6" i="2"/>
  <c r="K17" i="2"/>
  <c r="K18" i="2"/>
  <c r="K19" i="2"/>
  <c r="K22" i="2"/>
  <c r="K23" i="2"/>
  <c r="K29" i="2"/>
  <c r="K30" i="2"/>
  <c r="K31" i="2"/>
  <c r="K32" i="2"/>
  <c r="K33" i="2"/>
  <c r="K34" i="2"/>
  <c r="K36" i="2"/>
  <c r="K39" i="2"/>
  <c r="K41" i="2"/>
  <c r="K44" i="2"/>
  <c r="K46" i="2"/>
  <c r="K49" i="2"/>
  <c r="K51" i="2"/>
  <c r="K58" i="2"/>
  <c r="K61" i="2"/>
  <c r="K62" i="2"/>
  <c r="K63" i="2"/>
  <c r="K64" i="2"/>
  <c r="K65" i="2"/>
  <c r="K66" i="2"/>
  <c r="K69" i="2"/>
  <c r="K72" i="2"/>
  <c r="K73" i="2"/>
  <c r="K76" i="2"/>
  <c r="K77" i="2"/>
  <c r="K79" i="2"/>
  <c r="K4" i="2"/>
  <c r="K68" i="2"/>
  <c r="K70" i="2"/>
  <c r="K71" i="2"/>
  <c r="K74" i="2"/>
  <c r="K75" i="2"/>
  <c r="K78" i="2"/>
  <c r="K59" i="2"/>
  <c r="K45" i="2"/>
  <c r="K28" i="2"/>
  <c r="K24" i="2"/>
  <c r="K25" i="2"/>
  <c r="K7" i="2"/>
  <c r="K8" i="2"/>
  <c r="K9" i="2"/>
  <c r="K10" i="2"/>
  <c r="K11" i="2"/>
  <c r="K12" i="2"/>
  <c r="K14" i="2"/>
  <c r="K5" i="2"/>
  <c r="K27" i="2"/>
  <c r="I27" i="2"/>
  <c r="K35" i="2"/>
  <c r="K40" i="2"/>
  <c r="K43" i="2"/>
  <c r="K50" i="2"/>
  <c r="K53" i="2"/>
  <c r="K54" i="2"/>
  <c r="K56" i="2"/>
  <c r="K57" i="2"/>
  <c r="K67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N19" i="2"/>
  <c r="P19" i="2" s="1"/>
  <c r="L19" i="2"/>
  <c r="L20" i="2"/>
  <c r="L21" i="2"/>
  <c r="L22" i="2"/>
  <c r="L23" i="2"/>
  <c r="L24" i="2"/>
  <c r="L25" i="2"/>
  <c r="L26" i="2"/>
  <c r="L27" i="2"/>
  <c r="L28" i="2"/>
  <c r="L29" i="2"/>
  <c r="N30" i="2"/>
  <c r="P30" i="2" s="1"/>
  <c r="L31" i="2"/>
  <c r="L32" i="2"/>
  <c r="L33" i="2"/>
  <c r="L35" i="2"/>
  <c r="L36" i="2"/>
  <c r="L37" i="2"/>
  <c r="L38" i="2"/>
  <c r="N39" i="2"/>
  <c r="P39" i="2" s="1"/>
  <c r="L40" i="2"/>
  <c r="L41" i="2"/>
  <c r="L42" i="2"/>
  <c r="L43" i="2"/>
  <c r="L44" i="2"/>
  <c r="L45" i="2"/>
  <c r="L46" i="2"/>
  <c r="L47" i="2"/>
  <c r="L48" i="2"/>
  <c r="L49" i="2"/>
  <c r="L52" i="2"/>
  <c r="L53" i="2"/>
  <c r="L54" i="2"/>
  <c r="L55" i="2"/>
  <c r="L56" i="2"/>
  <c r="L58" i="2"/>
  <c r="L59" i="2"/>
  <c r="L60" i="2"/>
  <c r="L62" i="2"/>
  <c r="L63" i="2"/>
  <c r="N64" i="2"/>
  <c r="P64" i="2" s="1"/>
  <c r="L65" i="2"/>
  <c r="L66" i="2"/>
  <c r="N67" i="2"/>
  <c r="P67" i="2" s="1"/>
  <c r="L67" i="2"/>
  <c r="L69" i="2"/>
  <c r="L70" i="2"/>
  <c r="L71" i="2"/>
  <c r="L72" i="2"/>
  <c r="L73" i="2"/>
  <c r="L74" i="2"/>
  <c r="L78" i="2"/>
  <c r="L79" i="2"/>
  <c r="L86" i="2"/>
  <c r="L87" i="2"/>
  <c r="L85" i="2"/>
  <c r="L4" i="2"/>
  <c r="J58" i="2"/>
  <c r="J51" i="2"/>
  <c r="J48" i="2"/>
  <c r="J47" i="2"/>
  <c r="J46" i="2"/>
  <c r="J41" i="2"/>
  <c r="J35" i="2"/>
  <c r="J34" i="2"/>
  <c r="J29" i="2"/>
  <c r="J27" i="2"/>
  <c r="J21" i="2"/>
  <c r="J75" i="2"/>
  <c r="J74" i="2"/>
  <c r="J13" i="2"/>
  <c r="J87" i="2"/>
  <c r="J86" i="2"/>
  <c r="J85" i="2"/>
  <c r="J79" i="2"/>
  <c r="J78" i="2"/>
  <c r="J77" i="2"/>
  <c r="J76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7" i="2"/>
  <c r="J56" i="2"/>
  <c r="J55" i="2"/>
  <c r="J54" i="2"/>
  <c r="J53" i="2"/>
  <c r="J52" i="2"/>
  <c r="J50" i="2"/>
  <c r="J49" i="2"/>
  <c r="J45" i="2"/>
  <c r="J44" i="2"/>
  <c r="J43" i="2"/>
  <c r="J42" i="2"/>
  <c r="J40" i="2"/>
  <c r="J39" i="2"/>
  <c r="J38" i="2"/>
  <c r="J37" i="2"/>
  <c r="J36" i="2"/>
  <c r="J33" i="2"/>
  <c r="J32" i="2"/>
  <c r="J31" i="2"/>
  <c r="J30" i="2"/>
  <c r="J28" i="2"/>
  <c r="J26" i="2"/>
  <c r="J25" i="2"/>
  <c r="J24" i="2"/>
  <c r="J23" i="2"/>
  <c r="J22" i="2"/>
  <c r="J20" i="2"/>
  <c r="J19" i="2"/>
  <c r="J18" i="2"/>
  <c r="J17" i="2"/>
  <c r="J16" i="2"/>
  <c r="J15" i="2"/>
  <c r="J14" i="2"/>
  <c r="J12" i="2"/>
  <c r="J11" i="2"/>
  <c r="J10" i="2"/>
  <c r="J9" i="2"/>
  <c r="J8" i="2"/>
  <c r="J7" i="2"/>
  <c r="J6" i="2"/>
  <c r="J5" i="2"/>
  <c r="J4" i="2"/>
  <c r="P18" i="2"/>
  <c r="P86" i="2"/>
  <c r="P22" i="2"/>
  <c r="I9" i="2"/>
  <c r="P8" i="2"/>
  <c r="I5" i="2"/>
  <c r="I6" i="2"/>
  <c r="I53" i="2"/>
  <c r="I87" i="2"/>
  <c r="I12" i="2"/>
  <c r="P14" i="2"/>
  <c r="P11" i="2"/>
  <c r="P69" i="2"/>
  <c r="I86" i="2"/>
  <c r="N44" i="2"/>
  <c r="P44" i="2" s="1"/>
  <c r="I74" i="2"/>
  <c r="I29" i="2"/>
  <c r="I72" i="2"/>
  <c r="I59" i="2"/>
  <c r="I69" i="2"/>
  <c r="N46" i="2"/>
  <c r="P46" i="2" s="1"/>
  <c r="I46" i="2"/>
  <c r="I75" i="2"/>
  <c r="N31" i="2"/>
  <c r="P31" i="2" s="1"/>
  <c r="I11" i="2"/>
  <c r="P6" i="2"/>
  <c r="I7" i="2"/>
  <c r="P53" i="2"/>
  <c r="P5" i="2"/>
  <c r="P87" i="2"/>
  <c r="P32" i="2"/>
  <c r="I54" i="2"/>
  <c r="N36" i="2"/>
  <c r="P36" i="2" s="1"/>
  <c r="I4" i="2"/>
  <c r="I71" i="2"/>
  <c r="I8" i="2"/>
  <c r="I10" i="2"/>
  <c r="I25" i="2"/>
  <c r="I24" i="2"/>
  <c r="P74" i="2"/>
  <c r="P29" i="2"/>
  <c r="N62" i="2"/>
  <c r="P62" i="2" s="1"/>
  <c r="I32" i="2"/>
  <c r="P7" i="2"/>
  <c r="P10" i="2"/>
  <c r="I14" i="2"/>
  <c r="P4" i="2"/>
  <c r="I18" i="2"/>
  <c r="P72" i="2"/>
  <c r="P27" i="2"/>
  <c r="P9" i="2"/>
  <c r="P71" i="2"/>
  <c r="P12" i="2"/>
  <c r="P25" i="2"/>
  <c r="P24" i="2"/>
  <c r="P59" i="2"/>
  <c r="I22" i="2"/>
  <c r="L75" i="2"/>
  <c r="P75" i="2"/>
  <c r="P54" i="2"/>
  <c r="P50" i="2"/>
  <c r="I50" i="2"/>
  <c r="I62" i="2" l="1"/>
  <c r="L39" i="2"/>
  <c r="N23" i="2"/>
  <c r="P23" i="2" s="1"/>
  <c r="N66" i="2"/>
  <c r="P66" i="2" s="1"/>
  <c r="L76" i="2"/>
  <c r="L68" i="2"/>
  <c r="L57" i="2"/>
  <c r="N58" i="2"/>
  <c r="P58" i="2" s="1"/>
  <c r="I58" i="2"/>
  <c r="N28" i="2"/>
  <c r="P28" i="2" s="1"/>
  <c r="I28" i="2"/>
  <c r="L30" i="2"/>
  <c r="N63" i="2"/>
  <c r="P63" i="2" s="1"/>
  <c r="L77" i="2"/>
  <c r="N40" i="2"/>
  <c r="P40" i="2" s="1"/>
  <c r="L64" i="2"/>
  <c r="L34" i="2"/>
  <c r="I31" i="2"/>
  <c r="N85" i="2"/>
  <c r="L61" i="2"/>
  <c r="L51" i="2"/>
  <c r="K21" i="2"/>
  <c r="N68" i="2"/>
  <c r="P68" i="2" s="1"/>
  <c r="I68" i="2"/>
  <c r="N34" i="2"/>
  <c r="P34" i="2" s="1"/>
  <c r="I34" i="2"/>
  <c r="N20" i="2"/>
  <c r="P20" i="2" s="1"/>
  <c r="I20" i="2"/>
  <c r="K52" i="2"/>
  <c r="N78" i="2"/>
  <c r="P78" i="2" s="1"/>
  <c r="I78" i="2"/>
  <c r="N33" i="2"/>
  <c r="P33" i="2" s="1"/>
  <c r="I33" i="2"/>
  <c r="N57" i="2"/>
  <c r="P57" i="2" s="1"/>
  <c r="I57" i="2"/>
  <c r="K55" i="2"/>
  <c r="K48" i="2"/>
  <c r="N41" i="2"/>
  <c r="P41" i="2" s="1"/>
  <c r="I41" i="2"/>
  <c r="K60" i="2"/>
  <c r="N77" i="2"/>
  <c r="P77" i="2" s="1"/>
  <c r="I77" i="2"/>
  <c r="N61" i="2"/>
  <c r="P61" i="2" s="1"/>
  <c r="I61" i="2"/>
  <c r="N51" i="2"/>
  <c r="P51" i="2" s="1"/>
  <c r="I51" i="2"/>
  <c r="K13" i="2"/>
  <c r="K38" i="2"/>
  <c r="K15" i="2"/>
  <c r="K47" i="2"/>
  <c r="N26" i="2"/>
  <c r="P26" i="2" s="1"/>
  <c r="I26" i="2"/>
  <c r="K37" i="2"/>
  <c r="N76" i="2"/>
  <c r="P76" i="2" s="1"/>
  <c r="I76" i="2"/>
  <c r="K16" i="2"/>
  <c r="K42" i="2"/>
  <c r="I64" i="2"/>
  <c r="I36" i="2"/>
  <c r="I44" i="2"/>
  <c r="K26" i="2"/>
  <c r="I39" i="2"/>
  <c r="I30" i="2"/>
  <c r="I67" i="2"/>
  <c r="K20" i="2"/>
  <c r="I19" i="2"/>
  <c r="I66" i="2"/>
  <c r="I85" i="2" l="1"/>
  <c r="I88" i="2" s="1"/>
  <c r="N56" i="2"/>
  <c r="P56" i="2" s="1"/>
  <c r="I56" i="2"/>
  <c r="N65" i="2"/>
  <c r="P65" i="2" s="1"/>
  <c r="I65" i="2"/>
  <c r="I63" i="2"/>
  <c r="I23" i="2"/>
  <c r="N49" i="2"/>
  <c r="P49" i="2" s="1"/>
  <c r="I49" i="2"/>
  <c r="N73" i="2"/>
  <c r="P73" i="2" s="1"/>
  <c r="I73" i="2"/>
  <c r="I40" i="2"/>
  <c r="N13" i="2"/>
  <c r="I13" i="2"/>
  <c r="I80" i="2" s="1"/>
  <c r="G80" i="2"/>
  <c r="N70" i="2"/>
  <c r="P70" i="2" s="1"/>
  <c r="I70" i="2"/>
  <c r="N79" i="2"/>
  <c r="P79" i="2" s="1"/>
  <c r="I79" i="2"/>
  <c r="N60" i="2"/>
  <c r="P60" i="2" s="1"/>
  <c r="I60" i="2"/>
  <c r="N45" i="2"/>
  <c r="P45" i="2" s="1"/>
  <c r="I45" i="2"/>
  <c r="N48" i="2"/>
  <c r="P48" i="2" s="1"/>
  <c r="I48" i="2"/>
  <c r="N88" i="2"/>
  <c r="P85" i="2"/>
  <c r="P88" i="2" s="1"/>
  <c r="N52" i="2"/>
  <c r="P52" i="2" s="1"/>
  <c r="I52" i="2"/>
  <c r="N35" i="2"/>
  <c r="P35" i="2" s="1"/>
  <c r="I35" i="2"/>
  <c r="N47" i="2"/>
  <c r="P47" i="2" s="1"/>
  <c r="I47" i="2"/>
  <c r="N21" i="2"/>
  <c r="P21" i="2" s="1"/>
  <c r="I21" i="2"/>
  <c r="N16" i="2"/>
  <c r="P16" i="2" s="1"/>
  <c r="I16" i="2"/>
  <c r="N37" i="2"/>
  <c r="P37" i="2" s="1"/>
  <c r="I37" i="2"/>
  <c r="N17" i="2"/>
  <c r="P17" i="2" s="1"/>
  <c r="I17" i="2"/>
  <c r="N43" i="2"/>
  <c r="P43" i="2" s="1"/>
  <c r="I43" i="2"/>
  <c r="N15" i="2"/>
  <c r="P15" i="2" s="1"/>
  <c r="I15" i="2"/>
  <c r="N42" i="2"/>
  <c r="P42" i="2" s="1"/>
  <c r="I42" i="2"/>
  <c r="N38" i="2"/>
  <c r="P38" i="2" s="1"/>
  <c r="I38" i="2"/>
  <c r="N55" i="2"/>
  <c r="P55" i="2" s="1"/>
  <c r="I55" i="2"/>
  <c r="P80" i="2" l="1"/>
  <c r="P13" i="2"/>
  <c r="N80" i="2"/>
</calcChain>
</file>

<file path=xl/sharedStrings.xml><?xml version="1.0" encoding="utf-8"?>
<sst xmlns="http://schemas.openxmlformats.org/spreadsheetml/2006/main" count="354" uniqueCount="100">
  <si>
    <t>Lp.</t>
  </si>
  <si>
    <t>Nazwa towaru</t>
  </si>
  <si>
    <t>Jm.</t>
  </si>
  <si>
    <t>Typ ceny</t>
  </si>
  <si>
    <t>Wartość netto</t>
  </si>
  <si>
    <t>VAT</t>
  </si>
  <si>
    <t>Wartość brutto</t>
  </si>
  <si>
    <t>DESER JOGURT TRUSKAWKA PANNA COTTA</t>
  </si>
  <si>
    <t>kg</t>
  </si>
  <si>
    <t>N</t>
  </si>
  <si>
    <t>DESER MLECZNY</t>
  </si>
  <si>
    <t>DESER MLECZNY KASZKA CZEKOLADOWA</t>
  </si>
  <si>
    <t>DESER MLECZNY KASZKA Z OWOCAMI</t>
  </si>
  <si>
    <t>DESER RÓŻNE SMAKI Z ORZECHAMI</t>
  </si>
  <si>
    <t>DESER Z BITĄ ŚMIETANĄ</t>
  </si>
  <si>
    <t>JOGURT GRECKI</t>
  </si>
  <si>
    <t>JOGURT NATURALNY</t>
  </si>
  <si>
    <t>JOGURT OWOCOWY</t>
  </si>
  <si>
    <t>KEFIR NATURALNY</t>
  </si>
  <si>
    <t>MASŁO EXTRA 200G</t>
  </si>
  <si>
    <t>MASŁO EXTRA PORCJOWANE</t>
  </si>
  <si>
    <t>MASŁO KLAROWANE</t>
  </si>
  <si>
    <t>l</t>
  </si>
  <si>
    <t>MLEKO W PROSZKU PEŁNE</t>
  </si>
  <si>
    <t>NAPÓJ TURECKI</t>
  </si>
  <si>
    <t>PIRAMIDKA Z KOZIEGO MLEKA LA CABERNETE</t>
  </si>
  <si>
    <t>ROLADA Z SERA KOZIEGO Z PIEPRZEM</t>
  </si>
  <si>
    <t>RYŻ NA MLEKU DESER</t>
  </si>
  <si>
    <t>SER ALMETTE MINI</t>
  </si>
  <si>
    <t>SER BIAŁY HALLOUMI</t>
  </si>
  <si>
    <t>SER BIRAGHI GORGONZOLA</t>
  </si>
  <si>
    <t>SER EDAMSKI</t>
  </si>
  <si>
    <t>SER EDAMSKI PLASTRY PAKOWANY</t>
  </si>
  <si>
    <t>SER FETA</t>
  </si>
  <si>
    <t>SER GOUDA</t>
  </si>
  <si>
    <t>SER KORYCIŃSKI</t>
  </si>
  <si>
    <t>SER KOZI TWARDY W PLASTRACH</t>
  </si>
  <si>
    <t>SER KRÓLEWSKI</t>
  </si>
  <si>
    <t>SER MASCARPONE</t>
  </si>
  <si>
    <t>SER MAZDAMER</t>
  </si>
  <si>
    <t>SER MORSKI PLASTRY PAKOWANY</t>
  </si>
  <si>
    <t>SER MOZARELLA MINI</t>
  </si>
  <si>
    <t>SER MOZZARELLA 1,5KG</t>
  </si>
  <si>
    <t>SER MOZZARELLA 125 G</t>
  </si>
  <si>
    <t>SER PLEŚNIOWY</t>
  </si>
  <si>
    <t>SER PLEŚNIOWY BŁĘKITNY</t>
  </si>
  <si>
    <t>SER PRESIDENT CAMEMBERT</t>
  </si>
  <si>
    <t>SER RADAMER PLASTRY PAKOWANY</t>
  </si>
  <si>
    <t>SER RICOTTA</t>
  </si>
  <si>
    <t>SER SALAMI</t>
  </si>
  <si>
    <t>SER SALAMI PLASTRY PAKOWANY</t>
  </si>
  <si>
    <t>SER SAŁATKOWY TYPU BAŁKAŃSKIEGO</t>
  </si>
  <si>
    <t>SER TOPIONY HOCHLAND KRĄŻKI</t>
  </si>
  <si>
    <t>SER TOPIONY HOCHLAND PLASTRY</t>
  </si>
  <si>
    <t>SER TOPIONY PEŁNOTŁUSTY</t>
  </si>
  <si>
    <t>SER TWAROGOWY CHUDY</t>
  </si>
  <si>
    <t>SER TWAROGOWY TŁUSTY</t>
  </si>
  <si>
    <t>SER TYLŻYCKI</t>
  </si>
  <si>
    <t>SER TYPU FROMAGE</t>
  </si>
  <si>
    <t>SER WĘDZONY MINI GOŁKA ZAKOPIAŃSKA</t>
  </si>
  <si>
    <t>SER ŻÓŁTY WĘDZONY</t>
  </si>
  <si>
    <t>SEREK HOCHLAND MINI</t>
  </si>
  <si>
    <t>SEREK HOMOGENIZOWANY OWOCOWY</t>
  </si>
  <si>
    <t>SEREK KANAPKOWY</t>
  </si>
  <si>
    <t>SEREK WIEJSKI ZIARNISTY</t>
  </si>
  <si>
    <t>SEREK Z TWAROGU I ŚMIETANY KIRI</t>
  </si>
  <si>
    <t>ŚMIETANA 12%</t>
  </si>
  <si>
    <t>ŚMIETANA 18%</t>
  </si>
  <si>
    <t>ŚMIETANA 36%</t>
  </si>
  <si>
    <t>MLEKO 2%  KARTON 500 ML</t>
  </si>
  <si>
    <t>szt</t>
  </si>
  <si>
    <t>MLEKO 3,2% KARTON 1 L</t>
  </si>
  <si>
    <t>MLEKO 3.2% FOLIA LUZ</t>
  </si>
  <si>
    <t>Ilość opcja dodatkowa</t>
  </si>
  <si>
    <t>Ilość zamówienia podstawowego</t>
  </si>
  <si>
    <t>Ilość zamówienia opcjonalnego</t>
  </si>
  <si>
    <t>Zamówienie podstawowe</t>
  </si>
  <si>
    <t>Zamówienie opcjonalne</t>
  </si>
  <si>
    <t>JOGURT PITNY</t>
  </si>
  <si>
    <t>L</t>
  </si>
  <si>
    <t>SKYR</t>
  </si>
  <si>
    <t>SKYR owocowy</t>
  </si>
  <si>
    <t>SER BIAŁY RICOTTA</t>
  </si>
  <si>
    <t>SER BURATTA</t>
  </si>
  <si>
    <t>SER PARMEZAN W BLOKU</t>
  </si>
  <si>
    <t>SER PARMEZAN WIÓRKI</t>
  </si>
  <si>
    <t>SER GRANA PADANO</t>
  </si>
  <si>
    <t>SER MOZZARELLA WIÓRKI</t>
  </si>
  <si>
    <t>SER ŚMIETANKOWY/TWAROGOWY W PLASTRACH</t>
  </si>
  <si>
    <t>SER PLEŚNIOWY BŁĘKITNY W PLASTRACH</t>
  </si>
  <si>
    <t>SER GOUDA KROJONY</t>
  </si>
  <si>
    <t>SER MAZDAMER KROJONY</t>
  </si>
  <si>
    <t>PALUSZKI SEROWE</t>
  </si>
  <si>
    <t>SZACOWANA CENA JEDNOSTKOWA uzglednia inflacje oraz wzrost cen żywności 10%</t>
  </si>
  <si>
    <t>Cena jednostkowa</t>
  </si>
  <si>
    <t>Zadanie nr 2 Nazwa: Zakup mleka na potrzeby AWL w 2025 r.</t>
  </si>
  <si>
    <t>Zadanie nr 1 Nazwa: Zakup przetworzonych artykułów mleczarskich na potrzeby AWL w 2025 r.</t>
  </si>
  <si>
    <t>SEREK ŚMIETANKOWY</t>
  </si>
  <si>
    <t xml:space="preserve">ŚMIETANKA 34% </t>
  </si>
  <si>
    <t xml:space="preserve">MLEKO SKONDENSOWANE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</si>
</sst>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0"/>
      <name val="Arial"/>
    </font>
    <font>
      <b/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 applyAlignment="1">
      <alignment horizontal="left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164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2" fontId="4" fillId="0" borderId="0" xfId="0" applyNumberFormat="1" applyFont="1" applyBorder="1"/>
    <xf numFmtId="4" fontId="1" fillId="0" borderId="7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4" xfId="0" applyNumberFormat="1" applyFont="1" applyBorder="1"/>
    <xf numFmtId="0" fontId="1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8" fillId="0" borderId="0" xfId="0" applyFont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4" fontId="4" fillId="0" borderId="4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164" fontId="9" fillId="2" borderId="6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164" fontId="4" fillId="2" borderId="6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right"/>
    </xf>
    <xf numFmtId="0" fontId="0" fillId="2" borderId="0" xfId="0" applyFill="1"/>
    <xf numFmtId="2" fontId="4" fillId="2" borderId="9" xfId="0" applyNumberFormat="1" applyFont="1" applyFill="1" applyBorder="1" applyAlignment="1">
      <alignment horizontal="right" vertical="center"/>
    </xf>
    <xf numFmtId="0" fontId="4" fillId="2" borderId="0" xfId="0" applyFont="1" applyFill="1"/>
    <xf numFmtId="2" fontId="4" fillId="2" borderId="6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8"/>
  <sheetViews>
    <sheetView tabSelected="1" topLeftCell="A70" zoomScaleNormal="100" workbookViewId="0">
      <selection activeCell="B12" sqref="B12"/>
    </sheetView>
  </sheetViews>
  <sheetFormatPr defaultRowHeight="12.75" x14ac:dyDescent="0.2"/>
  <cols>
    <col min="2" max="2" width="34.85546875" customWidth="1"/>
    <col min="3" max="3" width="11.42578125" customWidth="1"/>
    <col min="4" max="4" width="13.7109375" customWidth="1"/>
    <col min="5" max="5" width="12.42578125" style="55" customWidth="1"/>
    <col min="7" max="7" width="14" customWidth="1"/>
    <col min="9" max="9" width="15.85546875" customWidth="1"/>
    <col min="10" max="10" width="0.140625" customWidth="1"/>
    <col min="11" max="11" width="14.5703125" customWidth="1"/>
    <col min="12" max="12" width="12.5703125" style="55" customWidth="1"/>
    <col min="14" max="14" width="10.5703125" bestFit="1" customWidth="1"/>
    <col min="16" max="16" width="10.5703125" bestFit="1" customWidth="1"/>
  </cols>
  <sheetData>
    <row r="1" spans="1:16" ht="31.5" customHeight="1" thickBot="1" x14ac:dyDescent="0.3">
      <c r="A1" s="11" t="s">
        <v>96</v>
      </c>
      <c r="B1" s="1"/>
      <c r="C1" s="1"/>
      <c r="D1" s="1"/>
      <c r="E1" s="49"/>
      <c r="F1" s="1"/>
      <c r="G1" s="1"/>
      <c r="H1" s="1"/>
      <c r="I1" s="1"/>
    </row>
    <row r="2" spans="1:16" ht="15" customHeight="1" thickBot="1" x14ac:dyDescent="0.3">
      <c r="A2" s="62" t="s">
        <v>76</v>
      </c>
      <c r="B2" s="63"/>
      <c r="C2" s="63"/>
      <c r="D2" s="63"/>
      <c r="E2" s="63"/>
      <c r="F2" s="63"/>
      <c r="G2" s="63"/>
      <c r="H2" s="63"/>
      <c r="I2" s="64"/>
      <c r="K2" s="59" t="s">
        <v>77</v>
      </c>
      <c r="L2" s="60"/>
      <c r="M2" s="60"/>
      <c r="N2" s="60"/>
      <c r="O2" s="60"/>
      <c r="P2" s="61"/>
    </row>
    <row r="3" spans="1:16" ht="68.25" customHeight="1" thickBot="1" x14ac:dyDescent="0.25">
      <c r="A3" s="12" t="s">
        <v>0</v>
      </c>
      <c r="B3" s="13" t="s">
        <v>1</v>
      </c>
      <c r="C3" s="13" t="s">
        <v>2</v>
      </c>
      <c r="D3" s="19" t="s">
        <v>74</v>
      </c>
      <c r="E3" s="50" t="s">
        <v>94</v>
      </c>
      <c r="F3" s="13" t="s">
        <v>3</v>
      </c>
      <c r="G3" s="3" t="s">
        <v>4</v>
      </c>
      <c r="H3" s="13" t="s">
        <v>5</v>
      </c>
      <c r="I3" s="14" t="s">
        <v>6</v>
      </c>
      <c r="J3" s="2" t="s">
        <v>73</v>
      </c>
      <c r="K3" s="2" t="s">
        <v>75</v>
      </c>
      <c r="L3" s="50" t="s">
        <v>94</v>
      </c>
      <c r="M3" s="3" t="s">
        <v>3</v>
      </c>
      <c r="N3" s="16" t="s">
        <v>4</v>
      </c>
      <c r="O3" s="4" t="s">
        <v>5</v>
      </c>
      <c r="P3" s="5" t="s">
        <v>6</v>
      </c>
    </row>
    <row r="4" spans="1:16" ht="15" customHeight="1" x14ac:dyDescent="0.2">
      <c r="A4" s="24">
        <v>1</v>
      </c>
      <c r="B4" s="24" t="s">
        <v>7</v>
      </c>
      <c r="C4" s="25" t="s">
        <v>8</v>
      </c>
      <c r="D4" s="27">
        <v>1050</v>
      </c>
      <c r="E4" s="51">
        <v>0</v>
      </c>
      <c r="F4" s="25" t="s">
        <v>9</v>
      </c>
      <c r="G4" s="28">
        <f>D4*E4</f>
        <v>0</v>
      </c>
      <c r="H4" s="29">
        <v>5</v>
      </c>
      <c r="I4" s="28">
        <f>G4+(G4*H4/100)</f>
        <v>0</v>
      </c>
      <c r="J4" s="6" t="e">
        <f>#REF!*0.4</f>
        <v>#REF!</v>
      </c>
      <c r="K4" s="6">
        <f t="shared" ref="K4:K35" si="0">D4</f>
        <v>1050</v>
      </c>
      <c r="L4" s="56">
        <f t="shared" ref="L4:L35" si="1">SUM(E4)</f>
        <v>0</v>
      </c>
      <c r="M4" s="7" t="s">
        <v>9</v>
      </c>
      <c r="N4" s="17">
        <f t="shared" ref="N4:N35" si="2">G4</f>
        <v>0</v>
      </c>
      <c r="O4" s="8">
        <v>5</v>
      </c>
      <c r="P4" s="17">
        <f t="shared" ref="P4:P35" si="3">N4+(N4*H4/100)</f>
        <v>0</v>
      </c>
    </row>
    <row r="5" spans="1:16" ht="15" customHeight="1" x14ac:dyDescent="0.2">
      <c r="A5" s="24">
        <v>2</v>
      </c>
      <c r="B5" s="20" t="s">
        <v>10</v>
      </c>
      <c r="C5" s="21" t="s">
        <v>8</v>
      </c>
      <c r="D5" s="27">
        <v>770</v>
      </c>
      <c r="E5" s="51">
        <v>0</v>
      </c>
      <c r="F5" s="25" t="s">
        <v>9</v>
      </c>
      <c r="G5" s="28">
        <f t="shared" ref="G5:G68" si="4">D5*E5</f>
        <v>0</v>
      </c>
      <c r="H5" s="29">
        <v>5</v>
      </c>
      <c r="I5" s="28">
        <f t="shared" ref="I5:I61" si="5">G5+(G5*H5/100)</f>
        <v>0</v>
      </c>
      <c r="J5" s="6" t="e">
        <f>#REF!*0.4</f>
        <v>#REF!</v>
      </c>
      <c r="K5" s="6">
        <f t="shared" si="0"/>
        <v>770</v>
      </c>
      <c r="L5" s="56">
        <f t="shared" si="1"/>
        <v>0</v>
      </c>
      <c r="M5" s="7" t="s">
        <v>9</v>
      </c>
      <c r="N5" s="17">
        <f t="shared" si="2"/>
        <v>0</v>
      </c>
      <c r="O5" s="8">
        <v>5</v>
      </c>
      <c r="P5" s="17">
        <f t="shared" si="3"/>
        <v>0</v>
      </c>
    </row>
    <row r="6" spans="1:16" ht="15" customHeight="1" x14ac:dyDescent="0.2">
      <c r="A6" s="24">
        <v>3</v>
      </c>
      <c r="B6" s="20" t="s">
        <v>11</v>
      </c>
      <c r="C6" s="21" t="s">
        <v>8</v>
      </c>
      <c r="D6" s="27">
        <v>310</v>
      </c>
      <c r="E6" s="51">
        <v>0</v>
      </c>
      <c r="F6" s="25" t="s">
        <v>9</v>
      </c>
      <c r="G6" s="28">
        <f t="shared" si="4"/>
        <v>0</v>
      </c>
      <c r="H6" s="29">
        <v>5</v>
      </c>
      <c r="I6" s="28">
        <f t="shared" si="5"/>
        <v>0</v>
      </c>
      <c r="J6" s="6" t="e">
        <f>#REF!*0.4</f>
        <v>#REF!</v>
      </c>
      <c r="K6" s="6">
        <f t="shared" si="0"/>
        <v>310</v>
      </c>
      <c r="L6" s="56">
        <f t="shared" si="1"/>
        <v>0</v>
      </c>
      <c r="M6" s="7" t="s">
        <v>9</v>
      </c>
      <c r="N6" s="17">
        <f t="shared" si="2"/>
        <v>0</v>
      </c>
      <c r="O6" s="8">
        <v>5</v>
      </c>
      <c r="P6" s="17">
        <f t="shared" si="3"/>
        <v>0</v>
      </c>
    </row>
    <row r="7" spans="1:16" ht="15" customHeight="1" x14ac:dyDescent="0.2">
      <c r="A7" s="24">
        <v>4</v>
      </c>
      <c r="B7" s="20" t="s">
        <v>12</v>
      </c>
      <c r="C7" s="21" t="s">
        <v>8</v>
      </c>
      <c r="D7" s="27">
        <v>210</v>
      </c>
      <c r="E7" s="51">
        <v>0</v>
      </c>
      <c r="F7" s="25" t="s">
        <v>9</v>
      </c>
      <c r="G7" s="28">
        <f t="shared" si="4"/>
        <v>0</v>
      </c>
      <c r="H7" s="29">
        <v>5</v>
      </c>
      <c r="I7" s="28">
        <f t="shared" si="5"/>
        <v>0</v>
      </c>
      <c r="J7" s="6" t="e">
        <f>#REF!*0.4</f>
        <v>#REF!</v>
      </c>
      <c r="K7" s="6">
        <f t="shared" si="0"/>
        <v>210</v>
      </c>
      <c r="L7" s="56">
        <f t="shared" si="1"/>
        <v>0</v>
      </c>
      <c r="M7" s="7" t="s">
        <v>9</v>
      </c>
      <c r="N7" s="17">
        <f t="shared" si="2"/>
        <v>0</v>
      </c>
      <c r="O7" s="8">
        <v>5</v>
      </c>
      <c r="P7" s="17">
        <f t="shared" si="3"/>
        <v>0</v>
      </c>
    </row>
    <row r="8" spans="1:16" ht="15" customHeight="1" x14ac:dyDescent="0.2">
      <c r="A8" s="24">
        <v>5</v>
      </c>
      <c r="B8" s="20" t="s">
        <v>13</v>
      </c>
      <c r="C8" s="21" t="s">
        <v>8</v>
      </c>
      <c r="D8" s="27">
        <v>1680</v>
      </c>
      <c r="E8" s="51">
        <v>0</v>
      </c>
      <c r="F8" s="25" t="s">
        <v>9</v>
      </c>
      <c r="G8" s="28">
        <f t="shared" si="4"/>
        <v>0</v>
      </c>
      <c r="H8" s="29">
        <v>5</v>
      </c>
      <c r="I8" s="28">
        <f t="shared" si="5"/>
        <v>0</v>
      </c>
      <c r="J8" s="6" t="e">
        <f>#REF!*0.4</f>
        <v>#REF!</v>
      </c>
      <c r="K8" s="6">
        <f t="shared" si="0"/>
        <v>1680</v>
      </c>
      <c r="L8" s="56">
        <f t="shared" si="1"/>
        <v>0</v>
      </c>
      <c r="M8" s="7" t="s">
        <v>9</v>
      </c>
      <c r="N8" s="17">
        <f t="shared" si="2"/>
        <v>0</v>
      </c>
      <c r="O8" s="8">
        <v>5</v>
      </c>
      <c r="P8" s="17">
        <f t="shared" si="3"/>
        <v>0</v>
      </c>
    </row>
    <row r="9" spans="1:16" ht="15" customHeight="1" x14ac:dyDescent="0.2">
      <c r="A9" s="24">
        <v>6</v>
      </c>
      <c r="B9" s="20" t="s">
        <v>14</v>
      </c>
      <c r="C9" s="21" t="s">
        <v>8</v>
      </c>
      <c r="D9" s="27">
        <v>1190</v>
      </c>
      <c r="E9" s="51">
        <v>0</v>
      </c>
      <c r="F9" s="25" t="s">
        <v>9</v>
      </c>
      <c r="G9" s="28">
        <f t="shared" si="4"/>
        <v>0</v>
      </c>
      <c r="H9" s="29">
        <v>5</v>
      </c>
      <c r="I9" s="28">
        <f t="shared" si="5"/>
        <v>0</v>
      </c>
      <c r="J9" s="6" t="e">
        <f>#REF!*0.4</f>
        <v>#REF!</v>
      </c>
      <c r="K9" s="6">
        <f t="shared" si="0"/>
        <v>1190</v>
      </c>
      <c r="L9" s="56">
        <f t="shared" si="1"/>
        <v>0</v>
      </c>
      <c r="M9" s="7" t="s">
        <v>9</v>
      </c>
      <c r="N9" s="17">
        <f t="shared" si="2"/>
        <v>0</v>
      </c>
      <c r="O9" s="8">
        <v>5</v>
      </c>
      <c r="P9" s="17">
        <f t="shared" si="3"/>
        <v>0</v>
      </c>
    </row>
    <row r="10" spans="1:16" ht="15" customHeight="1" x14ac:dyDescent="0.2">
      <c r="A10" s="24">
        <v>7</v>
      </c>
      <c r="B10" s="20" t="s">
        <v>15</v>
      </c>
      <c r="C10" s="21" t="s">
        <v>8</v>
      </c>
      <c r="D10" s="27">
        <v>210</v>
      </c>
      <c r="E10" s="51">
        <v>0</v>
      </c>
      <c r="F10" s="25" t="s">
        <v>9</v>
      </c>
      <c r="G10" s="28">
        <f t="shared" si="4"/>
        <v>0</v>
      </c>
      <c r="H10" s="29">
        <v>5</v>
      </c>
      <c r="I10" s="28">
        <f t="shared" si="5"/>
        <v>0</v>
      </c>
      <c r="J10" s="6" t="e">
        <f>#REF!*0.4</f>
        <v>#REF!</v>
      </c>
      <c r="K10" s="6">
        <f t="shared" si="0"/>
        <v>210</v>
      </c>
      <c r="L10" s="56">
        <f t="shared" si="1"/>
        <v>0</v>
      </c>
      <c r="M10" s="7" t="s">
        <v>9</v>
      </c>
      <c r="N10" s="17">
        <f t="shared" si="2"/>
        <v>0</v>
      </c>
      <c r="O10" s="8">
        <v>5</v>
      </c>
      <c r="P10" s="17">
        <f t="shared" si="3"/>
        <v>0</v>
      </c>
    </row>
    <row r="11" spans="1:16" ht="15" customHeight="1" x14ac:dyDescent="0.2">
      <c r="A11" s="24">
        <v>8</v>
      </c>
      <c r="B11" s="20" t="s">
        <v>16</v>
      </c>
      <c r="C11" s="21" t="s">
        <v>8</v>
      </c>
      <c r="D11" s="27">
        <v>2100</v>
      </c>
      <c r="E11" s="51">
        <v>0</v>
      </c>
      <c r="F11" s="25" t="s">
        <v>9</v>
      </c>
      <c r="G11" s="28">
        <f t="shared" si="4"/>
        <v>0</v>
      </c>
      <c r="H11" s="29">
        <v>5</v>
      </c>
      <c r="I11" s="28">
        <f t="shared" si="5"/>
        <v>0</v>
      </c>
      <c r="J11" s="6" t="e">
        <f>#REF!*0.4</f>
        <v>#REF!</v>
      </c>
      <c r="K11" s="6">
        <f t="shared" si="0"/>
        <v>2100</v>
      </c>
      <c r="L11" s="56">
        <f t="shared" si="1"/>
        <v>0</v>
      </c>
      <c r="M11" s="7" t="s">
        <v>9</v>
      </c>
      <c r="N11" s="17">
        <f t="shared" si="2"/>
        <v>0</v>
      </c>
      <c r="O11" s="8">
        <v>5</v>
      </c>
      <c r="P11" s="17">
        <f t="shared" si="3"/>
        <v>0</v>
      </c>
    </row>
    <row r="12" spans="1:16" ht="15" customHeight="1" x14ac:dyDescent="0.2">
      <c r="A12" s="24">
        <v>9</v>
      </c>
      <c r="B12" s="20" t="s">
        <v>17</v>
      </c>
      <c r="C12" s="21" t="s">
        <v>8</v>
      </c>
      <c r="D12" s="27">
        <v>1050</v>
      </c>
      <c r="E12" s="51">
        <v>0</v>
      </c>
      <c r="F12" s="25" t="s">
        <v>9</v>
      </c>
      <c r="G12" s="28">
        <f t="shared" si="4"/>
        <v>0</v>
      </c>
      <c r="H12" s="29">
        <v>5</v>
      </c>
      <c r="I12" s="28">
        <f t="shared" si="5"/>
        <v>0</v>
      </c>
      <c r="J12" s="6" t="e">
        <f>#REF!*0.4</f>
        <v>#REF!</v>
      </c>
      <c r="K12" s="6">
        <f t="shared" si="0"/>
        <v>1050</v>
      </c>
      <c r="L12" s="56">
        <f t="shared" si="1"/>
        <v>0</v>
      </c>
      <c r="M12" s="7" t="s">
        <v>9</v>
      </c>
      <c r="N12" s="17">
        <f t="shared" si="2"/>
        <v>0</v>
      </c>
      <c r="O12" s="8">
        <v>5</v>
      </c>
      <c r="P12" s="17">
        <f t="shared" si="3"/>
        <v>0</v>
      </c>
    </row>
    <row r="13" spans="1:16" s="22" customFormat="1" ht="15" customHeight="1" x14ac:dyDescent="0.2">
      <c r="A13" s="24">
        <v>10</v>
      </c>
      <c r="B13" s="20" t="s">
        <v>78</v>
      </c>
      <c r="C13" s="21" t="s">
        <v>79</v>
      </c>
      <c r="D13" s="27">
        <v>210</v>
      </c>
      <c r="E13" s="51">
        <v>0</v>
      </c>
      <c r="F13" s="25" t="s">
        <v>9</v>
      </c>
      <c r="G13" s="28">
        <f t="shared" si="4"/>
        <v>0</v>
      </c>
      <c r="H13" s="29">
        <v>5</v>
      </c>
      <c r="I13" s="28">
        <f t="shared" si="5"/>
        <v>0</v>
      </c>
      <c r="J13" s="6" t="e">
        <f>#REF!*0.4</f>
        <v>#REF!</v>
      </c>
      <c r="K13" s="6">
        <f t="shared" si="0"/>
        <v>210</v>
      </c>
      <c r="L13" s="56">
        <f t="shared" si="1"/>
        <v>0</v>
      </c>
      <c r="M13" s="7" t="s">
        <v>9</v>
      </c>
      <c r="N13" s="17">
        <f t="shared" si="2"/>
        <v>0</v>
      </c>
      <c r="O13" s="8">
        <v>5</v>
      </c>
      <c r="P13" s="17">
        <f t="shared" si="3"/>
        <v>0</v>
      </c>
    </row>
    <row r="14" spans="1:16" ht="15" customHeight="1" x14ac:dyDescent="0.2">
      <c r="A14" s="24">
        <v>11</v>
      </c>
      <c r="B14" s="20" t="s">
        <v>18</v>
      </c>
      <c r="C14" s="21" t="s">
        <v>8</v>
      </c>
      <c r="D14" s="27">
        <v>700</v>
      </c>
      <c r="E14" s="51">
        <v>0</v>
      </c>
      <c r="F14" s="25" t="s">
        <v>9</v>
      </c>
      <c r="G14" s="28">
        <f t="shared" si="4"/>
        <v>0</v>
      </c>
      <c r="H14" s="29">
        <v>5</v>
      </c>
      <c r="I14" s="28">
        <f t="shared" si="5"/>
        <v>0</v>
      </c>
      <c r="J14" s="6" t="e">
        <f>#REF!*0.4</f>
        <v>#REF!</v>
      </c>
      <c r="K14" s="6">
        <f t="shared" si="0"/>
        <v>700</v>
      </c>
      <c r="L14" s="56">
        <f t="shared" si="1"/>
        <v>0</v>
      </c>
      <c r="M14" s="7" t="s">
        <v>9</v>
      </c>
      <c r="N14" s="17">
        <f t="shared" si="2"/>
        <v>0</v>
      </c>
      <c r="O14" s="8">
        <v>5</v>
      </c>
      <c r="P14" s="17">
        <f t="shared" si="3"/>
        <v>0</v>
      </c>
    </row>
    <row r="15" spans="1:16" ht="15" customHeight="1" x14ac:dyDescent="0.2">
      <c r="A15" s="24">
        <v>12</v>
      </c>
      <c r="B15" s="20" t="s">
        <v>19</v>
      </c>
      <c r="C15" s="21" t="s">
        <v>8</v>
      </c>
      <c r="D15" s="27">
        <v>350</v>
      </c>
      <c r="E15" s="51">
        <v>0</v>
      </c>
      <c r="F15" s="25" t="s">
        <v>9</v>
      </c>
      <c r="G15" s="28">
        <f t="shared" si="4"/>
        <v>0</v>
      </c>
      <c r="H15" s="29">
        <v>5</v>
      </c>
      <c r="I15" s="28">
        <f t="shared" si="5"/>
        <v>0</v>
      </c>
      <c r="J15" s="6" t="e">
        <f>#REF!*0.4</f>
        <v>#REF!</v>
      </c>
      <c r="K15" s="6">
        <f t="shared" si="0"/>
        <v>350</v>
      </c>
      <c r="L15" s="56">
        <f t="shared" si="1"/>
        <v>0</v>
      </c>
      <c r="M15" s="7" t="s">
        <v>9</v>
      </c>
      <c r="N15" s="17">
        <f t="shared" si="2"/>
        <v>0</v>
      </c>
      <c r="O15" s="8">
        <v>5</v>
      </c>
      <c r="P15" s="17">
        <f t="shared" si="3"/>
        <v>0</v>
      </c>
    </row>
    <row r="16" spans="1:16" ht="15" customHeight="1" x14ac:dyDescent="0.2">
      <c r="A16" s="24">
        <v>13</v>
      </c>
      <c r="B16" s="20" t="s">
        <v>20</v>
      </c>
      <c r="C16" s="21" t="s">
        <v>8</v>
      </c>
      <c r="D16" s="27">
        <v>7280</v>
      </c>
      <c r="E16" s="51">
        <v>0</v>
      </c>
      <c r="F16" s="25" t="s">
        <v>9</v>
      </c>
      <c r="G16" s="28">
        <f t="shared" si="4"/>
        <v>0</v>
      </c>
      <c r="H16" s="29">
        <v>5</v>
      </c>
      <c r="I16" s="28">
        <f t="shared" si="5"/>
        <v>0</v>
      </c>
      <c r="J16" s="6" t="e">
        <f>#REF!*0.4</f>
        <v>#REF!</v>
      </c>
      <c r="K16" s="6">
        <f t="shared" si="0"/>
        <v>7280</v>
      </c>
      <c r="L16" s="56">
        <f t="shared" si="1"/>
        <v>0</v>
      </c>
      <c r="M16" s="7" t="s">
        <v>9</v>
      </c>
      <c r="N16" s="17">
        <f t="shared" si="2"/>
        <v>0</v>
      </c>
      <c r="O16" s="8">
        <v>5</v>
      </c>
      <c r="P16" s="17">
        <f t="shared" si="3"/>
        <v>0</v>
      </c>
    </row>
    <row r="17" spans="1:16" ht="15" customHeight="1" x14ac:dyDescent="0.2">
      <c r="A17" s="24">
        <v>14</v>
      </c>
      <c r="B17" s="20" t="s">
        <v>21</v>
      </c>
      <c r="C17" s="21" t="s">
        <v>8</v>
      </c>
      <c r="D17" s="27">
        <v>70</v>
      </c>
      <c r="E17" s="51">
        <v>0</v>
      </c>
      <c r="F17" s="25" t="s">
        <v>9</v>
      </c>
      <c r="G17" s="28">
        <f t="shared" si="4"/>
        <v>0</v>
      </c>
      <c r="H17" s="29">
        <v>5</v>
      </c>
      <c r="I17" s="28">
        <f t="shared" si="5"/>
        <v>0</v>
      </c>
      <c r="J17" s="6" t="e">
        <f>#REF!*0.4</f>
        <v>#REF!</v>
      </c>
      <c r="K17" s="6">
        <f t="shared" si="0"/>
        <v>70</v>
      </c>
      <c r="L17" s="56">
        <f t="shared" si="1"/>
        <v>0</v>
      </c>
      <c r="M17" s="7" t="s">
        <v>9</v>
      </c>
      <c r="N17" s="17">
        <f t="shared" si="2"/>
        <v>0</v>
      </c>
      <c r="O17" s="8">
        <v>5</v>
      </c>
      <c r="P17" s="17">
        <f t="shared" si="3"/>
        <v>0</v>
      </c>
    </row>
    <row r="18" spans="1:16" ht="15" customHeight="1" x14ac:dyDescent="0.2">
      <c r="A18" s="24">
        <v>15</v>
      </c>
      <c r="B18" s="20" t="s">
        <v>99</v>
      </c>
      <c r="C18" s="21" t="s">
        <v>22</v>
      </c>
      <c r="D18" s="27">
        <v>4</v>
      </c>
      <c r="E18" s="51">
        <v>0</v>
      </c>
      <c r="F18" s="25" t="s">
        <v>9</v>
      </c>
      <c r="G18" s="28">
        <f t="shared" si="4"/>
        <v>0</v>
      </c>
      <c r="H18" s="29">
        <v>5</v>
      </c>
      <c r="I18" s="28">
        <f t="shared" si="5"/>
        <v>0</v>
      </c>
      <c r="J18" s="6" t="e">
        <f>#REF!*0.4</f>
        <v>#REF!</v>
      </c>
      <c r="K18" s="6">
        <f t="shared" si="0"/>
        <v>4</v>
      </c>
      <c r="L18" s="56">
        <f t="shared" si="1"/>
        <v>0</v>
      </c>
      <c r="M18" s="7" t="s">
        <v>9</v>
      </c>
      <c r="N18" s="17">
        <f t="shared" si="2"/>
        <v>0</v>
      </c>
      <c r="O18" s="8">
        <v>5</v>
      </c>
      <c r="P18" s="17">
        <f t="shared" si="3"/>
        <v>0</v>
      </c>
    </row>
    <row r="19" spans="1:16" ht="15" customHeight="1" x14ac:dyDescent="0.2">
      <c r="A19" s="24">
        <v>16</v>
      </c>
      <c r="B19" s="20" t="s">
        <v>23</v>
      </c>
      <c r="C19" s="21" t="s">
        <v>8</v>
      </c>
      <c r="D19" s="27">
        <v>20</v>
      </c>
      <c r="E19" s="51">
        <v>0</v>
      </c>
      <c r="F19" s="25" t="s">
        <v>9</v>
      </c>
      <c r="G19" s="28">
        <f t="shared" si="4"/>
        <v>0</v>
      </c>
      <c r="H19" s="29">
        <v>5</v>
      </c>
      <c r="I19" s="28">
        <f t="shared" si="5"/>
        <v>0</v>
      </c>
      <c r="J19" s="6" t="e">
        <f>#REF!*0.4</f>
        <v>#REF!</v>
      </c>
      <c r="K19" s="6">
        <f t="shared" si="0"/>
        <v>20</v>
      </c>
      <c r="L19" s="56">
        <f t="shared" si="1"/>
        <v>0</v>
      </c>
      <c r="M19" s="7" t="s">
        <v>9</v>
      </c>
      <c r="N19" s="17">
        <f t="shared" si="2"/>
        <v>0</v>
      </c>
      <c r="O19" s="8">
        <v>5</v>
      </c>
      <c r="P19" s="17">
        <f t="shared" si="3"/>
        <v>0</v>
      </c>
    </row>
    <row r="20" spans="1:16" ht="15" customHeight="1" x14ac:dyDescent="0.2">
      <c r="A20" s="24">
        <v>17</v>
      </c>
      <c r="B20" s="20" t="s">
        <v>24</v>
      </c>
      <c r="C20" s="21" t="s">
        <v>8</v>
      </c>
      <c r="D20" s="27">
        <v>490</v>
      </c>
      <c r="E20" s="51">
        <v>0</v>
      </c>
      <c r="F20" s="25" t="s">
        <v>9</v>
      </c>
      <c r="G20" s="28">
        <f t="shared" si="4"/>
        <v>0</v>
      </c>
      <c r="H20" s="29">
        <v>5</v>
      </c>
      <c r="I20" s="28">
        <f t="shared" si="5"/>
        <v>0</v>
      </c>
      <c r="J20" s="6" t="e">
        <f>#REF!*0.4</f>
        <v>#REF!</v>
      </c>
      <c r="K20" s="6">
        <f t="shared" si="0"/>
        <v>490</v>
      </c>
      <c r="L20" s="56">
        <f t="shared" si="1"/>
        <v>0</v>
      </c>
      <c r="M20" s="7" t="s">
        <v>9</v>
      </c>
      <c r="N20" s="17">
        <f t="shared" si="2"/>
        <v>0</v>
      </c>
      <c r="O20" s="8">
        <v>5</v>
      </c>
      <c r="P20" s="17">
        <f t="shared" si="3"/>
        <v>0</v>
      </c>
    </row>
    <row r="21" spans="1:16" s="23" customFormat="1" ht="15" customHeight="1" x14ac:dyDescent="0.2">
      <c r="A21" s="24">
        <v>18</v>
      </c>
      <c r="B21" s="20" t="s">
        <v>92</v>
      </c>
      <c r="C21" s="25" t="s">
        <v>8</v>
      </c>
      <c r="D21" s="27">
        <v>200</v>
      </c>
      <c r="E21" s="51">
        <v>0</v>
      </c>
      <c r="F21" s="25" t="s">
        <v>9</v>
      </c>
      <c r="G21" s="28">
        <f t="shared" si="4"/>
        <v>0</v>
      </c>
      <c r="H21" s="29">
        <v>5</v>
      </c>
      <c r="I21" s="28">
        <f t="shared" si="5"/>
        <v>0</v>
      </c>
      <c r="J21" s="6" t="e">
        <f>#REF!*0.4</f>
        <v>#REF!</v>
      </c>
      <c r="K21" s="6">
        <f t="shared" si="0"/>
        <v>200</v>
      </c>
      <c r="L21" s="56">
        <f t="shared" si="1"/>
        <v>0</v>
      </c>
      <c r="M21" s="7" t="s">
        <v>9</v>
      </c>
      <c r="N21" s="17">
        <f t="shared" si="2"/>
        <v>0</v>
      </c>
      <c r="O21" s="8">
        <v>5</v>
      </c>
      <c r="P21" s="17">
        <f t="shared" si="3"/>
        <v>0</v>
      </c>
    </row>
    <row r="22" spans="1:16" ht="15" customHeight="1" x14ac:dyDescent="0.2">
      <c r="A22" s="24">
        <v>19</v>
      </c>
      <c r="B22" s="20" t="s">
        <v>25</v>
      </c>
      <c r="C22" s="21" t="s">
        <v>8</v>
      </c>
      <c r="D22" s="27">
        <v>90</v>
      </c>
      <c r="E22" s="51">
        <v>0</v>
      </c>
      <c r="F22" s="25" t="s">
        <v>9</v>
      </c>
      <c r="G22" s="28">
        <f t="shared" si="4"/>
        <v>0</v>
      </c>
      <c r="H22" s="29">
        <v>5</v>
      </c>
      <c r="I22" s="28">
        <f t="shared" si="5"/>
        <v>0</v>
      </c>
      <c r="J22" s="6" t="e">
        <f>#REF!*0.4</f>
        <v>#REF!</v>
      </c>
      <c r="K22" s="6">
        <f t="shared" si="0"/>
        <v>90</v>
      </c>
      <c r="L22" s="56">
        <f t="shared" si="1"/>
        <v>0</v>
      </c>
      <c r="M22" s="7" t="s">
        <v>9</v>
      </c>
      <c r="N22" s="17">
        <f t="shared" si="2"/>
        <v>0</v>
      </c>
      <c r="O22" s="8">
        <v>5</v>
      </c>
      <c r="P22" s="17">
        <f t="shared" si="3"/>
        <v>0</v>
      </c>
    </row>
    <row r="23" spans="1:16" ht="15" customHeight="1" x14ac:dyDescent="0.2">
      <c r="A23" s="24">
        <v>20</v>
      </c>
      <c r="B23" s="20" t="s">
        <v>26</v>
      </c>
      <c r="C23" s="21" t="s">
        <v>8</v>
      </c>
      <c r="D23" s="27">
        <v>4</v>
      </c>
      <c r="E23" s="51">
        <v>0</v>
      </c>
      <c r="F23" s="25" t="s">
        <v>9</v>
      </c>
      <c r="G23" s="28">
        <f t="shared" si="4"/>
        <v>0</v>
      </c>
      <c r="H23" s="29">
        <v>5</v>
      </c>
      <c r="I23" s="28">
        <f t="shared" si="5"/>
        <v>0</v>
      </c>
      <c r="J23" s="6" t="e">
        <f>#REF!*0.4</f>
        <v>#REF!</v>
      </c>
      <c r="K23" s="6">
        <f t="shared" si="0"/>
        <v>4</v>
      </c>
      <c r="L23" s="56">
        <f t="shared" si="1"/>
        <v>0</v>
      </c>
      <c r="M23" s="7" t="s">
        <v>9</v>
      </c>
      <c r="N23" s="17">
        <f t="shared" si="2"/>
        <v>0</v>
      </c>
      <c r="O23" s="8">
        <v>5</v>
      </c>
      <c r="P23" s="17">
        <f t="shared" si="3"/>
        <v>0</v>
      </c>
    </row>
    <row r="24" spans="1:16" ht="15" customHeight="1" x14ac:dyDescent="0.2">
      <c r="A24" s="24">
        <v>21</v>
      </c>
      <c r="B24" s="20" t="s">
        <v>27</v>
      </c>
      <c r="C24" s="21" t="s">
        <v>8</v>
      </c>
      <c r="D24" s="27">
        <v>1680</v>
      </c>
      <c r="E24" s="51">
        <v>0</v>
      </c>
      <c r="F24" s="25" t="s">
        <v>9</v>
      </c>
      <c r="G24" s="28">
        <f t="shared" si="4"/>
        <v>0</v>
      </c>
      <c r="H24" s="29">
        <v>5</v>
      </c>
      <c r="I24" s="28">
        <f t="shared" si="5"/>
        <v>0</v>
      </c>
      <c r="J24" s="6" t="e">
        <f>#REF!*0.4</f>
        <v>#REF!</v>
      </c>
      <c r="K24" s="6">
        <f t="shared" si="0"/>
        <v>1680</v>
      </c>
      <c r="L24" s="56">
        <f t="shared" si="1"/>
        <v>0</v>
      </c>
      <c r="M24" s="7" t="s">
        <v>9</v>
      </c>
      <c r="N24" s="17">
        <f t="shared" si="2"/>
        <v>0</v>
      </c>
      <c r="O24" s="8">
        <v>5</v>
      </c>
      <c r="P24" s="17">
        <f t="shared" si="3"/>
        <v>0</v>
      </c>
    </row>
    <row r="25" spans="1:16" ht="15" customHeight="1" x14ac:dyDescent="0.2">
      <c r="A25" s="24">
        <v>22</v>
      </c>
      <c r="B25" s="20" t="s">
        <v>28</v>
      </c>
      <c r="C25" s="21" t="s">
        <v>8</v>
      </c>
      <c r="D25" s="27">
        <v>1050</v>
      </c>
      <c r="E25" s="51">
        <v>0</v>
      </c>
      <c r="F25" s="25" t="s">
        <v>9</v>
      </c>
      <c r="G25" s="28">
        <f t="shared" si="4"/>
        <v>0</v>
      </c>
      <c r="H25" s="29">
        <v>5</v>
      </c>
      <c r="I25" s="28">
        <f t="shared" si="5"/>
        <v>0</v>
      </c>
      <c r="J25" s="6" t="e">
        <f>#REF!*0.4</f>
        <v>#REF!</v>
      </c>
      <c r="K25" s="6">
        <f t="shared" si="0"/>
        <v>1050</v>
      </c>
      <c r="L25" s="56">
        <f t="shared" si="1"/>
        <v>0</v>
      </c>
      <c r="M25" s="7" t="s">
        <v>9</v>
      </c>
      <c r="N25" s="17">
        <f t="shared" si="2"/>
        <v>0</v>
      </c>
      <c r="O25" s="8">
        <v>5</v>
      </c>
      <c r="P25" s="17">
        <f t="shared" si="3"/>
        <v>0</v>
      </c>
    </row>
    <row r="26" spans="1:16" ht="15" customHeight="1" x14ac:dyDescent="0.2">
      <c r="A26" s="24">
        <v>23</v>
      </c>
      <c r="B26" s="20" t="s">
        <v>29</v>
      </c>
      <c r="C26" s="21" t="s">
        <v>8</v>
      </c>
      <c r="D26" s="27">
        <v>7</v>
      </c>
      <c r="E26" s="51">
        <v>0</v>
      </c>
      <c r="F26" s="25" t="s">
        <v>9</v>
      </c>
      <c r="G26" s="28">
        <f t="shared" si="4"/>
        <v>0</v>
      </c>
      <c r="H26" s="29">
        <v>5</v>
      </c>
      <c r="I26" s="28">
        <f t="shared" si="5"/>
        <v>0</v>
      </c>
      <c r="J26" s="6" t="e">
        <f>#REF!*0.4</f>
        <v>#REF!</v>
      </c>
      <c r="K26" s="6">
        <f t="shared" si="0"/>
        <v>7</v>
      </c>
      <c r="L26" s="56">
        <f t="shared" si="1"/>
        <v>0</v>
      </c>
      <c r="M26" s="7" t="s">
        <v>9</v>
      </c>
      <c r="N26" s="17">
        <f t="shared" si="2"/>
        <v>0</v>
      </c>
      <c r="O26" s="8">
        <v>5</v>
      </c>
      <c r="P26" s="17">
        <f t="shared" si="3"/>
        <v>0</v>
      </c>
    </row>
    <row r="27" spans="1:16" s="23" customFormat="1" ht="15" customHeight="1" x14ac:dyDescent="0.2">
      <c r="A27" s="24">
        <v>24</v>
      </c>
      <c r="B27" s="20" t="s">
        <v>82</v>
      </c>
      <c r="C27" s="25" t="s">
        <v>8</v>
      </c>
      <c r="D27" s="27">
        <v>200</v>
      </c>
      <c r="E27" s="51">
        <v>0</v>
      </c>
      <c r="F27" s="25" t="s">
        <v>9</v>
      </c>
      <c r="G27" s="28">
        <f t="shared" si="4"/>
        <v>0</v>
      </c>
      <c r="H27" s="29">
        <v>5</v>
      </c>
      <c r="I27" s="28">
        <f t="shared" si="5"/>
        <v>0</v>
      </c>
      <c r="J27" s="6" t="e">
        <f>#REF!*0.4</f>
        <v>#REF!</v>
      </c>
      <c r="K27" s="6">
        <f t="shared" si="0"/>
        <v>200</v>
      </c>
      <c r="L27" s="56">
        <f t="shared" si="1"/>
        <v>0</v>
      </c>
      <c r="M27" s="7" t="s">
        <v>9</v>
      </c>
      <c r="N27" s="17">
        <f t="shared" si="2"/>
        <v>0</v>
      </c>
      <c r="O27" s="8">
        <v>5</v>
      </c>
      <c r="P27" s="17">
        <f t="shared" si="3"/>
        <v>0</v>
      </c>
    </row>
    <row r="28" spans="1:16" ht="15" customHeight="1" x14ac:dyDescent="0.2">
      <c r="A28" s="24">
        <v>25</v>
      </c>
      <c r="B28" s="30" t="s">
        <v>30</v>
      </c>
      <c r="C28" s="21" t="s">
        <v>8</v>
      </c>
      <c r="D28" s="27">
        <v>35</v>
      </c>
      <c r="E28" s="51">
        <v>0</v>
      </c>
      <c r="F28" s="25" t="s">
        <v>9</v>
      </c>
      <c r="G28" s="28">
        <f t="shared" si="4"/>
        <v>0</v>
      </c>
      <c r="H28" s="29">
        <v>5</v>
      </c>
      <c r="I28" s="28">
        <f t="shared" si="5"/>
        <v>0</v>
      </c>
      <c r="J28" s="6" t="e">
        <f>#REF!*0.4</f>
        <v>#REF!</v>
      </c>
      <c r="K28" s="6">
        <f t="shared" si="0"/>
        <v>35</v>
      </c>
      <c r="L28" s="56">
        <f t="shared" si="1"/>
        <v>0</v>
      </c>
      <c r="M28" s="7" t="s">
        <v>9</v>
      </c>
      <c r="N28" s="17">
        <f t="shared" si="2"/>
        <v>0</v>
      </c>
      <c r="O28" s="8">
        <v>5</v>
      </c>
      <c r="P28" s="17">
        <f t="shared" si="3"/>
        <v>0</v>
      </c>
    </row>
    <row r="29" spans="1:16" s="23" customFormat="1" ht="15" customHeight="1" x14ac:dyDescent="0.2">
      <c r="A29" s="24">
        <v>26</v>
      </c>
      <c r="B29" s="20" t="s">
        <v>83</v>
      </c>
      <c r="C29" s="25" t="s">
        <v>8</v>
      </c>
      <c r="D29" s="27">
        <v>40</v>
      </c>
      <c r="E29" s="51">
        <v>0</v>
      </c>
      <c r="F29" s="25" t="s">
        <v>9</v>
      </c>
      <c r="G29" s="28">
        <f t="shared" si="4"/>
        <v>0</v>
      </c>
      <c r="H29" s="29">
        <v>5</v>
      </c>
      <c r="I29" s="28">
        <f t="shared" si="5"/>
        <v>0</v>
      </c>
      <c r="J29" s="6" t="e">
        <f>#REF!*0.4</f>
        <v>#REF!</v>
      </c>
      <c r="K29" s="6">
        <f t="shared" si="0"/>
        <v>40</v>
      </c>
      <c r="L29" s="56">
        <f t="shared" si="1"/>
        <v>0</v>
      </c>
      <c r="M29" s="7" t="s">
        <v>9</v>
      </c>
      <c r="N29" s="17">
        <f t="shared" si="2"/>
        <v>0</v>
      </c>
      <c r="O29" s="8">
        <v>5</v>
      </c>
      <c r="P29" s="17">
        <f t="shared" si="3"/>
        <v>0</v>
      </c>
    </row>
    <row r="30" spans="1:16" ht="15" customHeight="1" x14ac:dyDescent="0.2">
      <c r="A30" s="24">
        <v>27</v>
      </c>
      <c r="B30" s="20" t="s">
        <v>31</v>
      </c>
      <c r="C30" s="21" t="s">
        <v>8</v>
      </c>
      <c r="D30" s="27">
        <v>560</v>
      </c>
      <c r="E30" s="51">
        <v>0</v>
      </c>
      <c r="F30" s="25" t="s">
        <v>9</v>
      </c>
      <c r="G30" s="28">
        <f t="shared" si="4"/>
        <v>0</v>
      </c>
      <c r="H30" s="29">
        <v>5</v>
      </c>
      <c r="I30" s="28">
        <f t="shared" si="5"/>
        <v>0</v>
      </c>
      <c r="J30" s="6" t="e">
        <f>#REF!*0.4</f>
        <v>#REF!</v>
      </c>
      <c r="K30" s="6">
        <f t="shared" si="0"/>
        <v>560</v>
      </c>
      <c r="L30" s="56">
        <f t="shared" si="1"/>
        <v>0</v>
      </c>
      <c r="M30" s="7" t="s">
        <v>9</v>
      </c>
      <c r="N30" s="17">
        <f t="shared" si="2"/>
        <v>0</v>
      </c>
      <c r="O30" s="8">
        <v>5</v>
      </c>
      <c r="P30" s="17">
        <f t="shared" si="3"/>
        <v>0</v>
      </c>
    </row>
    <row r="31" spans="1:16" ht="15" customHeight="1" x14ac:dyDescent="0.2">
      <c r="A31" s="24">
        <v>28</v>
      </c>
      <c r="B31" s="30" t="s">
        <v>32</v>
      </c>
      <c r="C31" s="21" t="s">
        <v>8</v>
      </c>
      <c r="D31" s="27">
        <v>700</v>
      </c>
      <c r="E31" s="51">
        <v>0</v>
      </c>
      <c r="F31" s="25" t="s">
        <v>9</v>
      </c>
      <c r="G31" s="28">
        <f t="shared" si="4"/>
        <v>0</v>
      </c>
      <c r="H31" s="29">
        <v>5</v>
      </c>
      <c r="I31" s="28">
        <f t="shared" si="5"/>
        <v>0</v>
      </c>
      <c r="J31" s="6" t="e">
        <f>#REF!*0.4</f>
        <v>#REF!</v>
      </c>
      <c r="K31" s="6">
        <f t="shared" si="0"/>
        <v>700</v>
      </c>
      <c r="L31" s="56">
        <f t="shared" si="1"/>
        <v>0</v>
      </c>
      <c r="M31" s="7" t="s">
        <v>9</v>
      </c>
      <c r="N31" s="17">
        <f t="shared" si="2"/>
        <v>0</v>
      </c>
      <c r="O31" s="8">
        <v>5</v>
      </c>
      <c r="P31" s="17">
        <f t="shared" si="3"/>
        <v>0</v>
      </c>
    </row>
    <row r="32" spans="1:16" ht="15" customHeight="1" x14ac:dyDescent="0.2">
      <c r="A32" s="24">
        <v>29</v>
      </c>
      <c r="B32" s="20" t="s">
        <v>33</v>
      </c>
      <c r="C32" s="21" t="s">
        <v>8</v>
      </c>
      <c r="D32" s="27">
        <v>490</v>
      </c>
      <c r="E32" s="51">
        <v>0</v>
      </c>
      <c r="F32" s="25" t="s">
        <v>9</v>
      </c>
      <c r="G32" s="28">
        <f t="shared" si="4"/>
        <v>0</v>
      </c>
      <c r="H32" s="29">
        <v>5</v>
      </c>
      <c r="I32" s="28">
        <f t="shared" si="5"/>
        <v>0</v>
      </c>
      <c r="J32" s="6" t="e">
        <f>#REF!*0.4</f>
        <v>#REF!</v>
      </c>
      <c r="K32" s="6">
        <f t="shared" si="0"/>
        <v>490</v>
      </c>
      <c r="L32" s="56">
        <f t="shared" si="1"/>
        <v>0</v>
      </c>
      <c r="M32" s="7" t="s">
        <v>9</v>
      </c>
      <c r="N32" s="17">
        <f t="shared" si="2"/>
        <v>0</v>
      </c>
      <c r="O32" s="8">
        <v>5</v>
      </c>
      <c r="P32" s="17">
        <f t="shared" si="3"/>
        <v>0</v>
      </c>
    </row>
    <row r="33" spans="1:16" ht="15" customHeight="1" x14ac:dyDescent="0.2">
      <c r="A33" s="24">
        <v>30</v>
      </c>
      <c r="B33" s="20" t="s">
        <v>34</v>
      </c>
      <c r="C33" s="21" t="s">
        <v>8</v>
      </c>
      <c r="D33" s="27">
        <v>1050</v>
      </c>
      <c r="E33" s="51">
        <v>0</v>
      </c>
      <c r="F33" s="25" t="s">
        <v>9</v>
      </c>
      <c r="G33" s="28">
        <f t="shared" si="4"/>
        <v>0</v>
      </c>
      <c r="H33" s="29">
        <v>5</v>
      </c>
      <c r="I33" s="28">
        <f t="shared" si="5"/>
        <v>0</v>
      </c>
      <c r="J33" s="6" t="e">
        <f>#REF!*0.4</f>
        <v>#REF!</v>
      </c>
      <c r="K33" s="6">
        <f t="shared" si="0"/>
        <v>1050</v>
      </c>
      <c r="L33" s="56">
        <f t="shared" si="1"/>
        <v>0</v>
      </c>
      <c r="M33" s="7" t="s">
        <v>9</v>
      </c>
      <c r="N33" s="17">
        <f t="shared" si="2"/>
        <v>0</v>
      </c>
      <c r="O33" s="8">
        <v>5</v>
      </c>
      <c r="P33" s="17">
        <f t="shared" si="3"/>
        <v>0</v>
      </c>
    </row>
    <row r="34" spans="1:16" s="23" customFormat="1" ht="15" customHeight="1" x14ac:dyDescent="0.2">
      <c r="A34" s="24">
        <v>31</v>
      </c>
      <c r="B34" s="20" t="s">
        <v>90</v>
      </c>
      <c r="C34" s="25" t="s">
        <v>8</v>
      </c>
      <c r="D34" s="27">
        <v>750</v>
      </c>
      <c r="E34" s="51">
        <v>0</v>
      </c>
      <c r="F34" s="25" t="s">
        <v>9</v>
      </c>
      <c r="G34" s="28">
        <f t="shared" si="4"/>
        <v>0</v>
      </c>
      <c r="H34" s="29">
        <v>5</v>
      </c>
      <c r="I34" s="28">
        <f t="shared" si="5"/>
        <v>0</v>
      </c>
      <c r="J34" s="6" t="e">
        <f>#REF!*0.4</f>
        <v>#REF!</v>
      </c>
      <c r="K34" s="6">
        <f t="shared" si="0"/>
        <v>750</v>
      </c>
      <c r="L34" s="56">
        <f t="shared" si="1"/>
        <v>0</v>
      </c>
      <c r="M34" s="7" t="s">
        <v>9</v>
      </c>
      <c r="N34" s="17">
        <f t="shared" si="2"/>
        <v>0</v>
      </c>
      <c r="O34" s="8">
        <v>5</v>
      </c>
      <c r="P34" s="17">
        <f t="shared" si="3"/>
        <v>0</v>
      </c>
    </row>
    <row r="35" spans="1:16" s="23" customFormat="1" ht="15" customHeight="1" x14ac:dyDescent="0.2">
      <c r="A35" s="24">
        <v>32</v>
      </c>
      <c r="B35" s="20" t="s">
        <v>86</v>
      </c>
      <c r="C35" s="25" t="s">
        <v>8</v>
      </c>
      <c r="D35" s="27">
        <v>40</v>
      </c>
      <c r="E35" s="51">
        <v>0</v>
      </c>
      <c r="F35" s="25" t="s">
        <v>9</v>
      </c>
      <c r="G35" s="28">
        <f t="shared" si="4"/>
        <v>0</v>
      </c>
      <c r="H35" s="29">
        <v>5</v>
      </c>
      <c r="I35" s="28">
        <f t="shared" si="5"/>
        <v>0</v>
      </c>
      <c r="J35" s="6" t="e">
        <f>#REF!*0.4</f>
        <v>#REF!</v>
      </c>
      <c r="K35" s="6">
        <f t="shared" si="0"/>
        <v>40</v>
      </c>
      <c r="L35" s="56">
        <f t="shared" si="1"/>
        <v>0</v>
      </c>
      <c r="M35" s="7" t="s">
        <v>9</v>
      </c>
      <c r="N35" s="17">
        <f t="shared" si="2"/>
        <v>0</v>
      </c>
      <c r="O35" s="8">
        <v>5</v>
      </c>
      <c r="P35" s="17">
        <f t="shared" si="3"/>
        <v>0</v>
      </c>
    </row>
    <row r="36" spans="1:16" ht="15" customHeight="1" x14ac:dyDescent="0.2">
      <c r="A36" s="24">
        <v>33</v>
      </c>
      <c r="B36" s="20" t="s">
        <v>35</v>
      </c>
      <c r="C36" s="21" t="s">
        <v>8</v>
      </c>
      <c r="D36" s="27">
        <v>4</v>
      </c>
      <c r="E36" s="51">
        <v>0</v>
      </c>
      <c r="F36" s="25" t="s">
        <v>9</v>
      </c>
      <c r="G36" s="28">
        <f t="shared" si="4"/>
        <v>0</v>
      </c>
      <c r="H36" s="29">
        <v>5</v>
      </c>
      <c r="I36" s="28">
        <f t="shared" si="5"/>
        <v>0</v>
      </c>
      <c r="J36" s="6" t="e">
        <f>#REF!*0.4</f>
        <v>#REF!</v>
      </c>
      <c r="K36" s="6">
        <f t="shared" ref="K36:K67" si="6">D36</f>
        <v>4</v>
      </c>
      <c r="L36" s="56">
        <f t="shared" ref="L36:L67" si="7">SUM(E36)</f>
        <v>0</v>
      </c>
      <c r="M36" s="7" t="s">
        <v>9</v>
      </c>
      <c r="N36" s="17">
        <f t="shared" ref="N36:N67" si="8">G36</f>
        <v>0</v>
      </c>
      <c r="O36" s="8">
        <v>5</v>
      </c>
      <c r="P36" s="17">
        <f t="shared" ref="P36:P67" si="9">N36+(N36*H36/100)</f>
        <v>0</v>
      </c>
    </row>
    <row r="37" spans="1:16" ht="15" customHeight="1" x14ac:dyDescent="0.2">
      <c r="A37" s="24">
        <v>34</v>
      </c>
      <c r="B37" s="20" t="s">
        <v>36</v>
      </c>
      <c r="C37" s="21" t="s">
        <v>8</v>
      </c>
      <c r="D37" s="27">
        <v>1680</v>
      </c>
      <c r="E37" s="51">
        <v>0</v>
      </c>
      <c r="F37" s="25" t="s">
        <v>9</v>
      </c>
      <c r="G37" s="28">
        <f t="shared" si="4"/>
        <v>0</v>
      </c>
      <c r="H37" s="29">
        <v>5</v>
      </c>
      <c r="I37" s="28">
        <f t="shared" si="5"/>
        <v>0</v>
      </c>
      <c r="J37" s="6" t="e">
        <f>#REF!*0.4</f>
        <v>#REF!</v>
      </c>
      <c r="K37" s="6">
        <f t="shared" si="6"/>
        <v>1680</v>
      </c>
      <c r="L37" s="56">
        <f t="shared" si="7"/>
        <v>0</v>
      </c>
      <c r="M37" s="7" t="s">
        <v>9</v>
      </c>
      <c r="N37" s="17">
        <f t="shared" si="8"/>
        <v>0</v>
      </c>
      <c r="O37" s="8">
        <v>5</v>
      </c>
      <c r="P37" s="17">
        <f t="shared" si="9"/>
        <v>0</v>
      </c>
    </row>
    <row r="38" spans="1:16" ht="15" customHeight="1" x14ac:dyDescent="0.2">
      <c r="A38" s="24">
        <v>35</v>
      </c>
      <c r="B38" s="20" t="s">
        <v>37</v>
      </c>
      <c r="C38" s="21" t="s">
        <v>8</v>
      </c>
      <c r="D38" s="27">
        <v>140</v>
      </c>
      <c r="E38" s="51">
        <v>0</v>
      </c>
      <c r="F38" s="25" t="s">
        <v>9</v>
      </c>
      <c r="G38" s="28">
        <f t="shared" si="4"/>
        <v>0</v>
      </c>
      <c r="H38" s="29">
        <v>5</v>
      </c>
      <c r="I38" s="28">
        <f t="shared" si="5"/>
        <v>0</v>
      </c>
      <c r="J38" s="6" t="e">
        <f>#REF!*0.4</f>
        <v>#REF!</v>
      </c>
      <c r="K38" s="6">
        <f t="shared" si="6"/>
        <v>140</v>
      </c>
      <c r="L38" s="56">
        <f t="shared" si="7"/>
        <v>0</v>
      </c>
      <c r="M38" s="7" t="s">
        <v>9</v>
      </c>
      <c r="N38" s="17">
        <f t="shared" si="8"/>
        <v>0</v>
      </c>
      <c r="O38" s="8">
        <v>5</v>
      </c>
      <c r="P38" s="17">
        <f t="shared" si="9"/>
        <v>0</v>
      </c>
    </row>
    <row r="39" spans="1:16" ht="15" customHeight="1" x14ac:dyDescent="0.2">
      <c r="A39" s="24">
        <v>36</v>
      </c>
      <c r="B39" s="20" t="s">
        <v>38</v>
      </c>
      <c r="C39" s="21" t="s">
        <v>8</v>
      </c>
      <c r="D39" s="27">
        <v>140</v>
      </c>
      <c r="E39" s="51">
        <v>0</v>
      </c>
      <c r="F39" s="25" t="s">
        <v>9</v>
      </c>
      <c r="G39" s="28">
        <f t="shared" si="4"/>
        <v>0</v>
      </c>
      <c r="H39" s="29">
        <v>5</v>
      </c>
      <c r="I39" s="28">
        <f t="shared" si="5"/>
        <v>0</v>
      </c>
      <c r="J39" s="6" t="e">
        <f>#REF!*0.4</f>
        <v>#REF!</v>
      </c>
      <c r="K39" s="6">
        <f t="shared" si="6"/>
        <v>140</v>
      </c>
      <c r="L39" s="56">
        <f t="shared" si="7"/>
        <v>0</v>
      </c>
      <c r="M39" s="7" t="s">
        <v>9</v>
      </c>
      <c r="N39" s="17">
        <f t="shared" si="8"/>
        <v>0</v>
      </c>
      <c r="O39" s="8">
        <v>5</v>
      </c>
      <c r="P39" s="17">
        <f t="shared" si="9"/>
        <v>0</v>
      </c>
    </row>
    <row r="40" spans="1:16" ht="15" customHeight="1" x14ac:dyDescent="0.2">
      <c r="A40" s="24">
        <v>37</v>
      </c>
      <c r="B40" s="20" t="s">
        <v>39</v>
      </c>
      <c r="C40" s="21" t="s">
        <v>8</v>
      </c>
      <c r="D40" s="27">
        <v>140</v>
      </c>
      <c r="E40" s="51">
        <v>0</v>
      </c>
      <c r="F40" s="25" t="s">
        <v>9</v>
      </c>
      <c r="G40" s="28">
        <f t="shared" si="4"/>
        <v>0</v>
      </c>
      <c r="H40" s="29">
        <v>5</v>
      </c>
      <c r="I40" s="28">
        <f t="shared" si="5"/>
        <v>0</v>
      </c>
      <c r="J40" s="6" t="e">
        <f>#REF!*0.4</f>
        <v>#REF!</v>
      </c>
      <c r="K40" s="6">
        <f t="shared" si="6"/>
        <v>140</v>
      </c>
      <c r="L40" s="56">
        <f t="shared" si="7"/>
        <v>0</v>
      </c>
      <c r="M40" s="7" t="s">
        <v>9</v>
      </c>
      <c r="N40" s="17">
        <f t="shared" si="8"/>
        <v>0</v>
      </c>
      <c r="O40" s="8">
        <v>5</v>
      </c>
      <c r="P40" s="17">
        <f t="shared" si="9"/>
        <v>0</v>
      </c>
    </row>
    <row r="41" spans="1:16" s="23" customFormat="1" ht="15" customHeight="1" x14ac:dyDescent="0.2">
      <c r="A41" s="24">
        <v>38</v>
      </c>
      <c r="B41" s="20" t="s">
        <v>91</v>
      </c>
      <c r="C41" s="25" t="s">
        <v>8</v>
      </c>
      <c r="D41" s="27">
        <v>750</v>
      </c>
      <c r="E41" s="51">
        <v>0</v>
      </c>
      <c r="F41" s="25" t="s">
        <v>9</v>
      </c>
      <c r="G41" s="28">
        <f t="shared" si="4"/>
        <v>0</v>
      </c>
      <c r="H41" s="29">
        <v>5</v>
      </c>
      <c r="I41" s="28">
        <f t="shared" si="5"/>
        <v>0</v>
      </c>
      <c r="J41" s="6" t="e">
        <f>#REF!*0.4</f>
        <v>#REF!</v>
      </c>
      <c r="K41" s="6">
        <f t="shared" si="6"/>
        <v>750</v>
      </c>
      <c r="L41" s="56">
        <f t="shared" si="7"/>
        <v>0</v>
      </c>
      <c r="M41" s="7" t="s">
        <v>9</v>
      </c>
      <c r="N41" s="17">
        <f t="shared" si="8"/>
        <v>0</v>
      </c>
      <c r="O41" s="8">
        <v>5</v>
      </c>
      <c r="P41" s="17">
        <f t="shared" si="9"/>
        <v>0</v>
      </c>
    </row>
    <row r="42" spans="1:16" ht="15" customHeight="1" x14ac:dyDescent="0.2">
      <c r="A42" s="24">
        <v>39</v>
      </c>
      <c r="B42" s="20" t="s">
        <v>40</v>
      </c>
      <c r="C42" s="21" t="s">
        <v>8</v>
      </c>
      <c r="D42" s="27">
        <v>420</v>
      </c>
      <c r="E42" s="51">
        <v>0</v>
      </c>
      <c r="F42" s="25" t="s">
        <v>9</v>
      </c>
      <c r="G42" s="28">
        <f t="shared" si="4"/>
        <v>0</v>
      </c>
      <c r="H42" s="29">
        <v>5</v>
      </c>
      <c r="I42" s="28">
        <f t="shared" si="5"/>
        <v>0</v>
      </c>
      <c r="J42" s="6" t="e">
        <f>#REF!*0.4</f>
        <v>#REF!</v>
      </c>
      <c r="K42" s="6">
        <f t="shared" si="6"/>
        <v>420</v>
      </c>
      <c r="L42" s="56">
        <f t="shared" si="7"/>
        <v>0</v>
      </c>
      <c r="M42" s="7" t="s">
        <v>9</v>
      </c>
      <c r="N42" s="17">
        <f t="shared" si="8"/>
        <v>0</v>
      </c>
      <c r="O42" s="8">
        <v>5</v>
      </c>
      <c r="P42" s="17">
        <f t="shared" si="9"/>
        <v>0</v>
      </c>
    </row>
    <row r="43" spans="1:16" ht="15" customHeight="1" x14ac:dyDescent="0.2">
      <c r="A43" s="24">
        <v>40</v>
      </c>
      <c r="B43" s="20" t="s">
        <v>41</v>
      </c>
      <c r="C43" s="21" t="s">
        <v>8</v>
      </c>
      <c r="D43" s="27">
        <v>420</v>
      </c>
      <c r="E43" s="51">
        <v>0</v>
      </c>
      <c r="F43" s="25" t="s">
        <v>9</v>
      </c>
      <c r="G43" s="28">
        <f t="shared" si="4"/>
        <v>0</v>
      </c>
      <c r="H43" s="29">
        <v>5</v>
      </c>
      <c r="I43" s="28">
        <f t="shared" si="5"/>
        <v>0</v>
      </c>
      <c r="J43" s="6" t="e">
        <f>#REF!*0.4</f>
        <v>#REF!</v>
      </c>
      <c r="K43" s="6">
        <f t="shared" si="6"/>
        <v>420</v>
      </c>
      <c r="L43" s="56">
        <f t="shared" si="7"/>
        <v>0</v>
      </c>
      <c r="M43" s="7" t="s">
        <v>9</v>
      </c>
      <c r="N43" s="17">
        <f t="shared" si="8"/>
        <v>0</v>
      </c>
      <c r="O43" s="8">
        <v>5</v>
      </c>
      <c r="P43" s="17">
        <f t="shared" si="9"/>
        <v>0</v>
      </c>
    </row>
    <row r="44" spans="1:16" ht="15" customHeight="1" x14ac:dyDescent="0.2">
      <c r="A44" s="24">
        <v>41</v>
      </c>
      <c r="B44" s="20" t="s">
        <v>42</v>
      </c>
      <c r="C44" s="21" t="s">
        <v>8</v>
      </c>
      <c r="D44" s="27">
        <v>160</v>
      </c>
      <c r="E44" s="51">
        <v>0</v>
      </c>
      <c r="F44" s="25" t="s">
        <v>9</v>
      </c>
      <c r="G44" s="28">
        <f t="shared" si="4"/>
        <v>0</v>
      </c>
      <c r="H44" s="29">
        <v>5</v>
      </c>
      <c r="I44" s="28">
        <f t="shared" si="5"/>
        <v>0</v>
      </c>
      <c r="J44" s="6" t="e">
        <f>#REF!*0.4</f>
        <v>#REF!</v>
      </c>
      <c r="K44" s="6">
        <f t="shared" si="6"/>
        <v>160</v>
      </c>
      <c r="L44" s="56">
        <f t="shared" si="7"/>
        <v>0</v>
      </c>
      <c r="M44" s="7" t="s">
        <v>9</v>
      </c>
      <c r="N44" s="17">
        <f t="shared" si="8"/>
        <v>0</v>
      </c>
      <c r="O44" s="8">
        <v>5</v>
      </c>
      <c r="P44" s="17">
        <f t="shared" si="9"/>
        <v>0</v>
      </c>
    </row>
    <row r="45" spans="1:16" ht="15" customHeight="1" x14ac:dyDescent="0.2">
      <c r="A45" s="24">
        <v>42</v>
      </c>
      <c r="B45" s="20" t="s">
        <v>43</v>
      </c>
      <c r="C45" s="21" t="s">
        <v>8</v>
      </c>
      <c r="D45" s="27">
        <v>3500</v>
      </c>
      <c r="E45" s="51">
        <v>0</v>
      </c>
      <c r="F45" s="25" t="s">
        <v>9</v>
      </c>
      <c r="G45" s="28">
        <f t="shared" si="4"/>
        <v>0</v>
      </c>
      <c r="H45" s="29">
        <v>5</v>
      </c>
      <c r="I45" s="28">
        <f t="shared" si="5"/>
        <v>0</v>
      </c>
      <c r="J45" s="6" t="e">
        <f>#REF!*0.4</f>
        <v>#REF!</v>
      </c>
      <c r="K45" s="6">
        <f t="shared" si="6"/>
        <v>3500</v>
      </c>
      <c r="L45" s="56">
        <f t="shared" si="7"/>
        <v>0</v>
      </c>
      <c r="M45" s="7" t="s">
        <v>9</v>
      </c>
      <c r="N45" s="17">
        <f t="shared" si="8"/>
        <v>0</v>
      </c>
      <c r="O45" s="8">
        <v>5</v>
      </c>
      <c r="P45" s="17">
        <f t="shared" si="9"/>
        <v>0</v>
      </c>
    </row>
    <row r="46" spans="1:16" s="23" customFormat="1" ht="15" customHeight="1" x14ac:dyDescent="0.2">
      <c r="A46" s="24">
        <v>43</v>
      </c>
      <c r="B46" s="20" t="s">
        <v>87</v>
      </c>
      <c r="C46" s="25" t="s">
        <v>8</v>
      </c>
      <c r="D46" s="27">
        <v>220</v>
      </c>
      <c r="E46" s="51">
        <v>0</v>
      </c>
      <c r="F46" s="25" t="s">
        <v>9</v>
      </c>
      <c r="G46" s="28">
        <f t="shared" si="4"/>
        <v>0</v>
      </c>
      <c r="H46" s="29">
        <v>5</v>
      </c>
      <c r="I46" s="28">
        <f t="shared" si="5"/>
        <v>0</v>
      </c>
      <c r="J46" s="6" t="e">
        <f>#REF!*0.4</f>
        <v>#REF!</v>
      </c>
      <c r="K46" s="6">
        <f t="shared" si="6"/>
        <v>220</v>
      </c>
      <c r="L46" s="56">
        <f t="shared" si="7"/>
        <v>0</v>
      </c>
      <c r="M46" s="7" t="s">
        <v>9</v>
      </c>
      <c r="N46" s="17">
        <f t="shared" si="8"/>
        <v>0</v>
      </c>
      <c r="O46" s="8">
        <v>5</v>
      </c>
      <c r="P46" s="17">
        <f t="shared" si="9"/>
        <v>0</v>
      </c>
    </row>
    <row r="47" spans="1:16" s="23" customFormat="1" ht="15" customHeight="1" x14ac:dyDescent="0.2">
      <c r="A47" s="24">
        <v>44</v>
      </c>
      <c r="B47" s="20" t="s">
        <v>84</v>
      </c>
      <c r="C47" s="25" t="s">
        <v>8</v>
      </c>
      <c r="D47" s="27">
        <v>40</v>
      </c>
      <c r="E47" s="51">
        <v>0</v>
      </c>
      <c r="F47" s="25" t="s">
        <v>9</v>
      </c>
      <c r="G47" s="28">
        <f t="shared" si="4"/>
        <v>0</v>
      </c>
      <c r="H47" s="29">
        <v>5</v>
      </c>
      <c r="I47" s="28">
        <f t="shared" si="5"/>
        <v>0</v>
      </c>
      <c r="J47" s="6" t="e">
        <f>#REF!*0.4</f>
        <v>#REF!</v>
      </c>
      <c r="K47" s="6">
        <f t="shared" si="6"/>
        <v>40</v>
      </c>
      <c r="L47" s="56">
        <f t="shared" si="7"/>
        <v>0</v>
      </c>
      <c r="M47" s="7" t="s">
        <v>9</v>
      </c>
      <c r="N47" s="17">
        <f t="shared" si="8"/>
        <v>0</v>
      </c>
      <c r="O47" s="8">
        <v>5</v>
      </c>
      <c r="P47" s="17">
        <f t="shared" si="9"/>
        <v>0</v>
      </c>
    </row>
    <row r="48" spans="1:16" s="23" customFormat="1" ht="15" customHeight="1" x14ac:dyDescent="0.2">
      <c r="A48" s="24">
        <v>45</v>
      </c>
      <c r="B48" s="20" t="s">
        <v>85</v>
      </c>
      <c r="C48" s="25" t="s">
        <v>8</v>
      </c>
      <c r="D48" s="27">
        <v>40</v>
      </c>
      <c r="E48" s="51">
        <v>0</v>
      </c>
      <c r="F48" s="25" t="s">
        <v>9</v>
      </c>
      <c r="G48" s="28">
        <f t="shared" si="4"/>
        <v>0</v>
      </c>
      <c r="H48" s="29">
        <v>5</v>
      </c>
      <c r="I48" s="28">
        <f t="shared" si="5"/>
        <v>0</v>
      </c>
      <c r="J48" s="6" t="e">
        <f>#REF!*0.4</f>
        <v>#REF!</v>
      </c>
      <c r="K48" s="6">
        <f t="shared" si="6"/>
        <v>40</v>
      </c>
      <c r="L48" s="56">
        <f t="shared" si="7"/>
        <v>0</v>
      </c>
      <c r="M48" s="7" t="s">
        <v>9</v>
      </c>
      <c r="N48" s="17">
        <f t="shared" si="8"/>
        <v>0</v>
      </c>
      <c r="O48" s="8">
        <v>5</v>
      </c>
      <c r="P48" s="17">
        <f t="shared" si="9"/>
        <v>0</v>
      </c>
    </row>
    <row r="49" spans="1:16" ht="15" customHeight="1" x14ac:dyDescent="0.2">
      <c r="A49" s="24">
        <v>46</v>
      </c>
      <c r="B49" s="20" t="s">
        <v>44</v>
      </c>
      <c r="C49" s="21" t="s">
        <v>8</v>
      </c>
      <c r="D49" s="27">
        <v>100</v>
      </c>
      <c r="E49" s="51">
        <v>0</v>
      </c>
      <c r="F49" s="25" t="s">
        <v>9</v>
      </c>
      <c r="G49" s="28">
        <f t="shared" si="4"/>
        <v>0</v>
      </c>
      <c r="H49" s="29">
        <v>5</v>
      </c>
      <c r="I49" s="28">
        <f t="shared" si="5"/>
        <v>0</v>
      </c>
      <c r="J49" s="6" t="e">
        <f>#REF!*0.4</f>
        <v>#REF!</v>
      </c>
      <c r="K49" s="6">
        <f t="shared" si="6"/>
        <v>100</v>
      </c>
      <c r="L49" s="56">
        <f t="shared" si="7"/>
        <v>0</v>
      </c>
      <c r="M49" s="7" t="s">
        <v>9</v>
      </c>
      <c r="N49" s="17">
        <f t="shared" si="8"/>
        <v>0</v>
      </c>
      <c r="O49" s="8">
        <v>5</v>
      </c>
      <c r="P49" s="17">
        <f t="shared" si="9"/>
        <v>0</v>
      </c>
    </row>
    <row r="50" spans="1:16" ht="15" customHeight="1" x14ac:dyDescent="0.2">
      <c r="A50" s="24">
        <v>47</v>
      </c>
      <c r="B50" s="20" t="s">
        <v>45</v>
      </c>
      <c r="C50" s="21" t="s">
        <v>8</v>
      </c>
      <c r="D50" s="27">
        <v>910</v>
      </c>
      <c r="E50" s="51">
        <v>0</v>
      </c>
      <c r="F50" s="25" t="s">
        <v>9</v>
      </c>
      <c r="G50" s="28">
        <f t="shared" si="4"/>
        <v>0</v>
      </c>
      <c r="H50" s="29">
        <v>5</v>
      </c>
      <c r="I50" s="28">
        <f t="shared" si="5"/>
        <v>0</v>
      </c>
      <c r="J50" s="6" t="e">
        <f>#REF!*0.4</f>
        <v>#REF!</v>
      </c>
      <c r="K50" s="6">
        <f t="shared" si="6"/>
        <v>910</v>
      </c>
      <c r="L50" s="56">
        <f t="shared" si="7"/>
        <v>0</v>
      </c>
      <c r="M50" s="7" t="s">
        <v>9</v>
      </c>
      <c r="N50" s="17">
        <f t="shared" si="8"/>
        <v>0</v>
      </c>
      <c r="O50" s="8">
        <v>5</v>
      </c>
      <c r="P50" s="17">
        <f t="shared" si="9"/>
        <v>0</v>
      </c>
    </row>
    <row r="51" spans="1:16" s="23" customFormat="1" ht="15" customHeight="1" x14ac:dyDescent="0.2">
      <c r="A51" s="24">
        <v>48</v>
      </c>
      <c r="B51" s="20" t="s">
        <v>89</v>
      </c>
      <c r="C51" s="25" t="s">
        <v>8</v>
      </c>
      <c r="D51" s="27">
        <v>150</v>
      </c>
      <c r="E51" s="51">
        <v>0</v>
      </c>
      <c r="F51" s="25" t="s">
        <v>9</v>
      </c>
      <c r="G51" s="28">
        <f t="shared" si="4"/>
        <v>0</v>
      </c>
      <c r="H51" s="29">
        <v>5</v>
      </c>
      <c r="I51" s="28">
        <f t="shared" si="5"/>
        <v>0</v>
      </c>
      <c r="J51" s="6" t="e">
        <f>#REF!*0.4</f>
        <v>#REF!</v>
      </c>
      <c r="K51" s="6">
        <f t="shared" si="6"/>
        <v>150</v>
      </c>
      <c r="L51" s="56">
        <f t="shared" si="7"/>
        <v>0</v>
      </c>
      <c r="M51" s="7" t="s">
        <v>9</v>
      </c>
      <c r="N51" s="17">
        <f t="shared" si="8"/>
        <v>0</v>
      </c>
      <c r="O51" s="8">
        <v>5</v>
      </c>
      <c r="P51" s="17">
        <f t="shared" si="9"/>
        <v>0</v>
      </c>
    </row>
    <row r="52" spans="1:16" ht="15" customHeight="1" x14ac:dyDescent="0.2">
      <c r="A52" s="24">
        <v>49</v>
      </c>
      <c r="B52" s="20" t="s">
        <v>46</v>
      </c>
      <c r="C52" s="21" t="s">
        <v>8</v>
      </c>
      <c r="D52" s="27">
        <v>1400</v>
      </c>
      <c r="E52" s="51">
        <v>0</v>
      </c>
      <c r="F52" s="25" t="s">
        <v>9</v>
      </c>
      <c r="G52" s="28">
        <f t="shared" si="4"/>
        <v>0</v>
      </c>
      <c r="H52" s="29">
        <v>5</v>
      </c>
      <c r="I52" s="28">
        <f t="shared" si="5"/>
        <v>0</v>
      </c>
      <c r="J52" s="6" t="e">
        <f>#REF!*0.4</f>
        <v>#REF!</v>
      </c>
      <c r="K52" s="6">
        <f t="shared" si="6"/>
        <v>1400</v>
      </c>
      <c r="L52" s="56">
        <f t="shared" si="7"/>
        <v>0</v>
      </c>
      <c r="M52" s="7" t="s">
        <v>9</v>
      </c>
      <c r="N52" s="17">
        <f t="shared" si="8"/>
        <v>0</v>
      </c>
      <c r="O52" s="8">
        <v>5</v>
      </c>
      <c r="P52" s="17">
        <f t="shared" si="9"/>
        <v>0</v>
      </c>
    </row>
    <row r="53" spans="1:16" ht="15" customHeight="1" x14ac:dyDescent="0.2">
      <c r="A53" s="24">
        <v>50</v>
      </c>
      <c r="B53" s="20" t="s">
        <v>47</v>
      </c>
      <c r="C53" s="21" t="s">
        <v>8</v>
      </c>
      <c r="D53" s="27">
        <v>420</v>
      </c>
      <c r="E53" s="51">
        <v>0</v>
      </c>
      <c r="F53" s="25" t="s">
        <v>9</v>
      </c>
      <c r="G53" s="28">
        <f t="shared" si="4"/>
        <v>0</v>
      </c>
      <c r="H53" s="29">
        <v>5</v>
      </c>
      <c r="I53" s="28">
        <f t="shared" si="5"/>
        <v>0</v>
      </c>
      <c r="J53" s="6" t="e">
        <f>#REF!*0.4</f>
        <v>#REF!</v>
      </c>
      <c r="K53" s="6">
        <f t="shared" si="6"/>
        <v>420</v>
      </c>
      <c r="L53" s="56">
        <f t="shared" si="7"/>
        <v>0</v>
      </c>
      <c r="M53" s="7" t="s">
        <v>9</v>
      </c>
      <c r="N53" s="17">
        <f t="shared" si="8"/>
        <v>0</v>
      </c>
      <c r="O53" s="8">
        <v>5</v>
      </c>
      <c r="P53" s="17">
        <f t="shared" si="9"/>
        <v>0</v>
      </c>
    </row>
    <row r="54" spans="1:16" ht="15" customHeight="1" x14ac:dyDescent="0.2">
      <c r="A54" s="24">
        <v>51</v>
      </c>
      <c r="B54" s="30" t="s">
        <v>48</v>
      </c>
      <c r="C54" s="21" t="s">
        <v>8</v>
      </c>
      <c r="D54" s="27">
        <v>35</v>
      </c>
      <c r="E54" s="51">
        <v>0</v>
      </c>
      <c r="F54" s="25" t="s">
        <v>9</v>
      </c>
      <c r="G54" s="28">
        <f t="shared" si="4"/>
        <v>0</v>
      </c>
      <c r="H54" s="29">
        <v>5</v>
      </c>
      <c r="I54" s="28">
        <f t="shared" si="5"/>
        <v>0</v>
      </c>
      <c r="J54" s="6" t="e">
        <f>#REF!*0.4</f>
        <v>#REF!</v>
      </c>
      <c r="K54" s="6">
        <f t="shared" si="6"/>
        <v>35</v>
      </c>
      <c r="L54" s="56">
        <f t="shared" si="7"/>
        <v>0</v>
      </c>
      <c r="M54" s="7" t="s">
        <v>9</v>
      </c>
      <c r="N54" s="17">
        <f t="shared" si="8"/>
        <v>0</v>
      </c>
      <c r="O54" s="8">
        <v>5</v>
      </c>
      <c r="P54" s="17">
        <f t="shared" si="9"/>
        <v>0</v>
      </c>
    </row>
    <row r="55" spans="1:16" ht="15" customHeight="1" x14ac:dyDescent="0.2">
      <c r="A55" s="24">
        <v>52</v>
      </c>
      <c r="B55" s="20" t="s">
        <v>49</v>
      </c>
      <c r="C55" s="21" t="s">
        <v>8</v>
      </c>
      <c r="D55" s="27">
        <v>840</v>
      </c>
      <c r="E55" s="51">
        <v>0</v>
      </c>
      <c r="F55" s="25" t="s">
        <v>9</v>
      </c>
      <c r="G55" s="28">
        <f t="shared" si="4"/>
        <v>0</v>
      </c>
      <c r="H55" s="29">
        <v>5</v>
      </c>
      <c r="I55" s="28">
        <f t="shared" si="5"/>
        <v>0</v>
      </c>
      <c r="J55" s="6" t="e">
        <f>#REF!*0.4</f>
        <v>#REF!</v>
      </c>
      <c r="K55" s="6">
        <f t="shared" si="6"/>
        <v>840</v>
      </c>
      <c r="L55" s="56">
        <f t="shared" si="7"/>
        <v>0</v>
      </c>
      <c r="M55" s="7" t="s">
        <v>9</v>
      </c>
      <c r="N55" s="17">
        <f t="shared" si="8"/>
        <v>0</v>
      </c>
      <c r="O55" s="8">
        <v>5</v>
      </c>
      <c r="P55" s="17">
        <f t="shared" si="9"/>
        <v>0</v>
      </c>
    </row>
    <row r="56" spans="1:16" ht="15" customHeight="1" x14ac:dyDescent="0.2">
      <c r="A56" s="24">
        <v>53</v>
      </c>
      <c r="B56" s="20" t="s">
        <v>50</v>
      </c>
      <c r="C56" s="21" t="s">
        <v>8</v>
      </c>
      <c r="D56" s="27">
        <v>350</v>
      </c>
      <c r="E56" s="51">
        <v>0</v>
      </c>
      <c r="F56" s="25" t="s">
        <v>9</v>
      </c>
      <c r="G56" s="28">
        <f t="shared" si="4"/>
        <v>0</v>
      </c>
      <c r="H56" s="29">
        <v>5</v>
      </c>
      <c r="I56" s="28">
        <f t="shared" si="5"/>
        <v>0</v>
      </c>
      <c r="J56" s="6" t="e">
        <f>#REF!*0.4</f>
        <v>#REF!</v>
      </c>
      <c r="K56" s="6">
        <f t="shared" si="6"/>
        <v>350</v>
      </c>
      <c r="L56" s="56">
        <f t="shared" si="7"/>
        <v>0</v>
      </c>
      <c r="M56" s="7" t="s">
        <v>9</v>
      </c>
      <c r="N56" s="17">
        <f t="shared" si="8"/>
        <v>0</v>
      </c>
      <c r="O56" s="8">
        <v>5</v>
      </c>
      <c r="P56" s="17">
        <f t="shared" si="9"/>
        <v>0</v>
      </c>
    </row>
    <row r="57" spans="1:16" ht="15" customHeight="1" x14ac:dyDescent="0.2">
      <c r="A57" s="24">
        <v>54</v>
      </c>
      <c r="B57" s="20" t="s">
        <v>51</v>
      </c>
      <c r="C57" s="21" t="s">
        <v>8</v>
      </c>
      <c r="D57" s="27">
        <v>560</v>
      </c>
      <c r="E57" s="51">
        <v>0</v>
      </c>
      <c r="F57" s="25" t="s">
        <v>9</v>
      </c>
      <c r="G57" s="28">
        <f t="shared" si="4"/>
        <v>0</v>
      </c>
      <c r="H57" s="29">
        <v>5</v>
      </c>
      <c r="I57" s="28">
        <f t="shared" si="5"/>
        <v>0</v>
      </c>
      <c r="J57" s="6" t="e">
        <f>#REF!*0.4</f>
        <v>#REF!</v>
      </c>
      <c r="K57" s="6">
        <f t="shared" si="6"/>
        <v>560</v>
      </c>
      <c r="L57" s="56">
        <f t="shared" si="7"/>
        <v>0</v>
      </c>
      <c r="M57" s="7" t="s">
        <v>9</v>
      </c>
      <c r="N57" s="17">
        <f t="shared" si="8"/>
        <v>0</v>
      </c>
      <c r="O57" s="8">
        <v>5</v>
      </c>
      <c r="P57" s="17">
        <f t="shared" si="9"/>
        <v>0</v>
      </c>
    </row>
    <row r="58" spans="1:16" s="23" customFormat="1" ht="15" customHeight="1" x14ac:dyDescent="0.2">
      <c r="A58" s="24">
        <v>55</v>
      </c>
      <c r="B58" s="20" t="s">
        <v>88</v>
      </c>
      <c r="C58" s="25" t="s">
        <v>8</v>
      </c>
      <c r="D58" s="27">
        <v>150</v>
      </c>
      <c r="E58" s="51">
        <v>0</v>
      </c>
      <c r="F58" s="25" t="s">
        <v>9</v>
      </c>
      <c r="G58" s="28">
        <f t="shared" si="4"/>
        <v>0</v>
      </c>
      <c r="H58" s="29">
        <v>5</v>
      </c>
      <c r="I58" s="28">
        <f t="shared" si="5"/>
        <v>0</v>
      </c>
      <c r="J58" s="6" t="e">
        <f>#REF!*0.4</f>
        <v>#REF!</v>
      </c>
      <c r="K58" s="6">
        <f t="shared" si="6"/>
        <v>150</v>
      </c>
      <c r="L58" s="56">
        <f t="shared" si="7"/>
        <v>0</v>
      </c>
      <c r="M58" s="7" t="s">
        <v>9</v>
      </c>
      <c r="N58" s="17">
        <f t="shared" si="8"/>
        <v>0</v>
      </c>
      <c r="O58" s="8">
        <v>5</v>
      </c>
      <c r="P58" s="17">
        <f t="shared" si="9"/>
        <v>0</v>
      </c>
    </row>
    <row r="59" spans="1:16" ht="15" customHeight="1" x14ac:dyDescent="0.2">
      <c r="A59" s="24">
        <v>56</v>
      </c>
      <c r="B59" s="20" t="s">
        <v>52</v>
      </c>
      <c r="C59" s="21" t="s">
        <v>8</v>
      </c>
      <c r="D59" s="27">
        <v>840</v>
      </c>
      <c r="E59" s="51">
        <v>0</v>
      </c>
      <c r="F59" s="25" t="s">
        <v>9</v>
      </c>
      <c r="G59" s="28">
        <f t="shared" si="4"/>
        <v>0</v>
      </c>
      <c r="H59" s="29">
        <v>5</v>
      </c>
      <c r="I59" s="28">
        <f t="shared" si="5"/>
        <v>0</v>
      </c>
      <c r="J59" s="6" t="e">
        <f>#REF!*0.4</f>
        <v>#REF!</v>
      </c>
      <c r="K59" s="6">
        <f t="shared" si="6"/>
        <v>840</v>
      </c>
      <c r="L59" s="56">
        <f t="shared" si="7"/>
        <v>0</v>
      </c>
      <c r="M59" s="7" t="s">
        <v>9</v>
      </c>
      <c r="N59" s="17">
        <f t="shared" si="8"/>
        <v>0</v>
      </c>
      <c r="O59" s="8">
        <v>5</v>
      </c>
      <c r="P59" s="17">
        <f t="shared" si="9"/>
        <v>0</v>
      </c>
    </row>
    <row r="60" spans="1:16" ht="15" customHeight="1" x14ac:dyDescent="0.2">
      <c r="A60" s="24">
        <v>57</v>
      </c>
      <c r="B60" s="20" t="s">
        <v>53</v>
      </c>
      <c r="C60" s="21" t="s">
        <v>8</v>
      </c>
      <c r="D60" s="27">
        <v>1540</v>
      </c>
      <c r="E60" s="51">
        <v>0</v>
      </c>
      <c r="F60" s="25" t="s">
        <v>9</v>
      </c>
      <c r="G60" s="28">
        <f t="shared" si="4"/>
        <v>0</v>
      </c>
      <c r="H60" s="29">
        <v>5</v>
      </c>
      <c r="I60" s="28">
        <f t="shared" si="5"/>
        <v>0</v>
      </c>
      <c r="J60" s="6" t="e">
        <f>#REF!*0.4</f>
        <v>#REF!</v>
      </c>
      <c r="K60" s="6">
        <f t="shared" si="6"/>
        <v>1540</v>
      </c>
      <c r="L60" s="56">
        <f t="shared" si="7"/>
        <v>0</v>
      </c>
      <c r="M60" s="7" t="s">
        <v>9</v>
      </c>
      <c r="N60" s="17">
        <f t="shared" si="8"/>
        <v>0</v>
      </c>
      <c r="O60" s="8">
        <v>5</v>
      </c>
      <c r="P60" s="17">
        <f t="shared" si="9"/>
        <v>0</v>
      </c>
    </row>
    <row r="61" spans="1:16" ht="15" customHeight="1" x14ac:dyDescent="0.2">
      <c r="A61" s="24">
        <v>58</v>
      </c>
      <c r="B61" s="20" t="s">
        <v>54</v>
      </c>
      <c r="C61" s="21" t="s">
        <v>8</v>
      </c>
      <c r="D61" s="27">
        <v>840</v>
      </c>
      <c r="E61" s="51">
        <v>0</v>
      </c>
      <c r="F61" s="25" t="s">
        <v>9</v>
      </c>
      <c r="G61" s="28">
        <f t="shared" si="4"/>
        <v>0</v>
      </c>
      <c r="H61" s="29">
        <v>5</v>
      </c>
      <c r="I61" s="28">
        <f t="shared" si="5"/>
        <v>0</v>
      </c>
      <c r="J61" s="6" t="e">
        <f>#REF!*0.4</f>
        <v>#REF!</v>
      </c>
      <c r="K61" s="6">
        <f t="shared" si="6"/>
        <v>840</v>
      </c>
      <c r="L61" s="56">
        <f t="shared" si="7"/>
        <v>0</v>
      </c>
      <c r="M61" s="7" t="s">
        <v>9</v>
      </c>
      <c r="N61" s="17">
        <f t="shared" si="8"/>
        <v>0</v>
      </c>
      <c r="O61" s="8">
        <v>5</v>
      </c>
      <c r="P61" s="17">
        <f t="shared" si="9"/>
        <v>0</v>
      </c>
    </row>
    <row r="62" spans="1:16" ht="15" customHeight="1" x14ac:dyDescent="0.2">
      <c r="A62" s="24">
        <v>59</v>
      </c>
      <c r="B62" s="20" t="s">
        <v>55</v>
      </c>
      <c r="C62" s="21" t="s">
        <v>8</v>
      </c>
      <c r="D62" s="27">
        <v>3500</v>
      </c>
      <c r="E62" s="51">
        <v>0</v>
      </c>
      <c r="F62" s="25" t="s">
        <v>9</v>
      </c>
      <c r="G62" s="28">
        <f t="shared" si="4"/>
        <v>0</v>
      </c>
      <c r="H62" s="29">
        <v>5</v>
      </c>
      <c r="I62" s="28">
        <f t="shared" ref="I62:I79" si="10">G62+(G62*H62/100)</f>
        <v>0</v>
      </c>
      <c r="J62" s="6" t="e">
        <f>#REF!*0.4</f>
        <v>#REF!</v>
      </c>
      <c r="K62" s="6">
        <f t="shared" si="6"/>
        <v>3500</v>
      </c>
      <c r="L62" s="56">
        <f t="shared" si="7"/>
        <v>0</v>
      </c>
      <c r="M62" s="7" t="s">
        <v>9</v>
      </c>
      <c r="N62" s="17">
        <f t="shared" si="8"/>
        <v>0</v>
      </c>
      <c r="O62" s="8">
        <v>5</v>
      </c>
      <c r="P62" s="17">
        <f t="shared" si="9"/>
        <v>0</v>
      </c>
    </row>
    <row r="63" spans="1:16" ht="15" customHeight="1" x14ac:dyDescent="0.2">
      <c r="A63" s="24">
        <v>60</v>
      </c>
      <c r="B63" s="20" t="s">
        <v>56</v>
      </c>
      <c r="C63" s="21" t="s">
        <v>8</v>
      </c>
      <c r="D63" s="27">
        <v>2100</v>
      </c>
      <c r="E63" s="51">
        <v>0</v>
      </c>
      <c r="F63" s="25" t="s">
        <v>9</v>
      </c>
      <c r="G63" s="28">
        <f t="shared" si="4"/>
        <v>0</v>
      </c>
      <c r="H63" s="29">
        <v>5</v>
      </c>
      <c r="I63" s="28">
        <f t="shared" si="10"/>
        <v>0</v>
      </c>
      <c r="J63" s="6" t="e">
        <f>#REF!*0.4</f>
        <v>#REF!</v>
      </c>
      <c r="K63" s="6">
        <f t="shared" si="6"/>
        <v>2100</v>
      </c>
      <c r="L63" s="56">
        <f t="shared" si="7"/>
        <v>0</v>
      </c>
      <c r="M63" s="7" t="s">
        <v>9</v>
      </c>
      <c r="N63" s="17">
        <f t="shared" si="8"/>
        <v>0</v>
      </c>
      <c r="O63" s="8">
        <v>5</v>
      </c>
      <c r="P63" s="17">
        <f t="shared" si="9"/>
        <v>0</v>
      </c>
    </row>
    <row r="64" spans="1:16" ht="15" customHeight="1" x14ac:dyDescent="0.2">
      <c r="A64" s="24">
        <v>61</v>
      </c>
      <c r="B64" s="20" t="s">
        <v>57</v>
      </c>
      <c r="C64" s="21" t="s">
        <v>8</v>
      </c>
      <c r="D64" s="27">
        <v>440</v>
      </c>
      <c r="E64" s="51">
        <v>0</v>
      </c>
      <c r="F64" s="25" t="s">
        <v>9</v>
      </c>
      <c r="G64" s="28">
        <f t="shared" si="4"/>
        <v>0</v>
      </c>
      <c r="H64" s="29">
        <v>5</v>
      </c>
      <c r="I64" s="28">
        <f t="shared" si="10"/>
        <v>0</v>
      </c>
      <c r="J64" s="6" t="e">
        <f>#REF!*0.4</f>
        <v>#REF!</v>
      </c>
      <c r="K64" s="6">
        <f t="shared" si="6"/>
        <v>440</v>
      </c>
      <c r="L64" s="56">
        <f t="shared" si="7"/>
        <v>0</v>
      </c>
      <c r="M64" s="7" t="s">
        <v>9</v>
      </c>
      <c r="N64" s="17">
        <f t="shared" si="8"/>
        <v>0</v>
      </c>
      <c r="O64" s="8">
        <v>5</v>
      </c>
      <c r="P64" s="17">
        <f t="shared" si="9"/>
        <v>0</v>
      </c>
    </row>
    <row r="65" spans="1:16" ht="15" customHeight="1" x14ac:dyDescent="0.2">
      <c r="A65" s="24">
        <v>62</v>
      </c>
      <c r="B65" s="20" t="s">
        <v>58</v>
      </c>
      <c r="C65" s="21" t="s">
        <v>8</v>
      </c>
      <c r="D65" s="27">
        <v>910</v>
      </c>
      <c r="E65" s="51">
        <v>0</v>
      </c>
      <c r="F65" s="25" t="s">
        <v>9</v>
      </c>
      <c r="G65" s="28">
        <f t="shared" si="4"/>
        <v>0</v>
      </c>
      <c r="H65" s="29">
        <v>5</v>
      </c>
      <c r="I65" s="28">
        <f t="shared" si="10"/>
        <v>0</v>
      </c>
      <c r="J65" s="6" t="e">
        <f>#REF!*0.4</f>
        <v>#REF!</v>
      </c>
      <c r="K65" s="6">
        <f t="shared" si="6"/>
        <v>910</v>
      </c>
      <c r="L65" s="56">
        <f t="shared" si="7"/>
        <v>0</v>
      </c>
      <c r="M65" s="7" t="s">
        <v>9</v>
      </c>
      <c r="N65" s="17">
        <f t="shared" si="8"/>
        <v>0</v>
      </c>
      <c r="O65" s="8">
        <v>5</v>
      </c>
      <c r="P65" s="17">
        <f t="shared" si="9"/>
        <v>0</v>
      </c>
    </row>
    <row r="66" spans="1:16" ht="15" customHeight="1" x14ac:dyDescent="0.2">
      <c r="A66" s="24">
        <v>63</v>
      </c>
      <c r="B66" s="20" t="s">
        <v>59</v>
      </c>
      <c r="C66" s="21" t="s">
        <v>8</v>
      </c>
      <c r="D66" s="27">
        <v>290</v>
      </c>
      <c r="E66" s="51">
        <v>0</v>
      </c>
      <c r="F66" s="25" t="s">
        <v>9</v>
      </c>
      <c r="G66" s="28">
        <f t="shared" si="4"/>
        <v>0</v>
      </c>
      <c r="H66" s="29">
        <v>5</v>
      </c>
      <c r="I66" s="28">
        <f t="shared" si="10"/>
        <v>0</v>
      </c>
      <c r="J66" s="6" t="e">
        <f>#REF!*0.4</f>
        <v>#REF!</v>
      </c>
      <c r="K66" s="6">
        <f t="shared" si="6"/>
        <v>290</v>
      </c>
      <c r="L66" s="56">
        <f t="shared" si="7"/>
        <v>0</v>
      </c>
      <c r="M66" s="7" t="s">
        <v>9</v>
      </c>
      <c r="N66" s="17">
        <f t="shared" si="8"/>
        <v>0</v>
      </c>
      <c r="O66" s="8">
        <v>5</v>
      </c>
      <c r="P66" s="17">
        <f t="shared" si="9"/>
        <v>0</v>
      </c>
    </row>
    <row r="67" spans="1:16" ht="15" customHeight="1" x14ac:dyDescent="0.2">
      <c r="A67" s="24">
        <v>64</v>
      </c>
      <c r="B67" s="20" t="s">
        <v>60</v>
      </c>
      <c r="C67" s="21" t="s">
        <v>8</v>
      </c>
      <c r="D67" s="27">
        <v>210</v>
      </c>
      <c r="E67" s="51">
        <v>0</v>
      </c>
      <c r="F67" s="25" t="s">
        <v>9</v>
      </c>
      <c r="G67" s="28">
        <f t="shared" si="4"/>
        <v>0</v>
      </c>
      <c r="H67" s="29">
        <v>5</v>
      </c>
      <c r="I67" s="28">
        <f t="shared" si="10"/>
        <v>0</v>
      </c>
      <c r="J67" s="6" t="e">
        <f>#REF!*0.4</f>
        <v>#REF!</v>
      </c>
      <c r="K67" s="6">
        <f t="shared" si="6"/>
        <v>210</v>
      </c>
      <c r="L67" s="56">
        <f t="shared" si="7"/>
        <v>0</v>
      </c>
      <c r="M67" s="7" t="s">
        <v>9</v>
      </c>
      <c r="N67" s="17">
        <f t="shared" si="8"/>
        <v>0</v>
      </c>
      <c r="O67" s="8">
        <v>5</v>
      </c>
      <c r="P67" s="17">
        <f t="shared" si="9"/>
        <v>0</v>
      </c>
    </row>
    <row r="68" spans="1:16" ht="15" customHeight="1" x14ac:dyDescent="0.2">
      <c r="A68" s="24">
        <v>65</v>
      </c>
      <c r="B68" s="20" t="s">
        <v>61</v>
      </c>
      <c r="C68" s="21" t="s">
        <v>8</v>
      </c>
      <c r="D68" s="27">
        <v>700</v>
      </c>
      <c r="E68" s="51">
        <v>0</v>
      </c>
      <c r="F68" s="25" t="s">
        <v>9</v>
      </c>
      <c r="G68" s="28">
        <f t="shared" si="4"/>
        <v>0</v>
      </c>
      <c r="H68" s="29">
        <v>5</v>
      </c>
      <c r="I68" s="28">
        <f t="shared" si="10"/>
        <v>0</v>
      </c>
      <c r="J68" s="6" t="e">
        <f>#REF!*0.4</f>
        <v>#REF!</v>
      </c>
      <c r="K68" s="6">
        <f t="shared" ref="K68:K79" si="11">D68</f>
        <v>700</v>
      </c>
      <c r="L68" s="56">
        <f t="shared" ref="L68:L79" si="12">SUM(E68)</f>
        <v>0</v>
      </c>
      <c r="M68" s="7" t="s">
        <v>9</v>
      </c>
      <c r="N68" s="17">
        <f t="shared" ref="N68:N79" si="13">G68</f>
        <v>0</v>
      </c>
      <c r="O68" s="8">
        <v>5</v>
      </c>
      <c r="P68" s="17">
        <f t="shared" ref="P68:P79" si="14">N68+(N68*H68/100)</f>
        <v>0</v>
      </c>
    </row>
    <row r="69" spans="1:16" ht="15" customHeight="1" x14ac:dyDescent="0.2">
      <c r="A69" s="24">
        <v>66</v>
      </c>
      <c r="B69" s="20" t="s">
        <v>62</v>
      </c>
      <c r="C69" s="21" t="s">
        <v>8</v>
      </c>
      <c r="D69" s="27">
        <v>1170</v>
      </c>
      <c r="E69" s="51">
        <v>0</v>
      </c>
      <c r="F69" s="25" t="s">
        <v>9</v>
      </c>
      <c r="G69" s="28">
        <f t="shared" ref="G69:G79" si="15">D69*E69</f>
        <v>0</v>
      </c>
      <c r="H69" s="29">
        <v>5</v>
      </c>
      <c r="I69" s="28">
        <f t="shared" si="10"/>
        <v>0</v>
      </c>
      <c r="J69" s="6" t="e">
        <f>#REF!*0.4</f>
        <v>#REF!</v>
      </c>
      <c r="K69" s="6">
        <f t="shared" si="11"/>
        <v>1170</v>
      </c>
      <c r="L69" s="56">
        <f t="shared" si="12"/>
        <v>0</v>
      </c>
      <c r="M69" s="7" t="s">
        <v>9</v>
      </c>
      <c r="N69" s="17">
        <f t="shared" si="13"/>
        <v>0</v>
      </c>
      <c r="O69" s="8">
        <v>5</v>
      </c>
      <c r="P69" s="17">
        <f t="shared" si="14"/>
        <v>0</v>
      </c>
    </row>
    <row r="70" spans="1:16" ht="15" customHeight="1" x14ac:dyDescent="0.2">
      <c r="A70" s="24">
        <v>67</v>
      </c>
      <c r="B70" s="20" t="s">
        <v>63</v>
      </c>
      <c r="C70" s="21" t="s">
        <v>8</v>
      </c>
      <c r="D70" s="27">
        <v>2100</v>
      </c>
      <c r="E70" s="51">
        <v>0</v>
      </c>
      <c r="F70" s="25" t="s">
        <v>9</v>
      </c>
      <c r="G70" s="28">
        <f t="shared" si="15"/>
        <v>0</v>
      </c>
      <c r="H70" s="29">
        <v>5</v>
      </c>
      <c r="I70" s="28">
        <f t="shared" si="10"/>
        <v>0</v>
      </c>
      <c r="J70" s="6" t="e">
        <f>#REF!*0.4</f>
        <v>#REF!</v>
      </c>
      <c r="K70" s="6">
        <f t="shared" si="11"/>
        <v>2100</v>
      </c>
      <c r="L70" s="56">
        <f t="shared" si="12"/>
        <v>0</v>
      </c>
      <c r="M70" s="7" t="s">
        <v>9</v>
      </c>
      <c r="N70" s="17">
        <f t="shared" si="13"/>
        <v>0</v>
      </c>
      <c r="O70" s="8">
        <v>5</v>
      </c>
      <c r="P70" s="17">
        <f t="shared" si="14"/>
        <v>0</v>
      </c>
    </row>
    <row r="71" spans="1:16" ht="15" customHeight="1" x14ac:dyDescent="0.2">
      <c r="A71" s="24">
        <v>68</v>
      </c>
      <c r="B71" s="20" t="s">
        <v>97</v>
      </c>
      <c r="C71" s="21" t="s">
        <v>8</v>
      </c>
      <c r="D71" s="27">
        <v>4200</v>
      </c>
      <c r="E71" s="51">
        <v>0</v>
      </c>
      <c r="F71" s="25" t="s">
        <v>9</v>
      </c>
      <c r="G71" s="28">
        <f t="shared" si="15"/>
        <v>0</v>
      </c>
      <c r="H71" s="29">
        <v>5</v>
      </c>
      <c r="I71" s="28">
        <f t="shared" si="10"/>
        <v>0</v>
      </c>
      <c r="J71" s="6" t="e">
        <f>#REF!*0.4</f>
        <v>#REF!</v>
      </c>
      <c r="K71" s="6">
        <f t="shared" si="11"/>
        <v>4200</v>
      </c>
      <c r="L71" s="56">
        <f t="shared" si="12"/>
        <v>0</v>
      </c>
      <c r="M71" s="7" t="s">
        <v>9</v>
      </c>
      <c r="N71" s="17">
        <f t="shared" si="13"/>
        <v>0</v>
      </c>
      <c r="O71" s="8">
        <v>5</v>
      </c>
      <c r="P71" s="17">
        <f t="shared" si="14"/>
        <v>0</v>
      </c>
    </row>
    <row r="72" spans="1:16" ht="15" customHeight="1" x14ac:dyDescent="0.2">
      <c r="A72" s="24">
        <v>69</v>
      </c>
      <c r="B72" s="20" t="s">
        <v>64</v>
      </c>
      <c r="C72" s="21" t="s">
        <v>8</v>
      </c>
      <c r="D72" s="27">
        <v>3150</v>
      </c>
      <c r="E72" s="51">
        <v>0</v>
      </c>
      <c r="F72" s="25" t="s">
        <v>9</v>
      </c>
      <c r="G72" s="28">
        <f t="shared" si="15"/>
        <v>0</v>
      </c>
      <c r="H72" s="29">
        <v>5</v>
      </c>
      <c r="I72" s="28">
        <f t="shared" si="10"/>
        <v>0</v>
      </c>
      <c r="J72" s="6" t="e">
        <f>#REF!*0.4</f>
        <v>#REF!</v>
      </c>
      <c r="K72" s="6">
        <f t="shared" si="11"/>
        <v>3150</v>
      </c>
      <c r="L72" s="56">
        <f t="shared" si="12"/>
        <v>0</v>
      </c>
      <c r="M72" s="7" t="s">
        <v>9</v>
      </c>
      <c r="N72" s="17">
        <f t="shared" si="13"/>
        <v>0</v>
      </c>
      <c r="O72" s="8">
        <v>5</v>
      </c>
      <c r="P72" s="17">
        <f t="shared" si="14"/>
        <v>0</v>
      </c>
    </row>
    <row r="73" spans="1:16" ht="15" customHeight="1" x14ac:dyDescent="0.2">
      <c r="A73" s="24">
        <v>70</v>
      </c>
      <c r="B73" s="20" t="s">
        <v>65</v>
      </c>
      <c r="C73" s="21" t="s">
        <v>8</v>
      </c>
      <c r="D73" s="27">
        <v>1260</v>
      </c>
      <c r="E73" s="51">
        <v>0</v>
      </c>
      <c r="F73" s="25" t="s">
        <v>9</v>
      </c>
      <c r="G73" s="28">
        <f t="shared" si="15"/>
        <v>0</v>
      </c>
      <c r="H73" s="29">
        <v>5</v>
      </c>
      <c r="I73" s="28">
        <f t="shared" si="10"/>
        <v>0</v>
      </c>
      <c r="J73" s="6" t="e">
        <f>#REF!*0.4</f>
        <v>#REF!</v>
      </c>
      <c r="K73" s="6">
        <f t="shared" si="11"/>
        <v>1260</v>
      </c>
      <c r="L73" s="56">
        <f t="shared" si="12"/>
        <v>0</v>
      </c>
      <c r="M73" s="7" t="s">
        <v>9</v>
      </c>
      <c r="N73" s="17">
        <f t="shared" si="13"/>
        <v>0</v>
      </c>
      <c r="O73" s="8">
        <v>5</v>
      </c>
      <c r="P73" s="17">
        <f t="shared" si="14"/>
        <v>0</v>
      </c>
    </row>
    <row r="74" spans="1:16" s="22" customFormat="1" ht="15" customHeight="1" x14ac:dyDescent="0.2">
      <c r="A74" s="24">
        <v>71</v>
      </c>
      <c r="B74" s="20" t="s">
        <v>80</v>
      </c>
      <c r="C74" s="21" t="s">
        <v>8</v>
      </c>
      <c r="D74" s="27">
        <v>210</v>
      </c>
      <c r="E74" s="51">
        <v>0</v>
      </c>
      <c r="F74" s="25" t="s">
        <v>9</v>
      </c>
      <c r="G74" s="28">
        <f t="shared" si="15"/>
        <v>0</v>
      </c>
      <c r="H74" s="29">
        <v>5</v>
      </c>
      <c r="I74" s="28">
        <f t="shared" si="10"/>
        <v>0</v>
      </c>
      <c r="J74" s="6" t="e">
        <f>#REF!*0.4</f>
        <v>#REF!</v>
      </c>
      <c r="K74" s="6">
        <f t="shared" si="11"/>
        <v>210</v>
      </c>
      <c r="L74" s="56">
        <f t="shared" si="12"/>
        <v>0</v>
      </c>
      <c r="M74" s="7" t="s">
        <v>9</v>
      </c>
      <c r="N74" s="17">
        <f t="shared" si="13"/>
        <v>0</v>
      </c>
      <c r="O74" s="8">
        <v>5</v>
      </c>
      <c r="P74" s="17">
        <f t="shared" si="14"/>
        <v>0</v>
      </c>
    </row>
    <row r="75" spans="1:16" s="22" customFormat="1" ht="15" customHeight="1" x14ac:dyDescent="0.2">
      <c r="A75" s="24">
        <v>72</v>
      </c>
      <c r="B75" s="20" t="s">
        <v>81</v>
      </c>
      <c r="C75" s="21" t="s">
        <v>8</v>
      </c>
      <c r="D75" s="27">
        <v>210</v>
      </c>
      <c r="E75" s="51">
        <v>0</v>
      </c>
      <c r="F75" s="25" t="s">
        <v>9</v>
      </c>
      <c r="G75" s="28">
        <f t="shared" si="15"/>
        <v>0</v>
      </c>
      <c r="H75" s="29">
        <v>5</v>
      </c>
      <c r="I75" s="28">
        <f t="shared" si="10"/>
        <v>0</v>
      </c>
      <c r="J75" s="6" t="e">
        <f>#REF!*0.4</f>
        <v>#REF!</v>
      </c>
      <c r="K75" s="6">
        <f t="shared" si="11"/>
        <v>210</v>
      </c>
      <c r="L75" s="56">
        <f t="shared" si="12"/>
        <v>0</v>
      </c>
      <c r="M75" s="7" t="s">
        <v>9</v>
      </c>
      <c r="N75" s="17">
        <f t="shared" si="13"/>
        <v>0</v>
      </c>
      <c r="O75" s="8">
        <v>5</v>
      </c>
      <c r="P75" s="17">
        <f t="shared" si="14"/>
        <v>0</v>
      </c>
    </row>
    <row r="76" spans="1:16" s="22" customFormat="1" ht="15" customHeight="1" x14ac:dyDescent="0.2">
      <c r="A76" s="24">
        <v>73</v>
      </c>
      <c r="B76" s="20" t="s">
        <v>66</v>
      </c>
      <c r="C76" s="21" t="s">
        <v>22</v>
      </c>
      <c r="D76" s="27">
        <v>250</v>
      </c>
      <c r="E76" s="51">
        <v>0</v>
      </c>
      <c r="F76" s="25" t="s">
        <v>9</v>
      </c>
      <c r="G76" s="28">
        <f t="shared" si="15"/>
        <v>0</v>
      </c>
      <c r="H76" s="29">
        <v>5</v>
      </c>
      <c r="I76" s="28">
        <f t="shared" si="10"/>
        <v>0</v>
      </c>
      <c r="J76" s="6" t="e">
        <f>#REF!*0.4</f>
        <v>#REF!</v>
      </c>
      <c r="K76" s="6">
        <f t="shared" si="11"/>
        <v>250</v>
      </c>
      <c r="L76" s="56">
        <f t="shared" si="12"/>
        <v>0</v>
      </c>
      <c r="M76" s="7" t="s">
        <v>9</v>
      </c>
      <c r="N76" s="17">
        <f t="shared" si="13"/>
        <v>0</v>
      </c>
      <c r="O76" s="8">
        <v>5</v>
      </c>
      <c r="P76" s="17">
        <f t="shared" si="14"/>
        <v>0</v>
      </c>
    </row>
    <row r="77" spans="1:16" ht="15" customHeight="1" x14ac:dyDescent="0.2">
      <c r="A77" s="24">
        <v>74</v>
      </c>
      <c r="B77" s="20" t="s">
        <v>67</v>
      </c>
      <c r="C77" s="21" t="s">
        <v>22</v>
      </c>
      <c r="D77" s="27">
        <v>4900</v>
      </c>
      <c r="E77" s="51">
        <v>0</v>
      </c>
      <c r="F77" s="25" t="s">
        <v>9</v>
      </c>
      <c r="G77" s="28">
        <f t="shared" si="15"/>
        <v>0</v>
      </c>
      <c r="H77" s="29">
        <v>5</v>
      </c>
      <c r="I77" s="28">
        <f t="shared" si="10"/>
        <v>0</v>
      </c>
      <c r="J77" s="6" t="e">
        <f>#REF!*0.4</f>
        <v>#REF!</v>
      </c>
      <c r="K77" s="6">
        <f t="shared" si="11"/>
        <v>4900</v>
      </c>
      <c r="L77" s="56">
        <f t="shared" si="12"/>
        <v>0</v>
      </c>
      <c r="M77" s="7" t="s">
        <v>9</v>
      </c>
      <c r="N77" s="17">
        <f t="shared" si="13"/>
        <v>0</v>
      </c>
      <c r="O77" s="8">
        <v>5</v>
      </c>
      <c r="P77" s="17">
        <f t="shared" si="14"/>
        <v>0</v>
      </c>
    </row>
    <row r="78" spans="1:16" ht="15" customHeight="1" x14ac:dyDescent="0.2">
      <c r="A78" s="24">
        <v>75</v>
      </c>
      <c r="B78" s="20" t="s">
        <v>68</v>
      </c>
      <c r="C78" s="21" t="s">
        <v>22</v>
      </c>
      <c r="D78" s="27">
        <v>1330</v>
      </c>
      <c r="E78" s="51">
        <v>0</v>
      </c>
      <c r="F78" s="25" t="s">
        <v>9</v>
      </c>
      <c r="G78" s="28">
        <f t="shared" si="15"/>
        <v>0</v>
      </c>
      <c r="H78" s="29">
        <v>5</v>
      </c>
      <c r="I78" s="28">
        <f t="shared" si="10"/>
        <v>0</v>
      </c>
      <c r="J78" s="6" t="e">
        <f>#REF!*0.4</f>
        <v>#REF!</v>
      </c>
      <c r="K78" s="6">
        <f t="shared" si="11"/>
        <v>1330</v>
      </c>
      <c r="L78" s="56">
        <f t="shared" si="12"/>
        <v>0</v>
      </c>
      <c r="M78" s="7" t="s">
        <v>9</v>
      </c>
      <c r="N78" s="17">
        <f t="shared" si="13"/>
        <v>0</v>
      </c>
      <c r="O78" s="8">
        <v>5</v>
      </c>
      <c r="P78" s="17">
        <f t="shared" si="14"/>
        <v>0</v>
      </c>
    </row>
    <row r="79" spans="1:16" ht="15" customHeight="1" thickBot="1" x14ac:dyDescent="0.25">
      <c r="A79" s="24">
        <v>76</v>
      </c>
      <c r="B79" s="31" t="s">
        <v>98</v>
      </c>
      <c r="C79" s="32" t="s">
        <v>22</v>
      </c>
      <c r="D79" s="27">
        <v>180</v>
      </c>
      <c r="E79" s="51">
        <v>0</v>
      </c>
      <c r="F79" s="25" t="s">
        <v>9</v>
      </c>
      <c r="G79" s="28">
        <f t="shared" si="15"/>
        <v>0</v>
      </c>
      <c r="H79" s="29">
        <v>5</v>
      </c>
      <c r="I79" s="28">
        <f t="shared" si="10"/>
        <v>0</v>
      </c>
      <c r="J79" s="6" t="e">
        <f>#REF!*0.4</f>
        <v>#REF!</v>
      </c>
      <c r="K79" s="6">
        <f t="shared" si="11"/>
        <v>180</v>
      </c>
      <c r="L79" s="56">
        <f t="shared" si="12"/>
        <v>0</v>
      </c>
      <c r="M79" s="7" t="s">
        <v>9</v>
      </c>
      <c r="N79" s="17">
        <f t="shared" si="13"/>
        <v>0</v>
      </c>
      <c r="O79" s="8">
        <v>5</v>
      </c>
      <c r="P79" s="17">
        <f t="shared" si="14"/>
        <v>0</v>
      </c>
    </row>
    <row r="80" spans="1:16" ht="13.5" thickBot="1" x14ac:dyDescent="0.25">
      <c r="A80" s="33"/>
      <c r="B80" s="35"/>
      <c r="C80" s="34"/>
      <c r="D80" s="36"/>
      <c r="E80" s="52"/>
      <c r="F80" s="36"/>
      <c r="G80" s="37">
        <f>SUM(G4:G79)</f>
        <v>0</v>
      </c>
      <c r="H80" s="35"/>
      <c r="I80" s="37">
        <f>SUM(I4:I79)</f>
        <v>0</v>
      </c>
      <c r="J80" s="22"/>
      <c r="K80" s="10"/>
      <c r="L80" s="57"/>
      <c r="M80" s="10"/>
      <c r="N80" s="18">
        <f>SUM(N4:N79)</f>
        <v>0</v>
      </c>
      <c r="O80" s="10"/>
      <c r="P80" s="18">
        <f>I80</f>
        <v>0</v>
      </c>
    </row>
    <row r="81" spans="1:16" x14ac:dyDescent="0.2">
      <c r="A81" s="33"/>
      <c r="B81" s="35"/>
      <c r="C81" s="34"/>
      <c r="D81" s="36"/>
      <c r="E81" s="52"/>
      <c r="F81" s="36"/>
      <c r="G81" s="38"/>
      <c r="H81" s="35"/>
      <c r="I81" s="38"/>
      <c r="J81" s="22"/>
      <c r="K81" s="10"/>
      <c r="L81" s="57"/>
      <c r="M81" s="10"/>
      <c r="N81" s="15"/>
      <c r="O81" s="10"/>
      <c r="P81" s="15"/>
    </row>
    <row r="82" spans="1:16" ht="18.75" thickBot="1" x14ac:dyDescent="0.3">
      <c r="A82" s="39" t="s">
        <v>95</v>
      </c>
      <c r="B82" s="35"/>
      <c r="C82" s="34"/>
      <c r="D82" s="36"/>
      <c r="E82" s="52"/>
      <c r="F82" s="36"/>
      <c r="G82" s="38"/>
      <c r="H82" s="35"/>
      <c r="I82" s="38"/>
      <c r="J82" s="22"/>
      <c r="K82" s="10"/>
      <c r="L82" s="57"/>
      <c r="M82" s="10"/>
      <c r="N82" s="15"/>
      <c r="O82" s="10"/>
      <c r="P82" s="15"/>
    </row>
    <row r="83" spans="1:16" ht="15" customHeight="1" thickBot="1" x14ac:dyDescent="0.3">
      <c r="A83" s="59" t="s">
        <v>76</v>
      </c>
      <c r="B83" s="60"/>
      <c r="C83" s="60"/>
      <c r="D83" s="60"/>
      <c r="E83" s="60"/>
      <c r="F83" s="60"/>
      <c r="G83" s="60"/>
      <c r="H83" s="60"/>
      <c r="I83" s="61"/>
      <c r="J83" s="22"/>
      <c r="K83" s="59" t="s">
        <v>77</v>
      </c>
      <c r="L83" s="60"/>
      <c r="M83" s="60"/>
      <c r="N83" s="60"/>
      <c r="O83" s="60"/>
      <c r="P83" s="61"/>
    </row>
    <row r="84" spans="1:16" ht="88.5" customHeight="1" thickBot="1" x14ac:dyDescent="0.25">
      <c r="A84" s="40" t="s">
        <v>0</v>
      </c>
      <c r="B84" s="41" t="s">
        <v>1</v>
      </c>
      <c r="C84" s="41" t="s">
        <v>2</v>
      </c>
      <c r="D84" s="42" t="s">
        <v>74</v>
      </c>
      <c r="E84" s="53" t="s">
        <v>93</v>
      </c>
      <c r="F84" s="41" t="s">
        <v>3</v>
      </c>
      <c r="G84" s="43" t="s">
        <v>4</v>
      </c>
      <c r="H84" s="41" t="s">
        <v>5</v>
      </c>
      <c r="I84" s="44" t="s">
        <v>6</v>
      </c>
      <c r="J84" s="45" t="s">
        <v>73</v>
      </c>
      <c r="K84" s="45" t="s">
        <v>75</v>
      </c>
      <c r="L84" s="58" t="s">
        <v>93</v>
      </c>
      <c r="M84" s="43" t="s">
        <v>3</v>
      </c>
      <c r="N84" s="46" t="s">
        <v>4</v>
      </c>
      <c r="O84" s="46" t="s">
        <v>5</v>
      </c>
      <c r="P84" s="47" t="s">
        <v>6</v>
      </c>
    </row>
    <row r="85" spans="1:16" ht="15" customHeight="1" x14ac:dyDescent="0.2">
      <c r="A85" s="24">
        <v>1</v>
      </c>
      <c r="B85" s="24" t="s">
        <v>69</v>
      </c>
      <c r="C85" s="25" t="s">
        <v>70</v>
      </c>
      <c r="D85" s="26">
        <v>50</v>
      </c>
      <c r="E85" s="51">
        <v>0</v>
      </c>
      <c r="F85" s="25" t="s">
        <v>9</v>
      </c>
      <c r="G85" s="28">
        <f>D85*E85</f>
        <v>0</v>
      </c>
      <c r="H85" s="29">
        <v>5</v>
      </c>
      <c r="I85" s="28">
        <f>G85+(G85*H85/100)</f>
        <v>0</v>
      </c>
      <c r="J85" s="6" t="e">
        <f>#REF!*0.4</f>
        <v>#REF!</v>
      </c>
      <c r="K85" s="6">
        <f>D85</f>
        <v>50</v>
      </c>
      <c r="L85" s="56">
        <f>SUM(E85)</f>
        <v>0</v>
      </c>
      <c r="M85" s="7" t="s">
        <v>9</v>
      </c>
      <c r="N85" s="17">
        <f>G85</f>
        <v>0</v>
      </c>
      <c r="O85" s="8">
        <v>5</v>
      </c>
      <c r="P85" s="17">
        <f>N85+(N85*H85/100)</f>
        <v>0</v>
      </c>
    </row>
    <row r="86" spans="1:16" ht="15" customHeight="1" x14ac:dyDescent="0.2">
      <c r="A86" s="20">
        <v>2</v>
      </c>
      <c r="B86" s="20" t="s">
        <v>71</v>
      </c>
      <c r="C86" s="21" t="s">
        <v>70</v>
      </c>
      <c r="D86" s="26">
        <v>100</v>
      </c>
      <c r="E86" s="51">
        <v>0</v>
      </c>
      <c r="F86" s="21" t="s">
        <v>9</v>
      </c>
      <c r="G86" s="28">
        <f t="shared" ref="G86:G87" si="16">D86*E86</f>
        <v>0</v>
      </c>
      <c r="H86" s="29">
        <v>5</v>
      </c>
      <c r="I86" s="28">
        <f>G86+(G86*H86/100)</f>
        <v>0</v>
      </c>
      <c r="J86" s="6" t="e">
        <f>#REF!*0.4</f>
        <v>#REF!</v>
      </c>
      <c r="K86" s="6">
        <f t="shared" ref="K86:K87" si="17">D86</f>
        <v>100</v>
      </c>
      <c r="L86" s="56">
        <f>SUM(E86)</f>
        <v>0</v>
      </c>
      <c r="M86" s="9" t="s">
        <v>9</v>
      </c>
      <c r="N86" s="17">
        <f t="shared" ref="N86:N87" si="18">G86</f>
        <v>0</v>
      </c>
      <c r="O86" s="8">
        <v>5</v>
      </c>
      <c r="P86" s="17">
        <f>N86+(N86*H86/100)</f>
        <v>0</v>
      </c>
    </row>
    <row r="87" spans="1:16" ht="15" customHeight="1" thickBot="1" x14ac:dyDescent="0.25">
      <c r="A87" s="20">
        <v>3</v>
      </c>
      <c r="B87" s="20" t="s">
        <v>72</v>
      </c>
      <c r="C87" s="21" t="s">
        <v>22</v>
      </c>
      <c r="D87" s="26">
        <v>85000</v>
      </c>
      <c r="E87" s="51">
        <v>0</v>
      </c>
      <c r="F87" s="21" t="s">
        <v>9</v>
      </c>
      <c r="G87" s="28">
        <f t="shared" si="16"/>
        <v>0</v>
      </c>
      <c r="H87" s="29">
        <v>5</v>
      </c>
      <c r="I87" s="28">
        <f>G87+(G87*H87/100)</f>
        <v>0</v>
      </c>
      <c r="J87" s="6" t="e">
        <f>#REF!*0.4</f>
        <v>#REF!</v>
      </c>
      <c r="K87" s="6">
        <f t="shared" si="17"/>
        <v>85000</v>
      </c>
      <c r="L87" s="56">
        <f>SUM(E87)</f>
        <v>0</v>
      </c>
      <c r="M87" s="9" t="s">
        <v>9</v>
      </c>
      <c r="N87" s="17">
        <f t="shared" si="18"/>
        <v>0</v>
      </c>
      <c r="O87" s="8">
        <v>5</v>
      </c>
      <c r="P87" s="17">
        <f>N87+(N87*H87/100)</f>
        <v>0</v>
      </c>
    </row>
    <row r="88" spans="1:16" s="10" customFormat="1" ht="15" customHeight="1" thickBot="1" x14ac:dyDescent="0.25">
      <c r="A88" s="36"/>
      <c r="B88" s="36"/>
      <c r="C88" s="48"/>
      <c r="D88" s="35"/>
      <c r="E88" s="54"/>
      <c r="F88" s="48"/>
      <c r="G88" s="37">
        <f>SUM(G85:G87)</f>
        <v>0</v>
      </c>
      <c r="H88" s="48"/>
      <c r="I88" s="37">
        <f>SUM(I85:I87)</f>
        <v>0</v>
      </c>
      <c r="L88" s="57"/>
      <c r="N88" s="18">
        <f>SUM(N85:N87)</f>
        <v>0</v>
      </c>
      <c r="P88" s="18">
        <f>SUM(P85:P87)</f>
        <v>0</v>
      </c>
    </row>
  </sheetData>
  <mergeCells count="4">
    <mergeCell ref="K2:P2"/>
    <mergeCell ref="A2:I2"/>
    <mergeCell ref="K83:P83"/>
    <mergeCell ref="A83:I83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Zestawienie zad. 1 i zad.2</vt:lpstr>
      <vt:lpstr>'Zestawienie zad. 1 i zad.2'!Obszar_wydruku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Gąsiewicz-Bobek Magdalena</dc:creator>
  <cp:lastModifiedBy>Moryc Dorota</cp:lastModifiedBy>
  <cp:lastPrinted>2024-09-13T06:00:07Z</cp:lastPrinted>
  <dcterms:created xsi:type="dcterms:W3CDTF">2020-07-20T11:52:16Z</dcterms:created>
  <dcterms:modified xsi:type="dcterms:W3CDTF">2024-09-13T06:00:28Z</dcterms:modified>
</cp:coreProperties>
</file>