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Y:\.DAG\worki na odpady\"/>
    </mc:Choice>
  </mc:AlternateContent>
  <xr:revisionPtr revIDLastSave="0" documentId="13_ncr:1_{B5738EE0-47F7-485D-8E61-44BA72F67B3B}" xr6:coauthVersionLast="47" xr6:coauthVersionMax="47" xr10:uidLastSave="{00000000-0000-0000-0000-000000000000}"/>
  <bookViews>
    <workbookView xWindow="0" yWindow="0" windowWidth="19200" windowHeight="21000" xr2:uid="{00000000-000D-0000-FFFF-FFFF00000000}"/>
  </bookViews>
  <sheets>
    <sheet name="Załącznik nr.1 " sheetId="3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J32" i="3" s="1"/>
  <c r="G32" i="3"/>
  <c r="C24" i="3"/>
  <c r="I26" i="3"/>
  <c r="J26" i="3" s="1"/>
  <c r="G26" i="3"/>
  <c r="I31" i="3"/>
  <c r="J31" i="3" s="1"/>
  <c r="J33" i="3" s="1"/>
  <c r="G31" i="3"/>
  <c r="I25" i="3"/>
  <c r="J25" i="3" s="1"/>
  <c r="G25" i="3"/>
  <c r="I24" i="3"/>
  <c r="J24" i="3" s="1"/>
  <c r="G24" i="3"/>
  <c r="I23" i="3"/>
  <c r="J23" i="3" s="1"/>
  <c r="J27" i="3" s="1"/>
  <c r="G23" i="3"/>
  <c r="I27" i="3" l="1"/>
  <c r="I33" i="3"/>
  <c r="I5" i="3"/>
  <c r="J5" i="3" s="1"/>
  <c r="I4" i="3"/>
  <c r="G4" i="3"/>
  <c r="I17" i="3"/>
  <c r="J17" i="3" s="1"/>
  <c r="I16" i="3"/>
  <c r="J16" i="3" s="1"/>
  <c r="I13" i="3"/>
  <c r="J13" i="3" s="1"/>
  <c r="I14" i="3"/>
  <c r="J14" i="3" s="1"/>
  <c r="I15" i="3"/>
  <c r="J15" i="3" s="1"/>
  <c r="I12" i="3"/>
  <c r="J12" i="3" s="1"/>
  <c r="I11" i="3"/>
  <c r="J11" i="3" s="1"/>
  <c r="I9" i="3"/>
  <c r="J9" i="3" s="1"/>
  <c r="I10" i="3"/>
  <c r="J10" i="3" s="1"/>
  <c r="I8" i="3"/>
  <c r="J8" i="3" s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I6" i="3"/>
  <c r="J6" i="3" s="1"/>
  <c r="I7" i="3"/>
  <c r="I18" i="3" l="1"/>
  <c r="J4" i="3"/>
  <c r="J7" i="3"/>
  <c r="J18" i="3" l="1"/>
</calcChain>
</file>

<file path=xl/sharedStrings.xml><?xml version="1.0" encoding="utf-8"?>
<sst xmlns="http://schemas.openxmlformats.org/spreadsheetml/2006/main" count="57" uniqueCount="36">
  <si>
    <t>LP.</t>
  </si>
  <si>
    <t>Nazwa towaru oraz inne jego parametry</t>
  </si>
  <si>
    <t>cena jednostkowa brutto za 1 opakowanie</t>
  </si>
  <si>
    <t>stawka VAT</t>
  </si>
  <si>
    <t>wartość netto</t>
  </si>
  <si>
    <t>wartość brutto</t>
  </si>
  <si>
    <t>RAZEM:</t>
  </si>
  <si>
    <r>
      <t>Worki na odpady</t>
    </r>
    <r>
      <rPr>
        <b/>
        <sz val="11"/>
        <color theme="1"/>
        <rFont val="Calibri"/>
        <family val="2"/>
        <charset val="238"/>
        <scheme val="minor"/>
      </rPr>
      <t xml:space="preserve"> 60 l czerwone,</t>
    </r>
    <r>
      <rPr>
        <sz val="11"/>
        <color theme="1"/>
        <rFont val="Calibri"/>
        <family val="2"/>
        <scheme val="minor"/>
      </rPr>
      <t xml:space="preserve"> grubość folii min. 0,05 mm. Nieprzeźroczyste o wzmacnianym zgrzewie. Rozmiar 60 x 80 cm.Opakowanie max. 20 szt. </t>
    </r>
  </si>
  <si>
    <t>cena jednostkowa netto za 1 opakowanie</t>
  </si>
  <si>
    <t xml:space="preserve">ilość sztuk </t>
  </si>
  <si>
    <t xml:space="preserve">wielkośc opakowania oferowana przez wykonawcę </t>
  </si>
  <si>
    <t xml:space="preserve">ilośc opakowań zaproponowana przez wykonawcę </t>
  </si>
  <si>
    <t>Pakiet nr. 1. Worki na odpady</t>
  </si>
  <si>
    <t>ilość sztuk/ rolek</t>
  </si>
  <si>
    <t>Pakiet nr. 2. Woreczki jednorazowe oraz folia spożywcza</t>
  </si>
  <si>
    <t xml:space="preserve">Pakiet nr. 3. Worki foliowe ubraniowe </t>
  </si>
  <si>
    <t>Reklamówki HDPE 25*45 cm., maksymalnie mogą być większe o 5 cm. Grubość min: 20 micronów.</t>
  </si>
  <si>
    <t xml:space="preserve">Załącznik Nr 1 Opis przedmiotu zamówienia oraz formularz oferty szacunkowej </t>
  </si>
  <si>
    <t xml:space="preserve">Worek foliowy na ubranie przeźroczysty. Szerokość: od  75 do 85 cm, długość: od 110 do 130 cm. Gramatura: min. 5 mikronów. </t>
  </si>
  <si>
    <t>Woreczki jednorazowe do przechowywanie żywności z atestem LDPE. Rozmiar 80 x 70 cm (+/- 3 cm). Grubość min: 18 micronów.</t>
  </si>
  <si>
    <t>Woreczki jednorazowe do przechowywanie żywności z atestem LDPE. Rozmiar 50 x 30 cm (+/- 3 cm). Grubość min: 18 micronów.</t>
  </si>
  <si>
    <t>Woreczki jednorazowe do przechowywanie żywności z atestem LDPE. Rozmiar 30 x 20 cm (+/- 3 cm).</t>
  </si>
  <si>
    <t>Folia spożywcza w rolce. Długość rolki min. 300 m., maks. 310 m. Szerokość rolki min. 30 cm., maks. 35 cm.</t>
  </si>
  <si>
    <r>
      <t>Worki na odpady</t>
    </r>
    <r>
      <rPr>
        <b/>
        <sz val="11"/>
        <color theme="1"/>
        <rFont val="Calibri"/>
        <family val="2"/>
        <charset val="238"/>
        <scheme val="minor"/>
      </rPr>
      <t xml:space="preserve"> 120 l czerwone,</t>
    </r>
    <r>
      <rPr>
        <sz val="11"/>
        <color theme="1"/>
        <rFont val="Calibri"/>
        <family val="2"/>
        <scheme val="minor"/>
      </rPr>
      <t xml:space="preserve"> grubość folii min. 0,05 mm. Nieprzeźroczyste o wzmacnianym zgrzewie. Rozmiar 70 x110 cm (+/- 2 cm.). Opakowanie max. 20 szt. </t>
    </r>
  </si>
  <si>
    <r>
      <t>Worki na odpady</t>
    </r>
    <r>
      <rPr>
        <b/>
        <sz val="11"/>
        <color theme="1"/>
        <rFont val="Calibri"/>
        <family val="2"/>
        <charset val="238"/>
        <scheme val="minor"/>
      </rPr>
      <t xml:space="preserve"> 120 l czarne,</t>
    </r>
    <r>
      <rPr>
        <sz val="11"/>
        <color theme="1"/>
        <rFont val="Calibri"/>
        <family val="2"/>
        <scheme val="minor"/>
      </rPr>
      <t xml:space="preserve"> grubość folii min. 0,05 mm. Nieprzeźroczyste o wzmacnianym zgrzewie. Rozmiar 70 x110 cm (+/- 2 cm.).Opakowanie max. 20 szt. </t>
    </r>
  </si>
  <si>
    <r>
      <t>Worki na odpady</t>
    </r>
    <r>
      <rPr>
        <b/>
        <sz val="11"/>
        <color theme="1"/>
        <rFont val="Calibri"/>
        <family val="2"/>
        <charset val="238"/>
        <scheme val="minor"/>
      </rPr>
      <t xml:space="preserve"> 120 l niebieskie,</t>
    </r>
    <r>
      <rPr>
        <sz val="11"/>
        <color theme="1"/>
        <rFont val="Calibri"/>
        <family val="2"/>
        <scheme val="minor"/>
      </rPr>
      <t xml:space="preserve"> grubość folii min. 0,05 mm. Nieprzeźroczyste o wzmacnianym zgrzewie. Rozmiar 70 x110 cm (+/- 2 cm.).Opakowanie max. 20 szt. </t>
    </r>
  </si>
  <si>
    <r>
      <t>Worki na odpady</t>
    </r>
    <r>
      <rPr>
        <b/>
        <sz val="11"/>
        <color theme="1"/>
        <rFont val="Calibri"/>
        <family val="2"/>
        <charset val="238"/>
        <scheme val="minor"/>
      </rPr>
      <t xml:space="preserve"> 120 l żółte,</t>
    </r>
    <r>
      <rPr>
        <sz val="11"/>
        <color theme="1"/>
        <rFont val="Calibri"/>
        <family val="2"/>
        <scheme val="minor"/>
      </rPr>
      <t xml:space="preserve"> grubość folii min. 0,05 mm. Nieprzeźroczyste o wzmacnianym zgrzewie. Rozmiar 70 x110 cm (+/- 2 cm.).Opakowanie max. 20 szt. </t>
    </r>
  </si>
  <si>
    <r>
      <t>Worki na odpady</t>
    </r>
    <r>
      <rPr>
        <b/>
        <sz val="11"/>
        <color theme="1"/>
        <rFont val="Calibri"/>
        <family val="2"/>
        <charset val="238"/>
        <scheme val="minor"/>
      </rPr>
      <t xml:space="preserve"> 30 l żółte,</t>
    </r>
    <r>
      <rPr>
        <sz val="11"/>
        <color theme="1"/>
        <rFont val="Calibri"/>
        <family val="2"/>
        <scheme val="minor"/>
      </rPr>
      <t xml:space="preserve"> grubość folii min. 0,05 mm. Nieprzeźroczyste o wzmacnianym zgrzewie. Rozmiar 50 x 60 cm (+/- 2 cm.). Opakowanie max. 20 szt. </t>
    </r>
  </si>
  <si>
    <r>
      <t>Worki na odpady</t>
    </r>
    <r>
      <rPr>
        <b/>
        <sz val="11"/>
        <color theme="1"/>
        <rFont val="Calibri"/>
        <family val="2"/>
        <charset val="238"/>
        <scheme val="minor"/>
      </rPr>
      <t xml:space="preserve"> 60 l żółte,</t>
    </r>
    <r>
      <rPr>
        <sz val="11"/>
        <color theme="1"/>
        <rFont val="Calibri"/>
        <family val="2"/>
        <scheme val="minor"/>
      </rPr>
      <t xml:space="preserve"> grubość folii min. 0,05 mm. Nieprzeźroczyste o wzmacnianym zgrzewie. Rozmiar 60 x 80 cm (+/- 2 cm.). Opakowanie max. 20 szt. </t>
    </r>
  </si>
  <si>
    <r>
      <rPr>
        <b/>
        <sz val="11"/>
        <color theme="1"/>
        <rFont val="Calibri"/>
        <family val="2"/>
        <charset val="238"/>
        <scheme val="minor"/>
      </rPr>
      <t xml:space="preserve">Worki papierowe </t>
    </r>
    <r>
      <rPr>
        <sz val="11"/>
        <color theme="1"/>
        <rFont val="Calibri"/>
        <family val="2"/>
        <scheme val="minor"/>
      </rPr>
      <t>na odpady medyczne. Trójwarstowe, wzmacniane. Rozmiar: 60 x100x 20 cm (+/- 2 cm.).</t>
    </r>
  </si>
  <si>
    <r>
      <t>Worki na odpady</t>
    </r>
    <r>
      <rPr>
        <b/>
        <sz val="11"/>
        <color theme="1"/>
        <rFont val="Calibri"/>
        <family val="2"/>
        <charset val="238"/>
        <scheme val="minor"/>
      </rPr>
      <t xml:space="preserve"> 30 l czerwone,</t>
    </r>
    <r>
      <rPr>
        <sz val="11"/>
        <color theme="1"/>
        <rFont val="Calibri"/>
        <family val="2"/>
        <scheme val="minor"/>
      </rPr>
      <t xml:space="preserve"> grubość folii min. 0,05 mm. Nieprzeźroczyste o wzmacnianym zgrzewie. Rozmiar 50 x 60 cm     (+/- 2 cm.). Opakowanie max. 20 szt. </t>
    </r>
  </si>
  <si>
    <r>
      <t>Worki na odpady</t>
    </r>
    <r>
      <rPr>
        <b/>
        <sz val="11"/>
        <color theme="1"/>
        <rFont val="Calibri"/>
        <family val="2"/>
        <charset val="238"/>
        <scheme val="minor"/>
      </rPr>
      <t xml:space="preserve"> 30 l czarne,</t>
    </r>
    <r>
      <rPr>
        <sz val="11"/>
        <color theme="1"/>
        <rFont val="Calibri"/>
        <family val="2"/>
        <scheme val="minor"/>
      </rPr>
      <t xml:space="preserve"> grubość folii min. 0,05 mm. Nieprzeźroczyste o wzmacnianym zgrzewie. Rozmiar 50 x 60 cm                                 (+/- 2 cm.).Opakowanie max. 20 szt. </t>
    </r>
  </si>
  <si>
    <r>
      <t>Worki na odpady</t>
    </r>
    <r>
      <rPr>
        <b/>
        <sz val="11"/>
        <color theme="1"/>
        <rFont val="Calibri"/>
        <family val="2"/>
        <charset val="238"/>
        <scheme val="minor"/>
      </rPr>
      <t xml:space="preserve"> 30 l niebieskie,</t>
    </r>
    <r>
      <rPr>
        <sz val="11"/>
        <color theme="1"/>
        <rFont val="Calibri"/>
        <family val="2"/>
        <scheme val="minor"/>
      </rPr>
      <t xml:space="preserve"> grubość folii min. 0,05 mm. Nieprzeźroczyste o wzmacnianym zgrzewie. Rozmiar 50 x 60 cm         (+/- 2 cm.).Opakowanie max. 20 szt. </t>
    </r>
  </si>
  <si>
    <r>
      <t>Worki na odpady</t>
    </r>
    <r>
      <rPr>
        <b/>
        <sz val="11"/>
        <color theme="1"/>
        <rFont val="Calibri"/>
        <family val="2"/>
        <charset val="238"/>
        <scheme val="minor"/>
      </rPr>
      <t xml:space="preserve"> 60 l czarne,</t>
    </r>
    <r>
      <rPr>
        <sz val="11"/>
        <color theme="1"/>
        <rFont val="Calibri"/>
        <family val="2"/>
        <scheme val="minor"/>
      </rPr>
      <t xml:space="preserve"> grubość folii min. 0,05 mm. Nieprzeźroczyste o wzmacnianym zgrzewie. Rozmiar 60 x 80 cm                                 (+/- 2 cm.).Opakowanie max. 20 szt. </t>
    </r>
  </si>
  <si>
    <r>
      <t>Worki na odpady</t>
    </r>
    <r>
      <rPr>
        <b/>
        <sz val="11"/>
        <color theme="1"/>
        <rFont val="Calibri"/>
        <family val="2"/>
        <charset val="238"/>
        <scheme val="minor"/>
      </rPr>
      <t xml:space="preserve"> 60 l niebieskie,</t>
    </r>
    <r>
      <rPr>
        <sz val="11"/>
        <color theme="1"/>
        <rFont val="Calibri"/>
        <family val="2"/>
        <scheme val="minor"/>
      </rPr>
      <t xml:space="preserve"> grubość folii min. 0,05 mm. Nieprzeźroczyste o wzmacnianym zgrzewie. Rozmiar 60 x 80 cm       (+/- 2 cm.). Opakowanie max. 20 szt. </t>
    </r>
  </si>
  <si>
    <r>
      <rPr>
        <b/>
        <sz val="11"/>
        <color theme="1"/>
        <rFont val="Calibri"/>
        <family val="2"/>
        <charset val="238"/>
        <scheme val="minor"/>
      </rPr>
      <t>Worki foliowe na odpady z niszczarki poj. 160 l,</t>
    </r>
    <r>
      <rPr>
        <sz val="11"/>
        <color theme="1"/>
        <rFont val="Calibri"/>
        <family val="2"/>
        <scheme val="minor"/>
      </rPr>
      <t xml:space="preserve"> czarne, grubość folii min. 0,05 mm. Nieprzeźroczyste. Rozmiar 90 x110 cm                    (+/- 2 cm.). Opakowanie min. 10 szt.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</si>
</sst>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8" fontId="0" fillId="0" borderId="0" xfId="0" applyNumberForma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5D607-AB56-4CFB-BC53-DB0A8355BBF2}">
  <dimension ref="A1:L33"/>
  <sheetViews>
    <sheetView tabSelected="1" topLeftCell="A4" zoomScale="160" zoomScaleNormal="160" workbookViewId="0">
      <selection activeCell="D16" sqref="D16"/>
    </sheetView>
  </sheetViews>
  <sheetFormatPr defaultRowHeight="15" x14ac:dyDescent="0.25"/>
  <cols>
    <col min="1" max="1" width="9.140625" style="5"/>
    <col min="2" max="2" width="40.140625" style="3" customWidth="1"/>
    <col min="3" max="3" width="12.140625" customWidth="1"/>
    <col min="4" max="4" width="20.5703125" style="3" bestFit="1" customWidth="1"/>
    <col min="5" max="5" width="16.5703125" style="3" customWidth="1"/>
    <col min="6" max="6" width="13.85546875" style="3" customWidth="1"/>
    <col min="7" max="7" width="12.5703125" customWidth="1"/>
    <col min="8" max="8" width="11.140625" bestFit="1" customWidth="1"/>
    <col min="9" max="9" width="13.28515625" bestFit="1" customWidth="1"/>
    <col min="10" max="10" width="15.42578125" customWidth="1"/>
  </cols>
  <sheetData>
    <row r="1" spans="1:12" ht="18.75" customHeight="1" x14ac:dyDescent="0.3">
      <c r="A1" s="8"/>
      <c r="B1" s="25" t="s">
        <v>17</v>
      </c>
      <c r="C1" s="25"/>
      <c r="D1" s="25"/>
      <c r="E1" s="25"/>
      <c r="F1" s="25"/>
      <c r="G1" s="25"/>
      <c r="H1" s="25"/>
      <c r="I1" s="25"/>
      <c r="J1" s="25"/>
    </row>
    <row r="2" spans="1:12" x14ac:dyDescent="0.25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</row>
    <row r="3" spans="1:12" ht="60" x14ac:dyDescent="0.25">
      <c r="A3" s="6" t="s">
        <v>0</v>
      </c>
      <c r="B3" s="7" t="s">
        <v>1</v>
      </c>
      <c r="C3" s="7" t="s">
        <v>9</v>
      </c>
      <c r="D3" s="7" t="s">
        <v>10</v>
      </c>
      <c r="E3" s="7" t="s">
        <v>11</v>
      </c>
      <c r="F3" s="7" t="s">
        <v>8</v>
      </c>
      <c r="G3" s="7" t="s">
        <v>2</v>
      </c>
      <c r="H3" s="6" t="s">
        <v>3</v>
      </c>
      <c r="I3" s="6" t="s">
        <v>4</v>
      </c>
      <c r="J3" s="6" t="s">
        <v>5</v>
      </c>
      <c r="K3" s="18"/>
      <c r="L3" s="18"/>
    </row>
    <row r="4" spans="1:12" ht="60" x14ac:dyDescent="0.25">
      <c r="A4" s="21">
        <v>1</v>
      </c>
      <c r="B4" s="2" t="s">
        <v>23</v>
      </c>
      <c r="C4" s="9">
        <v>56000</v>
      </c>
      <c r="D4" s="17"/>
      <c r="E4" s="15"/>
      <c r="F4" s="11"/>
      <c r="G4" s="12">
        <f>F4*H4+F4</f>
        <v>0</v>
      </c>
      <c r="H4" s="10"/>
      <c r="I4" s="12">
        <f>F4*E4</f>
        <v>0</v>
      </c>
      <c r="J4" s="12">
        <f>I4*H4+I4</f>
        <v>0</v>
      </c>
      <c r="K4" s="18"/>
      <c r="L4" s="18"/>
    </row>
    <row r="5" spans="1:12" ht="60" x14ac:dyDescent="0.25">
      <c r="A5" s="21">
        <v>2</v>
      </c>
      <c r="B5" s="2" t="s">
        <v>24</v>
      </c>
      <c r="C5" s="9">
        <v>96000</v>
      </c>
      <c r="D5" s="17"/>
      <c r="E5" s="15"/>
      <c r="F5" s="11"/>
      <c r="G5" s="12">
        <f t="shared" ref="G5:G17" si="0">F5*H5+F5</f>
        <v>0</v>
      </c>
      <c r="H5" s="10"/>
      <c r="I5" s="12">
        <f>F5*E5</f>
        <v>0</v>
      </c>
      <c r="J5" s="12">
        <f t="shared" ref="J5:J17" si="1">I5*H5+I5</f>
        <v>0</v>
      </c>
      <c r="K5" s="18"/>
      <c r="L5" s="18"/>
    </row>
    <row r="6" spans="1:12" ht="60" x14ac:dyDescent="0.25">
      <c r="A6" s="21">
        <v>3</v>
      </c>
      <c r="B6" s="2" t="s">
        <v>25</v>
      </c>
      <c r="C6" s="9">
        <v>21000</v>
      </c>
      <c r="D6" s="17"/>
      <c r="E6" s="15"/>
      <c r="F6" s="11"/>
      <c r="G6" s="12">
        <f t="shared" si="0"/>
        <v>0</v>
      </c>
      <c r="H6" s="10"/>
      <c r="I6" s="12">
        <f t="shared" ref="I6:I17" si="2">F6*E6</f>
        <v>0</v>
      </c>
      <c r="J6" s="12">
        <f t="shared" si="1"/>
        <v>0</v>
      </c>
      <c r="K6" s="18"/>
      <c r="L6" s="18"/>
    </row>
    <row r="7" spans="1:12" ht="60" x14ac:dyDescent="0.25">
      <c r="A7" s="21">
        <v>4</v>
      </c>
      <c r="B7" s="2" t="s">
        <v>26</v>
      </c>
      <c r="C7" s="9">
        <v>300</v>
      </c>
      <c r="D7" s="17"/>
      <c r="E7" s="15"/>
      <c r="F7" s="11"/>
      <c r="G7" s="12">
        <f t="shared" si="0"/>
        <v>0</v>
      </c>
      <c r="H7" s="10"/>
      <c r="I7" s="12">
        <f t="shared" si="2"/>
        <v>0</v>
      </c>
      <c r="J7" s="12">
        <f t="shared" si="1"/>
        <v>0</v>
      </c>
      <c r="K7" s="18"/>
      <c r="L7" s="18"/>
    </row>
    <row r="8" spans="1:12" ht="60" x14ac:dyDescent="0.25">
      <c r="A8" s="21">
        <v>5</v>
      </c>
      <c r="B8" s="2" t="s">
        <v>30</v>
      </c>
      <c r="C8" s="9">
        <v>56000</v>
      </c>
      <c r="D8" s="17"/>
      <c r="E8" s="15"/>
      <c r="F8" s="11"/>
      <c r="G8" s="12">
        <f t="shared" si="0"/>
        <v>0</v>
      </c>
      <c r="H8" s="10"/>
      <c r="I8" s="12">
        <f t="shared" si="2"/>
        <v>0</v>
      </c>
      <c r="J8" s="12">
        <f t="shared" si="1"/>
        <v>0</v>
      </c>
      <c r="K8" s="18"/>
      <c r="L8" s="18"/>
    </row>
    <row r="9" spans="1:12" ht="75.75" customHeight="1" x14ac:dyDescent="0.25">
      <c r="A9" s="21">
        <v>6</v>
      </c>
      <c r="B9" s="20" t="s">
        <v>31</v>
      </c>
      <c r="C9" s="9">
        <v>212000</v>
      </c>
      <c r="D9" s="17"/>
      <c r="E9" s="15"/>
      <c r="F9" s="11"/>
      <c r="G9" s="12">
        <f t="shared" si="0"/>
        <v>0</v>
      </c>
      <c r="H9" s="10"/>
      <c r="I9" s="12">
        <f t="shared" si="2"/>
        <v>0</v>
      </c>
      <c r="J9" s="12">
        <f t="shared" si="1"/>
        <v>0</v>
      </c>
      <c r="K9" s="18"/>
      <c r="L9" s="18"/>
    </row>
    <row r="10" spans="1:12" ht="60" x14ac:dyDescent="0.25">
      <c r="A10" s="21">
        <v>7</v>
      </c>
      <c r="B10" s="2" t="s">
        <v>32</v>
      </c>
      <c r="C10" s="9">
        <v>46000</v>
      </c>
      <c r="D10" s="17"/>
      <c r="E10" s="15"/>
      <c r="F10" s="11"/>
      <c r="G10" s="12">
        <f t="shared" si="0"/>
        <v>0</v>
      </c>
      <c r="H10" s="10"/>
      <c r="I10" s="12">
        <f t="shared" si="2"/>
        <v>0</v>
      </c>
      <c r="J10" s="12">
        <f t="shared" si="1"/>
        <v>0</v>
      </c>
      <c r="K10" s="18"/>
      <c r="L10" s="18"/>
    </row>
    <row r="11" spans="1:12" ht="60" x14ac:dyDescent="0.25">
      <c r="A11" s="21">
        <v>8</v>
      </c>
      <c r="B11" s="2" t="s">
        <v>27</v>
      </c>
      <c r="C11" s="9">
        <v>500</v>
      </c>
      <c r="D11" s="17"/>
      <c r="E11" s="15"/>
      <c r="F11" s="11"/>
      <c r="G11" s="12">
        <f t="shared" si="0"/>
        <v>0</v>
      </c>
      <c r="H11" s="10"/>
      <c r="I11" s="12">
        <f t="shared" si="2"/>
        <v>0</v>
      </c>
      <c r="J11" s="12">
        <f t="shared" si="1"/>
        <v>0</v>
      </c>
      <c r="K11" s="18"/>
      <c r="L11" s="18"/>
    </row>
    <row r="12" spans="1:12" ht="60" x14ac:dyDescent="0.25">
      <c r="A12" s="21">
        <v>9</v>
      </c>
      <c r="B12" s="2" t="s">
        <v>7</v>
      </c>
      <c r="C12" s="9">
        <v>6000</v>
      </c>
      <c r="D12" s="17"/>
      <c r="E12" s="15"/>
      <c r="F12" s="11"/>
      <c r="G12" s="12">
        <f t="shared" si="0"/>
        <v>0</v>
      </c>
      <c r="H12" s="10"/>
      <c r="I12" s="12">
        <f t="shared" si="2"/>
        <v>0</v>
      </c>
      <c r="J12" s="12">
        <f t="shared" si="1"/>
        <v>0</v>
      </c>
      <c r="K12" s="18"/>
      <c r="L12" s="18"/>
    </row>
    <row r="13" spans="1:12" ht="75" x14ac:dyDescent="0.25">
      <c r="A13" s="21">
        <v>10</v>
      </c>
      <c r="B13" s="20" t="s">
        <v>33</v>
      </c>
      <c r="C13" s="9">
        <v>4200</v>
      </c>
      <c r="D13" s="17"/>
      <c r="E13" s="15"/>
      <c r="F13" s="11"/>
      <c r="G13" s="12">
        <f t="shared" si="0"/>
        <v>0</v>
      </c>
      <c r="H13" s="10"/>
      <c r="I13" s="12">
        <f t="shared" si="2"/>
        <v>0</v>
      </c>
      <c r="J13" s="12">
        <f t="shared" si="1"/>
        <v>0</v>
      </c>
      <c r="K13" s="18"/>
      <c r="L13" s="18"/>
    </row>
    <row r="14" spans="1:12" ht="60" x14ac:dyDescent="0.25">
      <c r="A14" s="21">
        <v>11</v>
      </c>
      <c r="B14" s="2" t="s">
        <v>34</v>
      </c>
      <c r="C14" s="9">
        <v>3500</v>
      </c>
      <c r="D14" s="17"/>
      <c r="E14" s="15"/>
      <c r="F14" s="11"/>
      <c r="G14" s="12">
        <f t="shared" si="0"/>
        <v>0</v>
      </c>
      <c r="H14" s="10"/>
      <c r="I14" s="12">
        <f t="shared" si="2"/>
        <v>0</v>
      </c>
      <c r="J14" s="12">
        <f t="shared" si="1"/>
        <v>0</v>
      </c>
      <c r="K14" s="18"/>
      <c r="L14" s="18"/>
    </row>
    <row r="15" spans="1:12" ht="60" x14ac:dyDescent="0.25">
      <c r="A15" s="21">
        <v>12</v>
      </c>
      <c r="B15" s="2" t="s">
        <v>28</v>
      </c>
      <c r="C15" s="9">
        <v>50</v>
      </c>
      <c r="D15" s="17"/>
      <c r="E15" s="15"/>
      <c r="F15" s="11"/>
      <c r="G15" s="12">
        <f t="shared" si="0"/>
        <v>0</v>
      </c>
      <c r="H15" s="10"/>
      <c r="I15" s="12">
        <f t="shared" si="2"/>
        <v>0</v>
      </c>
      <c r="J15" s="12">
        <f t="shared" si="1"/>
        <v>0</v>
      </c>
      <c r="K15" s="18"/>
      <c r="L15" s="18"/>
    </row>
    <row r="16" spans="1:12" ht="45" x14ac:dyDescent="0.25">
      <c r="A16" s="21">
        <v>13</v>
      </c>
      <c r="B16" s="28" t="s">
        <v>29</v>
      </c>
      <c r="C16" s="9">
        <v>9100</v>
      </c>
      <c r="D16" s="17"/>
      <c r="E16" s="15"/>
      <c r="F16" s="11"/>
      <c r="G16" s="12">
        <f t="shared" si="0"/>
        <v>0</v>
      </c>
      <c r="H16" s="10"/>
      <c r="I16" s="12">
        <f t="shared" si="2"/>
        <v>0</v>
      </c>
      <c r="J16" s="12">
        <f t="shared" si="1"/>
        <v>0</v>
      </c>
      <c r="K16" s="18"/>
      <c r="L16" s="18"/>
    </row>
    <row r="17" spans="1:12" ht="60" x14ac:dyDescent="0.25">
      <c r="A17" s="21">
        <v>14</v>
      </c>
      <c r="B17" s="28" t="s">
        <v>35</v>
      </c>
      <c r="C17" s="9">
        <v>800</v>
      </c>
      <c r="D17" s="17"/>
      <c r="E17" s="15"/>
      <c r="F17" s="11"/>
      <c r="G17" s="12">
        <f t="shared" si="0"/>
        <v>0</v>
      </c>
      <c r="H17" s="10"/>
      <c r="I17" s="12">
        <f t="shared" si="2"/>
        <v>0</v>
      </c>
      <c r="J17" s="12">
        <f t="shared" si="1"/>
        <v>0</v>
      </c>
      <c r="K17" s="23"/>
      <c r="L17" s="18"/>
    </row>
    <row r="18" spans="1:12" x14ac:dyDescent="0.25">
      <c r="A18" s="4"/>
      <c r="B18" s="2" t="s">
        <v>6</v>
      </c>
      <c r="C18" s="1"/>
      <c r="D18" s="2"/>
      <c r="E18" s="16"/>
      <c r="F18" s="13"/>
      <c r="G18" s="14"/>
      <c r="H18" s="1"/>
      <c r="I18" s="19">
        <f>SUM(I4:I17)</f>
        <v>0</v>
      </c>
      <c r="J18" s="19">
        <f>SUM(J4:J17)</f>
        <v>0</v>
      </c>
      <c r="K18" s="24"/>
      <c r="L18" s="18"/>
    </row>
    <row r="21" spans="1:12" x14ac:dyDescent="0.25">
      <c r="A21" s="26" t="s">
        <v>14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7"/>
    </row>
    <row r="22" spans="1:12" ht="60" x14ac:dyDescent="0.25">
      <c r="A22" s="6" t="s">
        <v>0</v>
      </c>
      <c r="B22" s="7" t="s">
        <v>1</v>
      </c>
      <c r="C22" s="7" t="s">
        <v>13</v>
      </c>
      <c r="D22" s="7" t="s">
        <v>10</v>
      </c>
      <c r="E22" s="7" t="s">
        <v>11</v>
      </c>
      <c r="F22" s="7" t="s">
        <v>8</v>
      </c>
      <c r="G22" s="7" t="s">
        <v>2</v>
      </c>
      <c r="H22" s="6" t="s">
        <v>3</v>
      </c>
      <c r="I22" s="6" t="s">
        <v>4</v>
      </c>
      <c r="J22" s="6" t="s">
        <v>5</v>
      </c>
      <c r="K22" s="18"/>
      <c r="L22" s="18"/>
    </row>
    <row r="23" spans="1:12" ht="60" x14ac:dyDescent="0.25">
      <c r="A23" s="21">
        <v>1</v>
      </c>
      <c r="B23" s="22" t="s">
        <v>20</v>
      </c>
      <c r="C23" s="9">
        <v>4000</v>
      </c>
      <c r="D23" s="17"/>
      <c r="E23" s="15"/>
      <c r="F23" s="11"/>
      <c r="G23" s="12">
        <f>F23*H23+F23</f>
        <v>0</v>
      </c>
      <c r="H23" s="10"/>
      <c r="I23" s="12">
        <f>F23*E23</f>
        <v>0</v>
      </c>
      <c r="J23" s="12">
        <f>I23*H23+I23</f>
        <v>0</v>
      </c>
      <c r="K23" s="18"/>
      <c r="L23" s="18"/>
    </row>
    <row r="24" spans="1:12" ht="60" x14ac:dyDescent="0.25">
      <c r="A24" s="21">
        <v>2</v>
      </c>
      <c r="B24" s="22" t="s">
        <v>19</v>
      </c>
      <c r="C24" s="9">
        <f>2000*2</f>
        <v>4000</v>
      </c>
      <c r="D24" s="17"/>
      <c r="E24" s="15"/>
      <c r="F24" s="11"/>
      <c r="G24" s="12">
        <f t="shared" ref="G24:G25" si="3">F24*H24+F24</f>
        <v>0</v>
      </c>
      <c r="H24" s="10"/>
      <c r="I24" s="12">
        <f>F24*E24</f>
        <v>0</v>
      </c>
      <c r="J24" s="12">
        <f t="shared" ref="J24:J25" si="4">I24*H24+I24</f>
        <v>0</v>
      </c>
      <c r="K24" s="18"/>
      <c r="L24" s="18"/>
    </row>
    <row r="25" spans="1:12" ht="45" x14ac:dyDescent="0.25">
      <c r="A25" s="21">
        <v>3</v>
      </c>
      <c r="B25" s="22" t="s">
        <v>21</v>
      </c>
      <c r="C25" s="9">
        <v>5000</v>
      </c>
      <c r="D25" s="17"/>
      <c r="E25" s="15"/>
      <c r="F25" s="11"/>
      <c r="G25" s="12">
        <f t="shared" si="3"/>
        <v>0</v>
      </c>
      <c r="H25" s="10"/>
      <c r="I25" s="12">
        <f t="shared" ref="I25" si="5">F25*E25</f>
        <v>0</v>
      </c>
      <c r="J25" s="12">
        <f t="shared" si="4"/>
        <v>0</v>
      </c>
      <c r="K25" s="18"/>
      <c r="L25" s="18"/>
    </row>
    <row r="26" spans="1:12" ht="45" x14ac:dyDescent="0.25">
      <c r="A26" s="21">
        <v>4</v>
      </c>
      <c r="B26" s="22" t="s">
        <v>22</v>
      </c>
      <c r="C26" s="21">
        <v>50</v>
      </c>
      <c r="D26" s="2"/>
      <c r="E26" s="2"/>
      <c r="F26" s="2"/>
      <c r="G26" s="12">
        <f t="shared" ref="G26" si="6">F26*H26+F26</f>
        <v>0</v>
      </c>
      <c r="H26" s="10"/>
      <c r="I26" s="12">
        <f t="shared" ref="I26" si="7">F26*E26</f>
        <v>0</v>
      </c>
      <c r="J26" s="12">
        <f t="shared" ref="J26" si="8">I26*H26+I26</f>
        <v>0</v>
      </c>
    </row>
    <row r="27" spans="1:12" x14ac:dyDescent="0.25">
      <c r="A27" s="4"/>
      <c r="B27" s="2" t="s">
        <v>6</v>
      </c>
      <c r="C27" s="1"/>
      <c r="D27" s="2"/>
      <c r="E27" s="16"/>
      <c r="F27" s="13"/>
      <c r="G27" s="14"/>
      <c r="H27" s="1"/>
      <c r="I27" s="19">
        <f>SUM(I23:I26)</f>
        <v>0</v>
      </c>
      <c r="J27" s="19">
        <f>SUM(J23:J26)</f>
        <v>0</v>
      </c>
    </row>
    <row r="29" spans="1:12" x14ac:dyDescent="0.25">
      <c r="A29" s="26" t="s">
        <v>15</v>
      </c>
      <c r="B29" s="26"/>
      <c r="C29" s="26"/>
      <c r="D29" s="26"/>
      <c r="E29" s="26"/>
      <c r="F29" s="26"/>
      <c r="G29" s="26"/>
      <c r="H29" s="26"/>
      <c r="I29" s="26"/>
      <c r="J29" s="26"/>
      <c r="K29" s="27"/>
      <c r="L29" s="27"/>
    </row>
    <row r="30" spans="1:12" ht="60" x14ac:dyDescent="0.25">
      <c r="A30" s="6" t="s">
        <v>0</v>
      </c>
      <c r="B30" s="7" t="s">
        <v>1</v>
      </c>
      <c r="C30" s="7" t="s">
        <v>13</v>
      </c>
      <c r="D30" s="7" t="s">
        <v>10</v>
      </c>
      <c r="E30" s="7" t="s">
        <v>11</v>
      </c>
      <c r="F30" s="7" t="s">
        <v>8</v>
      </c>
      <c r="G30" s="7" t="s">
        <v>2</v>
      </c>
      <c r="H30" s="6" t="s">
        <v>3</v>
      </c>
      <c r="I30" s="6" t="s">
        <v>4</v>
      </c>
      <c r="J30" s="6" t="s">
        <v>5</v>
      </c>
      <c r="K30" s="18"/>
      <c r="L30" s="18"/>
    </row>
    <row r="31" spans="1:12" ht="45" x14ac:dyDescent="0.25">
      <c r="A31" s="21">
        <v>1</v>
      </c>
      <c r="B31" s="20" t="s">
        <v>18</v>
      </c>
      <c r="C31" s="9">
        <v>6000</v>
      </c>
      <c r="D31" s="17"/>
      <c r="E31" s="15"/>
      <c r="F31" s="11"/>
      <c r="G31" s="12">
        <f>F31*H31+F31</f>
        <v>0</v>
      </c>
      <c r="H31" s="10"/>
      <c r="I31" s="12">
        <f>F31*E31</f>
        <v>0</v>
      </c>
      <c r="J31" s="12">
        <f>I31*H31+I31</f>
        <v>0</v>
      </c>
      <c r="K31" s="18"/>
      <c r="L31" s="18"/>
    </row>
    <row r="32" spans="1:12" ht="45" x14ac:dyDescent="0.25">
      <c r="A32" s="21">
        <v>2</v>
      </c>
      <c r="B32" s="20" t="s">
        <v>16</v>
      </c>
      <c r="C32" s="9">
        <v>5000</v>
      </c>
      <c r="D32" s="17"/>
      <c r="E32" s="15"/>
      <c r="F32" s="11"/>
      <c r="G32" s="12">
        <f>F32*H32+F32</f>
        <v>0</v>
      </c>
      <c r="H32" s="10"/>
      <c r="I32" s="12">
        <f>F32*E32</f>
        <v>0</v>
      </c>
      <c r="J32" s="12">
        <f>I32*H32+I32</f>
        <v>0</v>
      </c>
      <c r="K32" s="18"/>
      <c r="L32" s="18"/>
    </row>
    <row r="33" spans="1:10" x14ac:dyDescent="0.25">
      <c r="A33" s="4"/>
      <c r="B33" s="2" t="s">
        <v>6</v>
      </c>
      <c r="C33" s="1"/>
      <c r="D33" s="2"/>
      <c r="E33" s="16"/>
      <c r="F33" s="13"/>
      <c r="G33" s="14"/>
      <c r="H33" s="1"/>
      <c r="I33" s="19">
        <f>SUM(I31)</f>
        <v>0</v>
      </c>
      <c r="J33" s="19">
        <f>SUM(J31)</f>
        <v>0</v>
      </c>
    </row>
  </sheetData>
  <mergeCells count="4">
    <mergeCell ref="B1:J1"/>
    <mergeCell ref="A2:L2"/>
    <mergeCell ref="A21:L21"/>
    <mergeCell ref="A29:L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nr.1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Zaopatrzenie</dc:creator>
  <cp:lastModifiedBy>kaszowska.marzena@gmail.com</cp:lastModifiedBy>
  <cp:lastPrinted>2023-02-15T08:47:15Z</cp:lastPrinted>
  <dcterms:created xsi:type="dcterms:W3CDTF">2015-06-05T18:19:34Z</dcterms:created>
  <dcterms:modified xsi:type="dcterms:W3CDTF">2024-01-30T07:14:26Z</dcterms:modified>
</cp:coreProperties>
</file>