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V:\KLIENCI\GM GORZYCE\PRZETARG 2024\"/>
    </mc:Choice>
  </mc:AlternateContent>
  <xr:revisionPtr revIDLastSave="0" documentId="13_ncr:1_{F2602D11-89E9-4D65-9E6C-2389289D8377}" xr6:coauthVersionLast="47" xr6:coauthVersionMax="47" xr10:uidLastSave="{00000000-0000-0000-0000-000000000000}"/>
  <bookViews>
    <workbookView xWindow="-28920" yWindow="-120" windowWidth="29040" windowHeight="15840" tabRatio="907" xr2:uid="{00000000-000D-0000-FFFF-FFFF00000000}"/>
  </bookViews>
  <sheets>
    <sheet name="AR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8" i="3" l="1"/>
  <c r="AI4" i="3"/>
  <c r="AI5" i="3"/>
  <c r="AI6" i="3"/>
  <c r="AI7" i="3"/>
  <c r="AI8" i="3"/>
  <c r="AI9" i="3"/>
  <c r="AI10" i="3"/>
  <c r="AI11" i="3"/>
  <c r="AI12" i="3"/>
  <c r="AI13" i="3"/>
  <c r="AI14" i="3"/>
  <c r="AI15" i="3"/>
  <c r="AI16" i="3"/>
  <c r="AI17" i="3"/>
  <c r="AI19" i="3"/>
  <c r="AI20" i="3"/>
  <c r="AI21" i="3"/>
  <c r="AI22" i="3"/>
  <c r="AI23" i="3"/>
  <c r="AI24" i="3"/>
  <c r="AI3" i="3"/>
  <c r="AI25" i="3" l="1"/>
  <c r="G25" i="3"/>
  <c r="I25" i="3"/>
  <c r="K25" i="3"/>
  <c r="M25" i="3"/>
  <c r="N25" i="3"/>
  <c r="R25" i="3"/>
  <c r="T25" i="3"/>
  <c r="V25" i="3"/>
  <c r="X25" i="3"/>
  <c r="Y25" i="3"/>
  <c r="Z25" i="3"/>
  <c r="AA25" i="3"/>
  <c r="AB25" i="3"/>
  <c r="AC25" i="3"/>
  <c r="AD25" i="3"/>
  <c r="AG25" i="3"/>
  <c r="E25" i="3"/>
</calcChain>
</file>

<file path=xl/sharedStrings.xml><?xml version="1.0" encoding="utf-8"?>
<sst xmlns="http://schemas.openxmlformats.org/spreadsheetml/2006/main" count="325" uniqueCount="92">
  <si>
    <t>Lp.</t>
  </si>
  <si>
    <t>1</t>
  </si>
  <si>
    <t>GMINNY OŚRODEK KULTURY W GORZYCACH</t>
  </si>
  <si>
    <t>2</t>
  </si>
  <si>
    <t>GMINNY OŚRODEK SPORTU I REKREACJI W GORZYCACH</t>
  </si>
  <si>
    <t>3</t>
  </si>
  <si>
    <t>OŚRODEK POMOCY SPOŁECZNEJ W GORZYCACH</t>
  </si>
  <si>
    <t>4</t>
  </si>
  <si>
    <t>SAMORZĄDOWE PRZEDSZKOLE W GORZYCACH</t>
  </si>
  <si>
    <t>5</t>
  </si>
  <si>
    <t>SAMORZĄDOWY ŻŁOBEK W GORZYCACH</t>
  </si>
  <si>
    <t>6</t>
  </si>
  <si>
    <t>SZKOŁA PODSTAWOWA IM. STANISŁAWA JACHOWICZA W FURMANACH</t>
  </si>
  <si>
    <t>7</t>
  </si>
  <si>
    <t>SZKOŁA PODSTAWOWA NR 1 IM. KS. ADAMA OSETKA W GORZYCACH</t>
  </si>
  <si>
    <t>8</t>
  </si>
  <si>
    <t>SZKOŁA PODSTAWOWA NR 2 IM. JANA PAWŁA II W GORZYCACH</t>
  </si>
  <si>
    <t>9</t>
  </si>
  <si>
    <t>SZKOŁA PODSTAWOWA WE WRZAWACH</t>
  </si>
  <si>
    <t>10</t>
  </si>
  <si>
    <t>URZĄD GMINY GORZYCE</t>
  </si>
  <si>
    <t>11</t>
  </si>
  <si>
    <t>ZESPÓŁ SZKOLNO-PRZEDSZKOLNY W SOKOLNIKACH</t>
  </si>
  <si>
    <t>12</t>
  </si>
  <si>
    <t>ZESPÓŁ SZKOLNO-PRZEDSZKOLNY W TRZEŚNI</t>
  </si>
  <si>
    <t>Nazwa jednostki</t>
  </si>
  <si>
    <t>Adresy lokalizacji</t>
  </si>
  <si>
    <t>Wartość budynków</t>
  </si>
  <si>
    <t>Rodzaj wartości</t>
  </si>
  <si>
    <t>Wartość budowli</t>
  </si>
  <si>
    <t>Wartość maszyn i urządzeń</t>
  </si>
  <si>
    <t>Wartość mienia poza KŚT</t>
  </si>
  <si>
    <t>Środki obrotowe</t>
  </si>
  <si>
    <t>Wartość urządzeń i instalacji zewn.</t>
  </si>
  <si>
    <t>określić jakie?</t>
  </si>
  <si>
    <t>Czy wartościowo ujęte w wartości budynku?</t>
  </si>
  <si>
    <t>Mienie osób trzecich-Budynki</t>
  </si>
  <si>
    <t>Mienie osób trzecich-Budynki-Rodzaj wartości</t>
  </si>
  <si>
    <t>Mienie osób trzecich-Budowle</t>
  </si>
  <si>
    <t>Mienie osób trzecich-Budowle-Rodzaj wartości</t>
  </si>
  <si>
    <t>Mienie osób trzecich-Środki obrotowe</t>
  </si>
  <si>
    <t>Nakłady adaptacyjne w obcych środkach trwałych</t>
  </si>
  <si>
    <t>Mienie pracownicze</t>
  </si>
  <si>
    <t>Księgozbiór</t>
  </si>
  <si>
    <t>Gotówka i papiery wartościowe-w kasie</t>
  </si>
  <si>
    <t>Gotówka i papiery wartościowe-w transporcie na terenie RP</t>
  </si>
  <si>
    <t>Inne-wysokość</t>
  </si>
  <si>
    <t>Inne-Rodzaj wartości</t>
  </si>
  <si>
    <t>Inne-określić jakie?</t>
  </si>
  <si>
    <t>Planowane inwestycje-szacowana wartość</t>
  </si>
  <si>
    <t>Planowane inwestycje-opis</t>
  </si>
  <si>
    <t>Pl. Erazma Mieszczańskiego 10, 39-432 Gorzyce</t>
  </si>
  <si>
    <t>0</t>
  </si>
  <si>
    <t>KB</t>
  </si>
  <si>
    <t>Budynek szatni LZS Trześń (w EŚT Urzędu Gminy Gorzyce)</t>
  </si>
  <si>
    <t>Budynek szatni LZS Wrzawy (w EŚT Urzędu Gminy Gorzyce)</t>
  </si>
  <si>
    <t>Budynek szatni LZS Furmany (w EŚT Urzędu Gminy Gorzyce)</t>
  </si>
  <si>
    <t>Budynek szatni LZS Sokolniki (w EŚT Urzędu Gminy Gorzyce)</t>
  </si>
  <si>
    <t>Pawilon sportowy Gorzyce (w EŚT Urzędu Gminy Gorzyce)</t>
  </si>
  <si>
    <t>ul. Józefa Piłsudskiego 30, 39-432 Gorzyce</t>
  </si>
  <si>
    <t>ul. 3 Maja 4, 39-432 Gorzyce</t>
  </si>
  <si>
    <t>Oddział we Wrzawach - Wrzawy 490, 39-432 Gorzyce</t>
  </si>
  <si>
    <t>Oddział w Orliskach - Orliska 13, 39-434 Orliska</t>
  </si>
  <si>
    <t>Samorządowe Przedszkole w Gorzycach, ul. Edukacji Narodowej 3, 39-432 Gorzyce</t>
  </si>
  <si>
    <t>Furmany ul. Kościelna 2, 39-400 Tarnobrzeg</t>
  </si>
  <si>
    <t>WO</t>
  </si>
  <si>
    <t>13</t>
  </si>
  <si>
    <t>ul. Szkolna 45, 39-432 Gorzyce</t>
  </si>
  <si>
    <t>14</t>
  </si>
  <si>
    <t>ul. Edukacji Narodowej 3, 39-432 Gorzyce</t>
  </si>
  <si>
    <t>instalacja solarna</t>
  </si>
  <si>
    <t>NIE</t>
  </si>
  <si>
    <t>15</t>
  </si>
  <si>
    <t>Wrzawy 490, 39-432 Wrzawy</t>
  </si>
  <si>
    <t>16</t>
  </si>
  <si>
    <t>ul. Sandomierska 75, 39-432 Gorzyce</t>
  </si>
  <si>
    <t>instalacja fotowoltaiczna - osobna polisa</t>
  </si>
  <si>
    <t>17</t>
  </si>
  <si>
    <t>18</t>
  </si>
  <si>
    <t>instalacje fotowoltaiczne</t>
  </si>
  <si>
    <t>19</t>
  </si>
  <si>
    <t>ul. Sandomierska 80, 39-432 Sokolniki</t>
  </si>
  <si>
    <t>pozostałe wyposażenie ilościowe</t>
  </si>
  <si>
    <t>20</t>
  </si>
  <si>
    <t>ul. Sandomierska 80, 39-432 Sokolniki - modernizacja hali</t>
  </si>
  <si>
    <t>21</t>
  </si>
  <si>
    <t>Trześń ul. Szkolna 2, 39-432 Gorzyce</t>
  </si>
  <si>
    <t>22</t>
  </si>
  <si>
    <t>Mienie osób trzecich-Maszyny, urządzenia, wyposażenie</t>
  </si>
  <si>
    <t>Mienie osób trzecich-Maszyny, urządzenia, wyposażenie-Rodzaj wartości</t>
  </si>
  <si>
    <t>Wartości do polis</t>
  </si>
  <si>
    <t xml:space="preserve">Załącznik A2  -  Ubezpieczenie mienia od wszystkich ryzyk (AR)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</si>
</sst>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0"/>
      <name val="Arial"/>
      <family val="2"/>
      <charset val="1"/>
    </font>
    <font>
      <sz val="10"/>
      <name val="Arial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4" fontId="2" fillId="0" borderId="1" xfId="1" applyFont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4" fontId="4" fillId="0" borderId="1" xfId="1" applyFont="1" applyBorder="1" applyAlignment="1">
      <alignment vertical="center" wrapText="1"/>
    </xf>
    <xf numFmtId="44" fontId="3" fillId="0" borderId="0" xfId="1" applyFont="1" applyAlignment="1">
      <alignment horizontal="center" vertical="center" wrapText="1"/>
    </xf>
    <xf numFmtId="44" fontId="3" fillId="0" borderId="0" xfId="1" applyFont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25"/>
  <sheetViews>
    <sheetView tabSelected="1" zoomScaleNormal="100" workbookViewId="0">
      <pane xSplit="4" ySplit="2" topLeftCell="E3" activePane="bottomRight" state="frozen"/>
      <selection pane="topRight" activeCell="E1" sqref="E1"/>
      <selection pane="bottomLeft" activeCell="A3" sqref="A3"/>
      <selection pane="bottomRight"/>
    </sheetView>
  </sheetViews>
  <sheetFormatPr defaultColWidth="11.42578125" defaultRowHeight="12.75" x14ac:dyDescent="0.2"/>
  <cols>
    <col min="1" max="1" width="4.7109375" style="1" customWidth="1"/>
    <col min="2" max="2" width="3.7109375" style="2" customWidth="1"/>
    <col min="3" max="3" width="60.7109375" style="1" customWidth="1"/>
    <col min="4" max="4" width="50.7109375" style="1" customWidth="1"/>
    <col min="5" max="5" width="20.7109375" style="1" customWidth="1"/>
    <col min="6" max="6" width="20.7109375" style="2" customWidth="1"/>
    <col min="7" max="7" width="20.7109375" style="1" customWidth="1"/>
    <col min="8" max="8" width="20.7109375" style="2" customWidth="1"/>
    <col min="9" max="9" width="20.7109375" style="1" customWidth="1"/>
    <col min="10" max="10" width="20.7109375" style="2" customWidth="1"/>
    <col min="11" max="14" width="20.7109375" style="1" customWidth="1"/>
    <col min="15" max="15" width="20.7109375" style="2" customWidth="1"/>
    <col min="16" max="16" width="20.7109375" style="1" customWidth="1"/>
    <col min="17" max="17" width="20.7109375" style="2" customWidth="1"/>
    <col min="18" max="18" width="20.7109375" style="1" customWidth="1"/>
    <col min="19" max="19" width="20.7109375" style="2" customWidth="1"/>
    <col min="20" max="20" width="20.7109375" style="1" customWidth="1"/>
    <col min="21" max="21" width="20.7109375" style="2" customWidth="1"/>
    <col min="22" max="22" width="20.7109375" style="1" customWidth="1"/>
    <col min="23" max="23" width="20.7109375" style="2" customWidth="1"/>
    <col min="24" max="30" width="20.7109375" style="1" customWidth="1"/>
    <col min="31" max="31" width="20.7109375" style="2" customWidth="1"/>
    <col min="32" max="35" width="20.7109375" style="1" customWidth="1"/>
    <col min="36" max="16384" width="11.42578125" style="1"/>
  </cols>
  <sheetData>
    <row r="1" spans="1:35" x14ac:dyDescent="0.2">
      <c r="A1" s="13" t="s">
        <v>91</v>
      </c>
    </row>
    <row r="2" spans="1:35" s="2" customFormat="1" ht="63.75" x14ac:dyDescent="0.2">
      <c r="B2" s="6" t="s">
        <v>0</v>
      </c>
      <c r="C2" s="6" t="s">
        <v>25</v>
      </c>
      <c r="D2" s="6" t="s">
        <v>26</v>
      </c>
      <c r="E2" s="7" t="s">
        <v>27</v>
      </c>
      <c r="F2" s="6" t="s">
        <v>28</v>
      </c>
      <c r="G2" s="7" t="s">
        <v>29</v>
      </c>
      <c r="H2" s="6" t="s">
        <v>28</v>
      </c>
      <c r="I2" s="7" t="s">
        <v>30</v>
      </c>
      <c r="J2" s="6" t="s">
        <v>28</v>
      </c>
      <c r="K2" s="7" t="s">
        <v>31</v>
      </c>
      <c r="L2" s="6" t="s">
        <v>28</v>
      </c>
      <c r="M2" s="7" t="s">
        <v>32</v>
      </c>
      <c r="N2" s="7" t="s">
        <v>33</v>
      </c>
      <c r="O2" s="6" t="s">
        <v>28</v>
      </c>
      <c r="P2" s="6" t="s">
        <v>34</v>
      </c>
      <c r="Q2" s="6" t="s">
        <v>35</v>
      </c>
      <c r="R2" s="7" t="s">
        <v>36</v>
      </c>
      <c r="S2" s="6" t="s">
        <v>37</v>
      </c>
      <c r="T2" s="7" t="s">
        <v>38</v>
      </c>
      <c r="U2" s="6" t="s">
        <v>39</v>
      </c>
      <c r="V2" s="7" t="s">
        <v>88</v>
      </c>
      <c r="W2" s="6" t="s">
        <v>89</v>
      </c>
      <c r="X2" s="7" t="s">
        <v>40</v>
      </c>
      <c r="Y2" s="7" t="s">
        <v>41</v>
      </c>
      <c r="Z2" s="7" t="s">
        <v>42</v>
      </c>
      <c r="AA2" s="7" t="s">
        <v>43</v>
      </c>
      <c r="AB2" s="7" t="s">
        <v>44</v>
      </c>
      <c r="AC2" s="7" t="s">
        <v>45</v>
      </c>
      <c r="AD2" s="7" t="s">
        <v>46</v>
      </c>
      <c r="AE2" s="6" t="s">
        <v>47</v>
      </c>
      <c r="AF2" s="6" t="s">
        <v>48</v>
      </c>
      <c r="AG2" s="7" t="s">
        <v>49</v>
      </c>
      <c r="AH2" s="6" t="s">
        <v>50</v>
      </c>
      <c r="AI2" s="7" t="s">
        <v>90</v>
      </c>
    </row>
    <row r="3" spans="1:35" x14ac:dyDescent="0.2">
      <c r="B3" s="4" t="s">
        <v>1</v>
      </c>
      <c r="C3" s="3" t="s">
        <v>2</v>
      </c>
      <c r="D3" s="3" t="s">
        <v>51</v>
      </c>
      <c r="E3" s="5">
        <v>0</v>
      </c>
      <c r="F3" s="4" t="s">
        <v>52</v>
      </c>
      <c r="G3" s="5">
        <v>0</v>
      </c>
      <c r="H3" s="4" t="s">
        <v>52</v>
      </c>
      <c r="I3" s="5">
        <v>114783</v>
      </c>
      <c r="J3" s="4" t="s">
        <v>53</v>
      </c>
      <c r="K3" s="5">
        <v>473206.69</v>
      </c>
      <c r="L3" s="4" t="s">
        <v>53</v>
      </c>
      <c r="M3" s="5">
        <v>0</v>
      </c>
      <c r="N3" s="5">
        <v>0</v>
      </c>
      <c r="O3" s="4" t="s">
        <v>52</v>
      </c>
      <c r="P3" s="3"/>
      <c r="Q3" s="4" t="s">
        <v>52</v>
      </c>
      <c r="R3" s="5">
        <v>0</v>
      </c>
      <c r="S3" s="4" t="s">
        <v>52</v>
      </c>
      <c r="T3" s="5">
        <v>0</v>
      </c>
      <c r="U3" s="4" t="s">
        <v>52</v>
      </c>
      <c r="V3" s="5">
        <v>0</v>
      </c>
      <c r="W3" s="4" t="s">
        <v>52</v>
      </c>
      <c r="X3" s="5">
        <v>0</v>
      </c>
      <c r="Y3" s="5">
        <v>0</v>
      </c>
      <c r="Z3" s="5">
        <v>0</v>
      </c>
      <c r="AA3" s="5">
        <v>0</v>
      </c>
      <c r="AB3" s="5">
        <v>0</v>
      </c>
      <c r="AC3" s="5">
        <v>0</v>
      </c>
      <c r="AD3" s="5">
        <v>0</v>
      </c>
      <c r="AE3" s="4" t="s">
        <v>52</v>
      </c>
      <c r="AF3" s="3"/>
      <c r="AG3" s="5">
        <v>0</v>
      </c>
      <c r="AH3" s="3"/>
      <c r="AI3" s="5">
        <f>SUM(E3:AD3)</f>
        <v>587989.68999999994</v>
      </c>
    </row>
    <row r="4" spans="1:35" x14ac:dyDescent="0.2">
      <c r="B4" s="4" t="s">
        <v>3</v>
      </c>
      <c r="C4" s="3" t="s">
        <v>4</v>
      </c>
      <c r="D4" s="3" t="s">
        <v>54</v>
      </c>
      <c r="E4" s="5">
        <v>0</v>
      </c>
      <c r="F4" s="4" t="s">
        <v>52</v>
      </c>
      <c r="G4" s="5">
        <v>0</v>
      </c>
      <c r="H4" s="4" t="s">
        <v>52</v>
      </c>
      <c r="I4" s="5">
        <v>0</v>
      </c>
      <c r="J4" s="4" t="s">
        <v>52</v>
      </c>
      <c r="K4" s="5">
        <v>0</v>
      </c>
      <c r="L4" s="4" t="s">
        <v>52</v>
      </c>
      <c r="M4" s="5">
        <v>0</v>
      </c>
      <c r="N4" s="5">
        <v>0</v>
      </c>
      <c r="O4" s="4" t="s">
        <v>52</v>
      </c>
      <c r="P4" s="3"/>
      <c r="Q4" s="4" t="s">
        <v>52</v>
      </c>
      <c r="R4" s="5">
        <v>0</v>
      </c>
      <c r="S4" s="4" t="s">
        <v>52</v>
      </c>
      <c r="T4" s="5">
        <v>0</v>
      </c>
      <c r="U4" s="4" t="s">
        <v>52</v>
      </c>
      <c r="V4" s="5">
        <v>0</v>
      </c>
      <c r="W4" s="4" t="s">
        <v>52</v>
      </c>
      <c r="X4" s="5">
        <v>0</v>
      </c>
      <c r="Y4" s="5">
        <v>0</v>
      </c>
      <c r="Z4" s="5">
        <v>0</v>
      </c>
      <c r="AA4" s="5">
        <v>0</v>
      </c>
      <c r="AB4" s="5">
        <v>0</v>
      </c>
      <c r="AC4" s="5">
        <v>0</v>
      </c>
      <c r="AD4" s="5">
        <v>0</v>
      </c>
      <c r="AE4" s="4" t="s">
        <v>52</v>
      </c>
      <c r="AF4" s="3"/>
      <c r="AG4" s="5">
        <v>0</v>
      </c>
      <c r="AH4" s="3"/>
      <c r="AI4" s="5">
        <f t="shared" ref="AI4:AI24" si="0">SUM(E4:AD4)</f>
        <v>0</v>
      </c>
    </row>
    <row r="5" spans="1:35" ht="25.5" x14ac:dyDescent="0.2">
      <c r="B5" s="4" t="s">
        <v>5</v>
      </c>
      <c r="C5" s="3" t="s">
        <v>4</v>
      </c>
      <c r="D5" s="3" t="s">
        <v>55</v>
      </c>
      <c r="E5" s="5">
        <v>0</v>
      </c>
      <c r="F5" s="4" t="s">
        <v>52</v>
      </c>
      <c r="G5" s="5">
        <v>0</v>
      </c>
      <c r="H5" s="4" t="s">
        <v>52</v>
      </c>
      <c r="I5" s="5">
        <v>0</v>
      </c>
      <c r="J5" s="4" t="s">
        <v>52</v>
      </c>
      <c r="K5" s="5">
        <v>0</v>
      </c>
      <c r="L5" s="4" t="s">
        <v>52</v>
      </c>
      <c r="M5" s="5">
        <v>0</v>
      </c>
      <c r="N5" s="5">
        <v>0</v>
      </c>
      <c r="O5" s="4" t="s">
        <v>52</v>
      </c>
      <c r="P5" s="3"/>
      <c r="Q5" s="4" t="s">
        <v>52</v>
      </c>
      <c r="R5" s="5">
        <v>0</v>
      </c>
      <c r="S5" s="4" t="s">
        <v>52</v>
      </c>
      <c r="T5" s="5">
        <v>0</v>
      </c>
      <c r="U5" s="4" t="s">
        <v>52</v>
      </c>
      <c r="V5" s="5">
        <v>0</v>
      </c>
      <c r="W5" s="4" t="s">
        <v>52</v>
      </c>
      <c r="X5" s="5">
        <v>0</v>
      </c>
      <c r="Y5" s="5">
        <v>0</v>
      </c>
      <c r="Z5" s="5">
        <v>0</v>
      </c>
      <c r="AA5" s="5">
        <v>0</v>
      </c>
      <c r="AB5" s="5">
        <v>0</v>
      </c>
      <c r="AC5" s="5">
        <v>0</v>
      </c>
      <c r="AD5" s="5">
        <v>0</v>
      </c>
      <c r="AE5" s="4" t="s">
        <v>52</v>
      </c>
      <c r="AF5" s="3"/>
      <c r="AG5" s="5">
        <v>0</v>
      </c>
      <c r="AH5" s="3"/>
      <c r="AI5" s="5">
        <f t="shared" si="0"/>
        <v>0</v>
      </c>
    </row>
    <row r="6" spans="1:35" ht="25.5" x14ac:dyDescent="0.2">
      <c r="B6" s="4" t="s">
        <v>7</v>
      </c>
      <c r="C6" s="3" t="s">
        <v>4</v>
      </c>
      <c r="D6" s="3" t="s">
        <v>56</v>
      </c>
      <c r="E6" s="5">
        <v>0</v>
      </c>
      <c r="F6" s="4" t="s">
        <v>52</v>
      </c>
      <c r="G6" s="5">
        <v>0</v>
      </c>
      <c r="H6" s="4" t="s">
        <v>52</v>
      </c>
      <c r="I6" s="5">
        <v>0</v>
      </c>
      <c r="J6" s="4" t="s">
        <v>52</v>
      </c>
      <c r="K6" s="5">
        <v>0</v>
      </c>
      <c r="L6" s="4" t="s">
        <v>52</v>
      </c>
      <c r="M6" s="5">
        <v>0</v>
      </c>
      <c r="N6" s="5">
        <v>0</v>
      </c>
      <c r="O6" s="4" t="s">
        <v>52</v>
      </c>
      <c r="P6" s="3"/>
      <c r="Q6" s="4" t="s">
        <v>52</v>
      </c>
      <c r="R6" s="5">
        <v>0</v>
      </c>
      <c r="S6" s="4" t="s">
        <v>52</v>
      </c>
      <c r="T6" s="5">
        <v>0</v>
      </c>
      <c r="U6" s="4" t="s">
        <v>52</v>
      </c>
      <c r="V6" s="5">
        <v>0</v>
      </c>
      <c r="W6" s="4" t="s">
        <v>52</v>
      </c>
      <c r="X6" s="5">
        <v>0</v>
      </c>
      <c r="Y6" s="5">
        <v>0</v>
      </c>
      <c r="Z6" s="5">
        <v>0</v>
      </c>
      <c r="AA6" s="5">
        <v>0</v>
      </c>
      <c r="AB6" s="5">
        <v>0</v>
      </c>
      <c r="AC6" s="5">
        <v>0</v>
      </c>
      <c r="AD6" s="5">
        <v>0</v>
      </c>
      <c r="AE6" s="4" t="s">
        <v>52</v>
      </c>
      <c r="AF6" s="3"/>
      <c r="AG6" s="5">
        <v>0</v>
      </c>
      <c r="AH6" s="3"/>
      <c r="AI6" s="5">
        <f t="shared" si="0"/>
        <v>0</v>
      </c>
    </row>
    <row r="7" spans="1:35" ht="25.5" x14ac:dyDescent="0.2">
      <c r="B7" s="4" t="s">
        <v>9</v>
      </c>
      <c r="C7" s="3" t="s">
        <v>4</v>
      </c>
      <c r="D7" s="3" t="s">
        <v>57</v>
      </c>
      <c r="E7" s="5">
        <v>0</v>
      </c>
      <c r="F7" s="4" t="s">
        <v>52</v>
      </c>
      <c r="G7" s="5">
        <v>0</v>
      </c>
      <c r="H7" s="4" t="s">
        <v>52</v>
      </c>
      <c r="I7" s="5">
        <v>0</v>
      </c>
      <c r="J7" s="4" t="s">
        <v>52</v>
      </c>
      <c r="K7" s="5">
        <v>0</v>
      </c>
      <c r="L7" s="4" t="s">
        <v>52</v>
      </c>
      <c r="M7" s="5">
        <v>0</v>
      </c>
      <c r="N7" s="5">
        <v>0</v>
      </c>
      <c r="O7" s="4" t="s">
        <v>52</v>
      </c>
      <c r="P7" s="3"/>
      <c r="Q7" s="4" t="s">
        <v>52</v>
      </c>
      <c r="R7" s="5">
        <v>0</v>
      </c>
      <c r="S7" s="4" t="s">
        <v>52</v>
      </c>
      <c r="T7" s="5">
        <v>0</v>
      </c>
      <c r="U7" s="4" t="s">
        <v>52</v>
      </c>
      <c r="V7" s="5">
        <v>0</v>
      </c>
      <c r="W7" s="4" t="s">
        <v>52</v>
      </c>
      <c r="X7" s="5">
        <v>0</v>
      </c>
      <c r="Y7" s="5">
        <v>0</v>
      </c>
      <c r="Z7" s="5">
        <v>0</v>
      </c>
      <c r="AA7" s="5">
        <v>0</v>
      </c>
      <c r="AB7" s="5">
        <v>0</v>
      </c>
      <c r="AC7" s="5">
        <v>0</v>
      </c>
      <c r="AD7" s="5">
        <v>0</v>
      </c>
      <c r="AE7" s="4" t="s">
        <v>52</v>
      </c>
      <c r="AF7" s="3"/>
      <c r="AG7" s="5">
        <v>0</v>
      </c>
      <c r="AH7" s="3"/>
      <c r="AI7" s="5">
        <f t="shared" si="0"/>
        <v>0</v>
      </c>
    </row>
    <row r="8" spans="1:35" x14ac:dyDescent="0.2">
      <c r="B8" s="4" t="s">
        <v>11</v>
      </c>
      <c r="C8" s="3" t="s">
        <v>4</v>
      </c>
      <c r="D8" s="3" t="s">
        <v>58</v>
      </c>
      <c r="E8" s="5">
        <v>0</v>
      </c>
      <c r="F8" s="4" t="s">
        <v>52</v>
      </c>
      <c r="G8" s="5">
        <v>0</v>
      </c>
      <c r="H8" s="4" t="s">
        <v>52</v>
      </c>
      <c r="I8" s="5">
        <v>0</v>
      </c>
      <c r="J8" s="4" t="s">
        <v>52</v>
      </c>
      <c r="K8" s="5">
        <v>0</v>
      </c>
      <c r="L8" s="4" t="s">
        <v>52</v>
      </c>
      <c r="M8" s="5">
        <v>0</v>
      </c>
      <c r="N8" s="5">
        <v>0</v>
      </c>
      <c r="O8" s="4" t="s">
        <v>52</v>
      </c>
      <c r="P8" s="3"/>
      <c r="Q8" s="4" t="s">
        <v>52</v>
      </c>
      <c r="R8" s="5">
        <v>0</v>
      </c>
      <c r="S8" s="4" t="s">
        <v>52</v>
      </c>
      <c r="T8" s="5">
        <v>0</v>
      </c>
      <c r="U8" s="4" t="s">
        <v>52</v>
      </c>
      <c r="V8" s="5">
        <v>0</v>
      </c>
      <c r="W8" s="4" t="s">
        <v>52</v>
      </c>
      <c r="X8" s="5">
        <v>0</v>
      </c>
      <c r="Y8" s="5">
        <v>0</v>
      </c>
      <c r="Z8" s="5">
        <v>0</v>
      </c>
      <c r="AA8" s="5">
        <v>0</v>
      </c>
      <c r="AB8" s="5">
        <v>0</v>
      </c>
      <c r="AC8" s="5">
        <v>0</v>
      </c>
      <c r="AD8" s="5">
        <v>0</v>
      </c>
      <c r="AE8" s="4" t="s">
        <v>52</v>
      </c>
      <c r="AF8" s="3"/>
      <c r="AG8" s="5">
        <v>0</v>
      </c>
      <c r="AH8" s="3"/>
      <c r="AI8" s="5">
        <f t="shared" si="0"/>
        <v>0</v>
      </c>
    </row>
    <row r="9" spans="1:35" x14ac:dyDescent="0.2">
      <c r="B9" s="4" t="s">
        <v>13</v>
      </c>
      <c r="C9" s="3" t="s">
        <v>4</v>
      </c>
      <c r="D9" s="3" t="s">
        <v>59</v>
      </c>
      <c r="E9" s="5">
        <v>0</v>
      </c>
      <c r="F9" s="4" t="s">
        <v>52</v>
      </c>
      <c r="G9" s="5">
        <v>0</v>
      </c>
      <c r="H9" s="4" t="s">
        <v>52</v>
      </c>
      <c r="I9" s="5">
        <v>140817</v>
      </c>
      <c r="J9" s="4" t="s">
        <v>53</v>
      </c>
      <c r="K9" s="5">
        <v>84837.31</v>
      </c>
      <c r="L9" s="4" t="s">
        <v>53</v>
      </c>
      <c r="M9" s="5">
        <v>0</v>
      </c>
      <c r="N9" s="5">
        <v>0</v>
      </c>
      <c r="O9" s="4" t="s">
        <v>52</v>
      </c>
      <c r="P9" s="3"/>
      <c r="Q9" s="4" t="s">
        <v>52</v>
      </c>
      <c r="R9" s="5">
        <v>0</v>
      </c>
      <c r="S9" s="4" t="s">
        <v>52</v>
      </c>
      <c r="T9" s="5">
        <v>0</v>
      </c>
      <c r="U9" s="4" t="s">
        <v>52</v>
      </c>
      <c r="V9" s="5">
        <v>0</v>
      </c>
      <c r="W9" s="4" t="s">
        <v>52</v>
      </c>
      <c r="X9" s="5">
        <v>0</v>
      </c>
      <c r="Y9" s="5">
        <v>0</v>
      </c>
      <c r="Z9" s="5">
        <v>0</v>
      </c>
      <c r="AA9" s="5">
        <v>0</v>
      </c>
      <c r="AB9" s="5">
        <v>0</v>
      </c>
      <c r="AC9" s="5">
        <v>0</v>
      </c>
      <c r="AD9" s="5">
        <v>0</v>
      </c>
      <c r="AE9" s="4" t="s">
        <v>52</v>
      </c>
      <c r="AF9" s="3"/>
      <c r="AG9" s="5">
        <v>0</v>
      </c>
      <c r="AH9" s="3"/>
      <c r="AI9" s="5">
        <f t="shared" si="0"/>
        <v>225654.31</v>
      </c>
    </row>
    <row r="10" spans="1:35" x14ac:dyDescent="0.2">
      <c r="B10" s="4" t="s">
        <v>15</v>
      </c>
      <c r="C10" s="3" t="s">
        <v>6</v>
      </c>
      <c r="D10" s="3" t="s">
        <v>60</v>
      </c>
      <c r="E10" s="5">
        <v>0</v>
      </c>
      <c r="F10" s="4" t="s">
        <v>52</v>
      </c>
      <c r="G10" s="5">
        <v>0</v>
      </c>
      <c r="H10" s="4" t="s">
        <v>52</v>
      </c>
      <c r="I10" s="5">
        <v>0</v>
      </c>
      <c r="J10" s="4" t="s">
        <v>52</v>
      </c>
      <c r="K10" s="5">
        <v>76982.81</v>
      </c>
      <c r="L10" s="4" t="s">
        <v>53</v>
      </c>
      <c r="M10" s="5">
        <v>0</v>
      </c>
      <c r="N10" s="5">
        <v>0</v>
      </c>
      <c r="O10" s="4" t="s">
        <v>52</v>
      </c>
      <c r="P10" s="3"/>
      <c r="Q10" s="4" t="s">
        <v>52</v>
      </c>
      <c r="R10" s="5">
        <v>0</v>
      </c>
      <c r="S10" s="4" t="s">
        <v>52</v>
      </c>
      <c r="T10" s="5">
        <v>0</v>
      </c>
      <c r="U10" s="4" t="s">
        <v>52</v>
      </c>
      <c r="V10" s="5">
        <v>0</v>
      </c>
      <c r="W10" s="4" t="s">
        <v>52</v>
      </c>
      <c r="X10" s="5">
        <v>0</v>
      </c>
      <c r="Y10" s="5">
        <v>0</v>
      </c>
      <c r="Z10" s="5">
        <v>0</v>
      </c>
      <c r="AA10" s="5">
        <v>0</v>
      </c>
      <c r="AB10" s="5">
        <v>0</v>
      </c>
      <c r="AC10" s="5">
        <v>0</v>
      </c>
      <c r="AD10" s="5">
        <v>0</v>
      </c>
      <c r="AE10" s="4" t="s">
        <v>52</v>
      </c>
      <c r="AF10" s="3"/>
      <c r="AG10" s="5">
        <v>0</v>
      </c>
      <c r="AH10" s="3"/>
      <c r="AI10" s="5">
        <f t="shared" si="0"/>
        <v>76982.81</v>
      </c>
    </row>
    <row r="11" spans="1:35" x14ac:dyDescent="0.2">
      <c r="B11" s="4" t="s">
        <v>17</v>
      </c>
      <c r="C11" s="3" t="s">
        <v>8</v>
      </c>
      <c r="D11" s="3" t="s">
        <v>61</v>
      </c>
      <c r="E11" s="5">
        <v>0</v>
      </c>
      <c r="F11" s="4" t="s">
        <v>52</v>
      </c>
      <c r="G11" s="5">
        <v>0</v>
      </c>
      <c r="H11" s="4" t="s">
        <v>52</v>
      </c>
      <c r="I11" s="5">
        <v>0</v>
      </c>
      <c r="J11" s="4" t="s">
        <v>52</v>
      </c>
      <c r="K11" s="5">
        <v>0</v>
      </c>
      <c r="L11" s="4" t="s">
        <v>52</v>
      </c>
      <c r="M11" s="5">
        <v>0</v>
      </c>
      <c r="N11" s="5">
        <v>0</v>
      </c>
      <c r="O11" s="4" t="s">
        <v>52</v>
      </c>
      <c r="P11" s="3"/>
      <c r="Q11" s="4" t="s">
        <v>52</v>
      </c>
      <c r="R11" s="5">
        <v>0</v>
      </c>
      <c r="S11" s="4" t="s">
        <v>52</v>
      </c>
      <c r="T11" s="5">
        <v>0</v>
      </c>
      <c r="U11" s="4" t="s">
        <v>52</v>
      </c>
      <c r="V11" s="5">
        <v>0</v>
      </c>
      <c r="W11" s="4" t="s">
        <v>52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4" t="s">
        <v>52</v>
      </c>
      <c r="AF11" s="3"/>
      <c r="AG11" s="5">
        <v>0</v>
      </c>
      <c r="AH11" s="3"/>
      <c r="AI11" s="5">
        <f t="shared" si="0"/>
        <v>0</v>
      </c>
    </row>
    <row r="12" spans="1:35" x14ac:dyDescent="0.2">
      <c r="B12" s="4" t="s">
        <v>19</v>
      </c>
      <c r="C12" s="3" t="s">
        <v>8</v>
      </c>
      <c r="D12" s="3" t="s">
        <v>62</v>
      </c>
      <c r="E12" s="5">
        <v>0</v>
      </c>
      <c r="F12" s="4" t="s">
        <v>52</v>
      </c>
      <c r="G12" s="5">
        <v>0</v>
      </c>
      <c r="H12" s="4" t="s">
        <v>52</v>
      </c>
      <c r="I12" s="5">
        <v>0</v>
      </c>
      <c r="J12" s="4" t="s">
        <v>52</v>
      </c>
      <c r="K12" s="5">
        <v>0</v>
      </c>
      <c r="L12" s="4" t="s">
        <v>52</v>
      </c>
      <c r="M12" s="5">
        <v>0</v>
      </c>
      <c r="N12" s="5">
        <v>0</v>
      </c>
      <c r="O12" s="4" t="s">
        <v>52</v>
      </c>
      <c r="P12" s="3"/>
      <c r="Q12" s="4" t="s">
        <v>52</v>
      </c>
      <c r="R12" s="5">
        <v>0</v>
      </c>
      <c r="S12" s="4" t="s">
        <v>52</v>
      </c>
      <c r="T12" s="5">
        <v>0</v>
      </c>
      <c r="U12" s="4" t="s">
        <v>52</v>
      </c>
      <c r="V12" s="5">
        <v>0</v>
      </c>
      <c r="W12" s="4" t="s">
        <v>52</v>
      </c>
      <c r="X12" s="5">
        <v>0</v>
      </c>
      <c r="Y12" s="5">
        <v>0</v>
      </c>
      <c r="Z12" s="5">
        <v>0</v>
      </c>
      <c r="AA12" s="5">
        <v>0</v>
      </c>
      <c r="AB12" s="5">
        <v>0</v>
      </c>
      <c r="AC12" s="5">
        <v>0</v>
      </c>
      <c r="AD12" s="5">
        <v>0</v>
      </c>
      <c r="AE12" s="4" t="s">
        <v>52</v>
      </c>
      <c r="AF12" s="3"/>
      <c r="AG12" s="5">
        <v>0</v>
      </c>
      <c r="AH12" s="3"/>
      <c r="AI12" s="5">
        <f t="shared" si="0"/>
        <v>0</v>
      </c>
    </row>
    <row r="13" spans="1:35" ht="25.5" x14ac:dyDescent="0.2">
      <c r="B13" s="4" t="s">
        <v>21</v>
      </c>
      <c r="C13" s="3" t="s">
        <v>8</v>
      </c>
      <c r="D13" s="3" t="s">
        <v>63</v>
      </c>
      <c r="E13" s="5">
        <v>0</v>
      </c>
      <c r="F13" s="4" t="s">
        <v>52</v>
      </c>
      <c r="G13" s="5">
        <v>55000</v>
      </c>
      <c r="H13" s="4" t="s">
        <v>53</v>
      </c>
      <c r="I13" s="5">
        <v>118001.23</v>
      </c>
      <c r="J13" s="4" t="s">
        <v>53</v>
      </c>
      <c r="K13" s="5">
        <v>212163.24</v>
      </c>
      <c r="L13" s="4" t="s">
        <v>53</v>
      </c>
      <c r="M13" s="5">
        <v>0</v>
      </c>
      <c r="N13" s="5">
        <v>0</v>
      </c>
      <c r="O13" s="4" t="s">
        <v>52</v>
      </c>
      <c r="P13" s="3"/>
      <c r="Q13" s="4" t="s">
        <v>52</v>
      </c>
      <c r="R13" s="5">
        <v>0</v>
      </c>
      <c r="S13" s="4" t="s">
        <v>52</v>
      </c>
      <c r="T13" s="5">
        <v>0</v>
      </c>
      <c r="U13" s="4" t="s">
        <v>52</v>
      </c>
      <c r="V13" s="5">
        <v>0</v>
      </c>
      <c r="W13" s="4" t="s">
        <v>52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4" t="s">
        <v>52</v>
      </c>
      <c r="AF13" s="3"/>
      <c r="AG13" s="5">
        <v>0</v>
      </c>
      <c r="AH13" s="3"/>
      <c r="AI13" s="5">
        <f t="shared" si="0"/>
        <v>385164.47</v>
      </c>
    </row>
    <row r="14" spans="1:35" ht="25.5" x14ac:dyDescent="0.2">
      <c r="B14" s="4" t="s">
        <v>23</v>
      </c>
      <c r="C14" s="3" t="s">
        <v>12</v>
      </c>
      <c r="D14" s="3" t="s">
        <v>64</v>
      </c>
      <c r="E14" s="5">
        <v>1631906.25</v>
      </c>
      <c r="F14" s="4" t="s">
        <v>65</v>
      </c>
      <c r="G14" s="5">
        <v>71410</v>
      </c>
      <c r="H14" s="4" t="s">
        <v>53</v>
      </c>
      <c r="I14" s="5">
        <v>36873.379999999997</v>
      </c>
      <c r="J14" s="4" t="s">
        <v>53</v>
      </c>
      <c r="K14" s="5">
        <v>17463.990000000002</v>
      </c>
      <c r="L14" s="4" t="s">
        <v>53</v>
      </c>
      <c r="M14" s="5">
        <v>0</v>
      </c>
      <c r="N14" s="5">
        <v>0</v>
      </c>
      <c r="O14" s="4" t="s">
        <v>52</v>
      </c>
      <c r="P14" s="3"/>
      <c r="Q14" s="4" t="s">
        <v>52</v>
      </c>
      <c r="R14" s="5">
        <v>0</v>
      </c>
      <c r="S14" s="4" t="s">
        <v>52</v>
      </c>
      <c r="T14" s="5">
        <v>0</v>
      </c>
      <c r="U14" s="4" t="s">
        <v>52</v>
      </c>
      <c r="V14" s="5">
        <v>0</v>
      </c>
      <c r="W14" s="4" t="s">
        <v>52</v>
      </c>
      <c r="X14" s="5">
        <v>0</v>
      </c>
      <c r="Y14" s="5">
        <v>0</v>
      </c>
      <c r="Z14" s="5">
        <v>0</v>
      </c>
      <c r="AA14" s="5">
        <v>54003.27</v>
      </c>
      <c r="AB14" s="5">
        <v>0</v>
      </c>
      <c r="AC14" s="5">
        <v>0</v>
      </c>
      <c r="AD14" s="5">
        <v>0</v>
      </c>
      <c r="AE14" s="4" t="s">
        <v>52</v>
      </c>
      <c r="AF14" s="3"/>
      <c r="AG14" s="5">
        <v>0</v>
      </c>
      <c r="AH14" s="3"/>
      <c r="AI14" s="5">
        <f t="shared" si="0"/>
        <v>1811656.89</v>
      </c>
    </row>
    <row r="15" spans="1:35" x14ac:dyDescent="0.2">
      <c r="B15" s="4" t="s">
        <v>66</v>
      </c>
      <c r="C15" s="3" t="s">
        <v>14</v>
      </c>
      <c r="D15" s="3" t="s">
        <v>67</v>
      </c>
      <c r="E15" s="5">
        <v>1130826.96</v>
      </c>
      <c r="F15" s="4" t="s">
        <v>53</v>
      </c>
      <c r="G15" s="5">
        <v>0</v>
      </c>
      <c r="H15" s="4" t="s">
        <v>52</v>
      </c>
      <c r="I15" s="5">
        <v>120474.8</v>
      </c>
      <c r="J15" s="4" t="s">
        <v>53</v>
      </c>
      <c r="K15" s="5">
        <v>113116.39</v>
      </c>
      <c r="L15" s="4" t="s">
        <v>53</v>
      </c>
      <c r="M15" s="5">
        <v>0</v>
      </c>
      <c r="N15" s="5">
        <v>0</v>
      </c>
      <c r="O15" s="4" t="s">
        <v>52</v>
      </c>
      <c r="P15" s="3"/>
      <c r="Q15" s="4" t="s">
        <v>52</v>
      </c>
      <c r="R15" s="5">
        <v>0</v>
      </c>
      <c r="S15" s="4" t="s">
        <v>52</v>
      </c>
      <c r="T15" s="5">
        <v>0</v>
      </c>
      <c r="U15" s="4" t="s">
        <v>52</v>
      </c>
      <c r="V15" s="5">
        <v>0</v>
      </c>
      <c r="W15" s="4" t="s">
        <v>52</v>
      </c>
      <c r="X15" s="5">
        <v>0</v>
      </c>
      <c r="Y15" s="5">
        <v>0</v>
      </c>
      <c r="Z15" s="5">
        <v>0</v>
      </c>
      <c r="AA15" s="5">
        <v>45959.83</v>
      </c>
      <c r="AB15" s="5">
        <v>0</v>
      </c>
      <c r="AC15" s="5">
        <v>0</v>
      </c>
      <c r="AD15" s="5">
        <v>0</v>
      </c>
      <c r="AE15" s="4" t="s">
        <v>52</v>
      </c>
      <c r="AF15" s="3"/>
      <c r="AG15" s="5">
        <v>0</v>
      </c>
      <c r="AH15" s="3"/>
      <c r="AI15" s="5">
        <f t="shared" si="0"/>
        <v>1410377.98</v>
      </c>
    </row>
    <row r="16" spans="1:35" x14ac:dyDescent="0.2">
      <c r="B16" s="4" t="s">
        <v>68</v>
      </c>
      <c r="C16" s="3" t="s">
        <v>16</v>
      </c>
      <c r="D16" s="3" t="s">
        <v>69</v>
      </c>
      <c r="E16" s="5">
        <v>23337965.629999999</v>
      </c>
      <c r="F16" s="4" t="s">
        <v>65</v>
      </c>
      <c r="G16" s="5">
        <v>0</v>
      </c>
      <c r="H16" s="4" t="s">
        <v>52</v>
      </c>
      <c r="I16" s="5">
        <v>403163.05</v>
      </c>
      <c r="J16" s="4" t="s">
        <v>53</v>
      </c>
      <c r="K16" s="5">
        <v>0</v>
      </c>
      <c r="L16" s="4" t="s">
        <v>52</v>
      </c>
      <c r="M16" s="5">
        <v>0</v>
      </c>
      <c r="N16" s="5">
        <v>427729.8</v>
      </c>
      <c r="O16" s="4" t="s">
        <v>53</v>
      </c>
      <c r="P16" s="3" t="s">
        <v>70</v>
      </c>
      <c r="Q16" s="4" t="s">
        <v>71</v>
      </c>
      <c r="R16" s="5">
        <v>0</v>
      </c>
      <c r="S16" s="4" t="s">
        <v>52</v>
      </c>
      <c r="T16" s="5">
        <v>0</v>
      </c>
      <c r="U16" s="4" t="s">
        <v>52</v>
      </c>
      <c r="V16" s="5">
        <v>0</v>
      </c>
      <c r="W16" s="4" t="s">
        <v>52</v>
      </c>
      <c r="X16" s="5">
        <v>0</v>
      </c>
      <c r="Y16" s="5">
        <v>0</v>
      </c>
      <c r="Z16" s="5">
        <v>0</v>
      </c>
      <c r="AA16" s="5">
        <v>0</v>
      </c>
      <c r="AB16" s="5">
        <v>0</v>
      </c>
      <c r="AC16" s="5">
        <v>0</v>
      </c>
      <c r="AD16" s="5">
        <v>0</v>
      </c>
      <c r="AE16" s="4" t="s">
        <v>52</v>
      </c>
      <c r="AF16" s="3"/>
      <c r="AG16" s="5">
        <v>0</v>
      </c>
      <c r="AH16" s="3"/>
      <c r="AI16" s="5">
        <f t="shared" si="0"/>
        <v>24168858.48</v>
      </c>
    </row>
    <row r="17" spans="2:35" x14ac:dyDescent="0.2">
      <c r="B17" s="4" t="s">
        <v>72</v>
      </c>
      <c r="C17" s="3" t="s">
        <v>18</v>
      </c>
      <c r="D17" s="3" t="s">
        <v>73</v>
      </c>
      <c r="E17" s="5">
        <v>7843875</v>
      </c>
      <c r="F17" s="4" t="s">
        <v>65</v>
      </c>
      <c r="G17" s="5">
        <v>0</v>
      </c>
      <c r="H17" s="4" t="s">
        <v>52</v>
      </c>
      <c r="I17" s="5">
        <v>0</v>
      </c>
      <c r="J17" s="4" t="s">
        <v>52</v>
      </c>
      <c r="K17" s="5">
        <v>103384.67</v>
      </c>
      <c r="L17" s="4" t="s">
        <v>53</v>
      </c>
      <c r="M17" s="5">
        <v>0</v>
      </c>
      <c r="N17" s="5">
        <v>0</v>
      </c>
      <c r="O17" s="4" t="s">
        <v>52</v>
      </c>
      <c r="P17" s="3"/>
      <c r="Q17" s="4" t="s">
        <v>52</v>
      </c>
      <c r="R17" s="5">
        <v>0</v>
      </c>
      <c r="S17" s="4" t="s">
        <v>52</v>
      </c>
      <c r="T17" s="5">
        <v>0</v>
      </c>
      <c r="U17" s="4" t="s">
        <v>52</v>
      </c>
      <c r="V17" s="5">
        <v>0</v>
      </c>
      <c r="W17" s="4" t="s">
        <v>52</v>
      </c>
      <c r="X17" s="5">
        <v>0</v>
      </c>
      <c r="Y17" s="5">
        <v>0</v>
      </c>
      <c r="Z17" s="5">
        <v>0</v>
      </c>
      <c r="AA17" s="5">
        <v>46559.43</v>
      </c>
      <c r="AB17" s="5">
        <v>0</v>
      </c>
      <c r="AC17" s="5">
        <v>0</v>
      </c>
      <c r="AD17" s="5">
        <v>0</v>
      </c>
      <c r="AE17" s="4" t="s">
        <v>52</v>
      </c>
      <c r="AF17" s="3"/>
      <c r="AG17" s="5">
        <v>0</v>
      </c>
      <c r="AH17" s="3"/>
      <c r="AI17" s="5">
        <f t="shared" si="0"/>
        <v>7993819.0999999996</v>
      </c>
    </row>
    <row r="18" spans="2:35" ht="38.25" x14ac:dyDescent="0.2">
      <c r="B18" s="4" t="s">
        <v>74</v>
      </c>
      <c r="C18" s="3" t="s">
        <v>20</v>
      </c>
      <c r="D18" s="3" t="s">
        <v>75</v>
      </c>
      <c r="E18" s="5">
        <v>0</v>
      </c>
      <c r="F18" s="4" t="s">
        <v>52</v>
      </c>
      <c r="G18" s="5">
        <v>0</v>
      </c>
      <c r="H18" s="4" t="s">
        <v>52</v>
      </c>
      <c r="I18" s="5">
        <v>0</v>
      </c>
      <c r="J18" s="4" t="s">
        <v>52</v>
      </c>
      <c r="K18" s="5">
        <v>0</v>
      </c>
      <c r="L18" s="4" t="s">
        <v>52</v>
      </c>
      <c r="M18" s="5">
        <v>0</v>
      </c>
      <c r="N18" s="8">
        <v>2834448.83</v>
      </c>
      <c r="O18" s="11" t="s">
        <v>65</v>
      </c>
      <c r="P18" s="12" t="s">
        <v>76</v>
      </c>
      <c r="Q18" s="4" t="s">
        <v>52</v>
      </c>
      <c r="R18" s="5">
        <v>0</v>
      </c>
      <c r="S18" s="4" t="s">
        <v>52</v>
      </c>
      <c r="T18" s="5">
        <v>0</v>
      </c>
      <c r="U18" s="4" t="s">
        <v>52</v>
      </c>
      <c r="V18" s="5">
        <v>0</v>
      </c>
      <c r="W18" s="4" t="s">
        <v>52</v>
      </c>
      <c r="X18" s="5">
        <v>0</v>
      </c>
      <c r="Y18" s="5">
        <v>0</v>
      </c>
      <c r="Z18" s="5">
        <v>0</v>
      </c>
      <c r="AA18" s="5">
        <v>0</v>
      </c>
      <c r="AB18" s="5">
        <v>0</v>
      </c>
      <c r="AC18" s="5">
        <v>0</v>
      </c>
      <c r="AD18" s="5">
        <v>0</v>
      </c>
      <c r="AE18" s="4" t="s">
        <v>52</v>
      </c>
      <c r="AF18" s="3"/>
      <c r="AG18" s="5">
        <v>0</v>
      </c>
      <c r="AH18" s="3"/>
      <c r="AI18" s="5">
        <f>SUM(E18:AD18)-N18</f>
        <v>0</v>
      </c>
    </row>
    <row r="19" spans="2:35" x14ac:dyDescent="0.2">
      <c r="B19" s="4" t="s">
        <v>77</v>
      </c>
      <c r="C19" s="3" t="s">
        <v>20</v>
      </c>
      <c r="D19" s="3" t="s">
        <v>75</v>
      </c>
      <c r="E19" s="5">
        <v>705270.28</v>
      </c>
      <c r="F19" s="4" t="s">
        <v>53</v>
      </c>
      <c r="G19" s="5">
        <v>0</v>
      </c>
      <c r="H19" s="4" t="s">
        <v>52</v>
      </c>
      <c r="I19" s="5">
        <v>0</v>
      </c>
      <c r="J19" s="4" t="s">
        <v>52</v>
      </c>
      <c r="K19" s="5">
        <v>0</v>
      </c>
      <c r="L19" s="4" t="s">
        <v>52</v>
      </c>
      <c r="M19" s="5">
        <v>0</v>
      </c>
      <c r="N19" s="5">
        <v>0</v>
      </c>
      <c r="O19" s="4" t="s">
        <v>52</v>
      </c>
      <c r="P19" s="3"/>
      <c r="Q19" s="4" t="s">
        <v>52</v>
      </c>
      <c r="R19" s="5">
        <v>0</v>
      </c>
      <c r="S19" s="4" t="s">
        <v>52</v>
      </c>
      <c r="T19" s="5">
        <v>0</v>
      </c>
      <c r="U19" s="4" t="s">
        <v>52</v>
      </c>
      <c r="V19" s="5">
        <v>0</v>
      </c>
      <c r="W19" s="4" t="s">
        <v>52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4" t="s">
        <v>52</v>
      </c>
      <c r="AF19" s="3"/>
      <c r="AG19" s="5">
        <v>0</v>
      </c>
      <c r="AH19" s="3"/>
      <c r="AI19" s="5">
        <f t="shared" si="0"/>
        <v>705270.28</v>
      </c>
    </row>
    <row r="20" spans="2:35" ht="25.5" x14ac:dyDescent="0.2">
      <c r="B20" s="4" t="s">
        <v>78</v>
      </c>
      <c r="C20" s="3" t="s">
        <v>20</v>
      </c>
      <c r="D20" s="3" t="s">
        <v>75</v>
      </c>
      <c r="E20" s="5">
        <v>29767534.030000001</v>
      </c>
      <c r="F20" s="4" t="s">
        <v>65</v>
      </c>
      <c r="G20" s="5">
        <v>31914732.93</v>
      </c>
      <c r="H20" s="4" t="s">
        <v>53</v>
      </c>
      <c r="I20" s="5">
        <v>1204901.8500000001</v>
      </c>
      <c r="J20" s="4" t="s">
        <v>53</v>
      </c>
      <c r="K20" s="5">
        <v>840923.52</v>
      </c>
      <c r="L20" s="4" t="s">
        <v>53</v>
      </c>
      <c r="M20" s="5">
        <v>0</v>
      </c>
      <c r="N20" s="5">
        <v>1325004.79</v>
      </c>
      <c r="O20" s="4" t="s">
        <v>53</v>
      </c>
      <c r="P20" s="3" t="s">
        <v>79</v>
      </c>
      <c r="Q20" s="4" t="s">
        <v>71</v>
      </c>
      <c r="R20" s="5">
        <v>1535820</v>
      </c>
      <c r="S20" s="4" t="s">
        <v>65</v>
      </c>
      <c r="T20" s="5">
        <v>0</v>
      </c>
      <c r="U20" s="4" t="s">
        <v>52</v>
      </c>
      <c r="V20" s="5">
        <v>0</v>
      </c>
      <c r="W20" s="4" t="s">
        <v>52</v>
      </c>
      <c r="X20" s="5">
        <v>0</v>
      </c>
      <c r="Y20" s="5">
        <v>0</v>
      </c>
      <c r="Z20" s="5">
        <v>0</v>
      </c>
      <c r="AA20" s="5">
        <v>0</v>
      </c>
      <c r="AB20" s="5">
        <v>0</v>
      </c>
      <c r="AC20" s="5">
        <v>0</v>
      </c>
      <c r="AD20" s="5">
        <v>0</v>
      </c>
      <c r="AE20" s="4" t="s">
        <v>52</v>
      </c>
      <c r="AF20" s="3"/>
      <c r="AG20" s="5">
        <v>0</v>
      </c>
      <c r="AH20" s="3"/>
      <c r="AI20" s="5">
        <f t="shared" si="0"/>
        <v>66588917.120000005</v>
      </c>
    </row>
    <row r="21" spans="2:35" ht="25.5" x14ac:dyDescent="0.2">
      <c r="B21" s="4" t="s">
        <v>80</v>
      </c>
      <c r="C21" s="3" t="s">
        <v>22</v>
      </c>
      <c r="D21" s="3" t="s">
        <v>81</v>
      </c>
      <c r="E21" s="5">
        <v>4150160.63</v>
      </c>
      <c r="F21" s="4" t="s">
        <v>65</v>
      </c>
      <c r="G21" s="5">
        <v>60000.17</v>
      </c>
      <c r="H21" s="4" t="s">
        <v>53</v>
      </c>
      <c r="I21" s="5">
        <v>42939.4</v>
      </c>
      <c r="J21" s="4" t="s">
        <v>53</v>
      </c>
      <c r="K21" s="5">
        <v>727637.99</v>
      </c>
      <c r="L21" s="4" t="s">
        <v>53</v>
      </c>
      <c r="M21" s="5">
        <v>5000</v>
      </c>
      <c r="N21" s="5">
        <v>0</v>
      </c>
      <c r="O21" s="4" t="s">
        <v>52</v>
      </c>
      <c r="P21" s="3"/>
      <c r="Q21" s="4" t="s">
        <v>52</v>
      </c>
      <c r="R21" s="5">
        <v>0</v>
      </c>
      <c r="S21" s="4" t="s">
        <v>52</v>
      </c>
      <c r="T21" s="5">
        <v>0</v>
      </c>
      <c r="U21" s="4" t="s">
        <v>52</v>
      </c>
      <c r="V21" s="5">
        <v>0</v>
      </c>
      <c r="W21" s="4" t="s">
        <v>52</v>
      </c>
      <c r="X21" s="5">
        <v>0</v>
      </c>
      <c r="Y21" s="5">
        <v>0</v>
      </c>
      <c r="Z21" s="5">
        <v>0</v>
      </c>
      <c r="AA21" s="5">
        <v>173096.08</v>
      </c>
      <c r="AB21" s="5">
        <v>0</v>
      </c>
      <c r="AC21" s="5">
        <v>8000</v>
      </c>
      <c r="AD21" s="5">
        <v>50000</v>
      </c>
      <c r="AE21" s="4" t="s">
        <v>65</v>
      </c>
      <c r="AF21" s="3" t="s">
        <v>82</v>
      </c>
      <c r="AG21" s="5">
        <v>0</v>
      </c>
      <c r="AH21" s="3"/>
      <c r="AI21" s="5">
        <f t="shared" si="0"/>
        <v>5216834.2700000005</v>
      </c>
    </row>
    <row r="22" spans="2:35" x14ac:dyDescent="0.2">
      <c r="B22" s="4" t="s">
        <v>83</v>
      </c>
      <c r="C22" s="3" t="s">
        <v>22</v>
      </c>
      <c r="D22" s="3" t="s">
        <v>84</v>
      </c>
      <c r="E22" s="5">
        <v>149765.23000000001</v>
      </c>
      <c r="F22" s="4" t="s">
        <v>53</v>
      </c>
      <c r="G22" s="5">
        <v>0</v>
      </c>
      <c r="H22" s="4" t="s">
        <v>52</v>
      </c>
      <c r="I22" s="5">
        <v>0</v>
      </c>
      <c r="J22" s="4" t="s">
        <v>52</v>
      </c>
      <c r="K22" s="5">
        <v>0</v>
      </c>
      <c r="L22" s="4" t="s">
        <v>52</v>
      </c>
      <c r="M22" s="5">
        <v>0</v>
      </c>
      <c r="N22" s="5">
        <v>0</v>
      </c>
      <c r="O22" s="4" t="s">
        <v>52</v>
      </c>
      <c r="P22" s="3"/>
      <c r="Q22" s="4" t="s">
        <v>52</v>
      </c>
      <c r="R22" s="5">
        <v>0</v>
      </c>
      <c r="S22" s="4" t="s">
        <v>52</v>
      </c>
      <c r="T22" s="5">
        <v>0</v>
      </c>
      <c r="U22" s="4" t="s">
        <v>52</v>
      </c>
      <c r="V22" s="5">
        <v>0</v>
      </c>
      <c r="W22" s="4" t="s">
        <v>52</v>
      </c>
      <c r="X22" s="5">
        <v>0</v>
      </c>
      <c r="Y22" s="5">
        <v>0</v>
      </c>
      <c r="Z22" s="5">
        <v>0</v>
      </c>
      <c r="AA22" s="5">
        <v>0</v>
      </c>
      <c r="AB22" s="5">
        <v>0</v>
      </c>
      <c r="AC22" s="5">
        <v>0</v>
      </c>
      <c r="AD22" s="5">
        <v>0</v>
      </c>
      <c r="AE22" s="4" t="s">
        <v>52</v>
      </c>
      <c r="AF22" s="3"/>
      <c r="AG22" s="5">
        <v>0</v>
      </c>
      <c r="AH22" s="3"/>
      <c r="AI22" s="5">
        <f t="shared" si="0"/>
        <v>149765.23000000001</v>
      </c>
    </row>
    <row r="23" spans="2:35" x14ac:dyDescent="0.2">
      <c r="B23" s="4" t="s">
        <v>85</v>
      </c>
      <c r="C23" s="3" t="s">
        <v>24</v>
      </c>
      <c r="D23" s="3" t="s">
        <v>86</v>
      </c>
      <c r="E23" s="5">
        <v>2990812.5</v>
      </c>
      <c r="F23" s="4" t="s">
        <v>65</v>
      </c>
      <c r="G23" s="5">
        <v>192415.15</v>
      </c>
      <c r="H23" s="4" t="s">
        <v>53</v>
      </c>
      <c r="I23" s="5">
        <v>6300</v>
      </c>
      <c r="J23" s="4" t="s">
        <v>53</v>
      </c>
      <c r="K23" s="5">
        <v>103274.4</v>
      </c>
      <c r="L23" s="4" t="s">
        <v>53</v>
      </c>
      <c r="M23" s="5">
        <v>0</v>
      </c>
      <c r="N23" s="5">
        <v>0</v>
      </c>
      <c r="O23" s="4" t="s">
        <v>52</v>
      </c>
      <c r="P23" s="3"/>
      <c r="Q23" s="4" t="s">
        <v>52</v>
      </c>
      <c r="R23" s="5">
        <v>0</v>
      </c>
      <c r="S23" s="4" t="s">
        <v>52</v>
      </c>
      <c r="T23" s="5">
        <v>0</v>
      </c>
      <c r="U23" s="4" t="s">
        <v>52</v>
      </c>
      <c r="V23" s="5">
        <v>0</v>
      </c>
      <c r="W23" s="4" t="s">
        <v>52</v>
      </c>
      <c r="X23" s="5">
        <v>0</v>
      </c>
      <c r="Y23" s="5">
        <v>0</v>
      </c>
      <c r="Z23" s="5">
        <v>0</v>
      </c>
      <c r="AA23" s="5">
        <v>28467.69</v>
      </c>
      <c r="AB23" s="5">
        <v>0</v>
      </c>
      <c r="AC23" s="5">
        <v>0</v>
      </c>
      <c r="AD23" s="5">
        <v>0</v>
      </c>
      <c r="AE23" s="4" t="s">
        <v>52</v>
      </c>
      <c r="AF23" s="3"/>
      <c r="AG23" s="5">
        <v>0</v>
      </c>
      <c r="AH23" s="3"/>
      <c r="AI23" s="5">
        <f t="shared" si="0"/>
        <v>3321269.7399999998</v>
      </c>
    </row>
    <row r="24" spans="2:35" x14ac:dyDescent="0.2">
      <c r="B24" s="4" t="s">
        <v>87</v>
      </c>
      <c r="C24" s="3" t="s">
        <v>10</v>
      </c>
      <c r="D24" s="3" t="s">
        <v>69</v>
      </c>
      <c r="E24" s="5">
        <v>0</v>
      </c>
      <c r="F24" s="4" t="s">
        <v>52</v>
      </c>
      <c r="G24" s="5">
        <v>0</v>
      </c>
      <c r="H24" s="4" t="s">
        <v>52</v>
      </c>
      <c r="I24" s="5">
        <v>0</v>
      </c>
      <c r="J24" s="4" t="s">
        <v>52</v>
      </c>
      <c r="K24" s="5">
        <v>76848.789999999994</v>
      </c>
      <c r="L24" s="4" t="s">
        <v>52</v>
      </c>
      <c r="M24" s="5">
        <v>0</v>
      </c>
      <c r="N24" s="5">
        <v>0</v>
      </c>
      <c r="O24" s="4" t="s">
        <v>52</v>
      </c>
      <c r="P24" s="3"/>
      <c r="Q24" s="4" t="s">
        <v>52</v>
      </c>
      <c r="R24" s="5">
        <v>0</v>
      </c>
      <c r="S24" s="4" t="s">
        <v>52</v>
      </c>
      <c r="T24" s="5">
        <v>0</v>
      </c>
      <c r="U24" s="4" t="s">
        <v>52</v>
      </c>
      <c r="V24" s="5">
        <v>0</v>
      </c>
      <c r="W24" s="4" t="s">
        <v>52</v>
      </c>
      <c r="X24" s="5">
        <v>0</v>
      </c>
      <c r="Y24" s="5">
        <v>0</v>
      </c>
      <c r="Z24" s="5">
        <v>0</v>
      </c>
      <c r="AA24" s="5">
        <v>0</v>
      </c>
      <c r="AB24" s="5">
        <v>0</v>
      </c>
      <c r="AC24" s="5">
        <v>0</v>
      </c>
      <c r="AD24" s="5">
        <v>0</v>
      </c>
      <c r="AE24" s="4" t="s">
        <v>52</v>
      </c>
      <c r="AF24" s="3"/>
      <c r="AG24" s="5">
        <v>0</v>
      </c>
      <c r="AH24" s="3"/>
      <c r="AI24" s="5">
        <f t="shared" si="0"/>
        <v>76848.789999999994</v>
      </c>
    </row>
    <row r="25" spans="2:35" s="10" customFormat="1" x14ac:dyDescent="0.2">
      <c r="B25" s="9"/>
      <c r="E25" s="10">
        <f>SUM(E3:E24)</f>
        <v>71708116.510000005</v>
      </c>
      <c r="G25" s="10">
        <f t="shared" ref="F25:AG25" si="1">SUM(G3:G24)</f>
        <v>32293558.25</v>
      </c>
      <c r="I25" s="10">
        <f t="shared" si="1"/>
        <v>2188253.71</v>
      </c>
      <c r="K25" s="10">
        <f t="shared" si="1"/>
        <v>2829839.8000000003</v>
      </c>
      <c r="M25" s="10">
        <f t="shared" si="1"/>
        <v>5000</v>
      </c>
      <c r="N25" s="10">
        <f t="shared" si="1"/>
        <v>4587183.42</v>
      </c>
      <c r="R25" s="10">
        <f t="shared" si="1"/>
        <v>1535820</v>
      </c>
      <c r="T25" s="10">
        <f t="shared" si="1"/>
        <v>0</v>
      </c>
      <c r="V25" s="10">
        <f t="shared" si="1"/>
        <v>0</v>
      </c>
      <c r="X25" s="10">
        <f t="shared" si="1"/>
        <v>0</v>
      </c>
      <c r="Y25" s="10">
        <f t="shared" si="1"/>
        <v>0</v>
      </c>
      <c r="Z25" s="10">
        <f t="shared" si="1"/>
        <v>0</v>
      </c>
      <c r="AA25" s="10">
        <f t="shared" si="1"/>
        <v>348086.3</v>
      </c>
      <c r="AB25" s="10">
        <f t="shared" si="1"/>
        <v>0</v>
      </c>
      <c r="AC25" s="10">
        <f t="shared" si="1"/>
        <v>8000</v>
      </c>
      <c r="AD25" s="10">
        <f t="shared" si="1"/>
        <v>50000</v>
      </c>
      <c r="AG25" s="10">
        <f t="shared" si="1"/>
        <v>0</v>
      </c>
      <c r="AI25" s="10">
        <f>SUM(AI3:AI24)</f>
        <v>112719409.16000001</v>
      </c>
    </row>
  </sheetData>
  <pageMargins left="0.5" right="0.5" top="1" bottom="1" header="0.5" footer="0.5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DB Vector</dc:creator>
  <dc:description/>
  <cp:lastModifiedBy>mateusz.kozak@dbvector.pl</cp:lastModifiedBy>
  <cp:revision>0</cp:revision>
  <dcterms:created xsi:type="dcterms:W3CDTF">2023-10-26T10:29:40Z</dcterms:created>
  <dcterms:modified xsi:type="dcterms:W3CDTF">2023-10-26T08:54:37Z</dcterms:modified>
</cp:coreProperties>
</file>