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28860" windowHeight="6390"/>
  </bookViews>
  <sheets>
    <sheet name="Akcesoria" sheetId="1" r:id="rId1"/>
  </sheets>
  <calcPr calcId="125725"/>
</workbook>
</file>

<file path=xl/calcChain.xml><?xml version="1.0" encoding="utf-8"?>
<calcChain xmlns="http://schemas.openxmlformats.org/spreadsheetml/2006/main">
  <c r="E14" i="1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C34"/>
  <c r="C32"/>
  <c r="C24"/>
  <c r="C18"/>
  <c r="C15"/>
  <c r="C6"/>
  <c r="C5"/>
  <c r="C4"/>
  <c r="E13"/>
  <c r="E12" l="1"/>
  <c r="E11"/>
  <c r="E10"/>
  <c r="E9"/>
  <c r="E8"/>
  <c r="E7"/>
  <c r="E6"/>
  <c r="E5"/>
  <c r="E4"/>
  <c r="E42" l="1"/>
  <c r="E43" s="1"/>
  <c r="E44" s="1"/>
</calcChain>
</file>

<file path=xl/sharedStrings.xml><?xml version="1.0" encoding="utf-8"?>
<sst xmlns="http://schemas.openxmlformats.org/spreadsheetml/2006/main" count="51" uniqueCount="50">
  <si>
    <t>L.p.</t>
  </si>
  <si>
    <t>Asortyment (marka/model)</t>
  </si>
  <si>
    <t>Ilość</t>
  </si>
  <si>
    <t>[szt.]</t>
  </si>
  <si>
    <t>[zł]</t>
  </si>
  <si>
    <t>Cena netto</t>
  </si>
  <si>
    <t>Wartość netto</t>
  </si>
  <si>
    <t>RAZEM NETTO</t>
  </si>
  <si>
    <t>VAT</t>
  </si>
  <si>
    <t>RAZEM BRUTTO</t>
  </si>
  <si>
    <t>/podpis wykonawcy/</t>
  </si>
  <si>
    <t>Toner do BROTHER HL-1110E (zamiennik, black, wydajność 1000 str. A4, symbol producenta TN-1030)</t>
  </si>
  <si>
    <t>Toner do BROTHER HL-2340 (zamiennik, black, wydajność 2600 str. A4, symbol producenta TN-2320)</t>
  </si>
  <si>
    <t>Toner do BROTHER HL-3140CW (zamiennik, black, wydajność 2500 str. A4, symbol producenta TN-241BK</t>
  </si>
  <si>
    <t>Toner do BROTHER MFC-B7715 (zamiennik, black, wydajność 2000 str. A4, symbol producenta TN-B023)</t>
  </si>
  <si>
    <t>Toner do BROTHER MFC-L2732DW (zamiennik, black, wydajność 3000 str. A4, symbol producenta TN-2421)</t>
  </si>
  <si>
    <t>Toner do CANON I-SENSYS LBP223DW (zamiennik, black, wydajność 10000 str. A4, symbol producenta 057H)</t>
  </si>
  <si>
    <t>Toner do CANON L400 (zamiennik, black, wydajność 3500 str. A4, symbol producenta CART-T)</t>
  </si>
  <si>
    <t>Toner do CANON LBP-810 (zamiennik, black, wydajność 2500 str. A4, symbol producenta EP22)</t>
  </si>
  <si>
    <t>Toner do DELL 2330 (zamiennik, black, wydajność 6000 str. A4, symbol producenta 593-10335)</t>
  </si>
  <si>
    <t>Toner do HP LJ 1200/1220 (zamiennik, black, wydajność 3500 str. A4, symbol producenta C7115X)</t>
  </si>
  <si>
    <t>Toner do HP LJ 1300 (zamiennik, black, wydajność 4000 str. A4, symbol producenta Q2613X)</t>
  </si>
  <si>
    <t>Toner do HP 2430 (zamiennik, black, wydajność 12000 str. A4, symbol producenta Q6511X)</t>
  </si>
  <si>
    <t>Toner do HP LJ 4200 (zamiennik, black, wydajność 12000 str. A4, symbol producenta Q1338A)</t>
  </si>
  <si>
    <t>Toner do HP LJ ENTERPRISE P3015 (zamiennik, black, wydajność 12500 str. A4, symbol producenta CE255X)</t>
  </si>
  <si>
    <t>Toner do HP LJ P1566 (zamiennik, black, wydajność 2100 str. A4, symbol producenta CE278A)</t>
  </si>
  <si>
    <t>Toner do HP LJ PRO M452DN (zamiennik, black, wydajność 6500 str. A4, symbol producenta CF410X)</t>
  </si>
  <si>
    <t>Toner do HP M12A (zamiennik, black, wydajność 1000 str. A4, symbol producenta CF279A)</t>
  </si>
  <si>
    <t>Toner do HP M425DN (zamiennik, black, wydajność 6900 str. A4, symbol producenta CF280X)</t>
  </si>
  <si>
    <t>Toner do KYOCERA FS-2100 DN (zamiennik, black, wydajność 12500 str. A4, symbol producenta TK-3100)</t>
  </si>
  <si>
    <t>Toner do KYOCERA M2040DN (zamiennik, black, wydajność 7200 str. A4, symbol producenta TK-1170)</t>
  </si>
  <si>
    <t>Toner do KYOCERA P2135D (zamiennik, black, wydajność 7200 str. A4, symbol producenta TK-170)</t>
  </si>
  <si>
    <t>Toner do LEXMARK MX410DE (zamiennik, black, wydajność 10000 str. A4, symbol producenta 60F2H00)</t>
  </si>
  <si>
    <t>Toner do OKI B431DN (zamiennik, black, wydajność 12000 str. A4, symbol producenta 44917602)</t>
  </si>
  <si>
    <t>Toner do OKI C332DN (zamiennik, black, wydajność 3500 str. A4, symbol producenta 46508712)</t>
  </si>
  <si>
    <t>Toner do OKI ES5432 (ORYGINAŁ, yellow, wydajność 6000 str. A4, symbol producenta 46490621)</t>
  </si>
  <si>
    <t>Toner do OKI ES5432 (ORYGINAŁ, cyan, wydajność 6000 str. A4, symbol producenta 46490623)</t>
  </si>
  <si>
    <t>Toner do OKI MB400 (ORYGINAŁ, black, wydajność 7000 str. A4, symbol producenta 43979202)</t>
  </si>
  <si>
    <t>Toner do SAMSUNG CLP-775ND (zamiennik, black, wydajność 7000 str. A4, symbol producenta CLT-K6092S)</t>
  </si>
  <si>
    <t>Toner do SAMSUNG ML-2250 (zamiennik, black, wydajność 5000 str. A4, symbol producenta ML_2250D5)</t>
  </si>
  <si>
    <t>Toner do SAMSUNG SCX-4100 (zamiennik, black, wydajność 4000 str. A4, symbol producenta SCX-4100D3)</t>
  </si>
  <si>
    <t>Toner do SAMSUNG SL-M3325ND (zamiennik, black, wydajność 5000 str. A4, symbol producenta MLT-D204L)</t>
  </si>
  <si>
    <t>Toner do XEROX PHASER 3435 (zamiennik, black, wydajność 10000 str. A4, symbol producenta 106R01415)</t>
  </si>
  <si>
    <t>Toner do XEROX PHASER 3635 (zamiennik, black, wydajność 10000 str. A4, symbol producenta 108R00796)</t>
  </si>
  <si>
    <t>Tusz do BROTHER DCP-J100 INKBENEFIT (zamiennik, black, wydajność 2400 str. A4, symbol producenta LC529XLBK)</t>
  </si>
  <si>
    <t>Tusz do BROTHER MFC-J5620DW (zamiennik, black, wydajność 2400 str. A4, symbol producenta LC229XLBK)</t>
  </si>
  <si>
    <t>Tusz do OKI C612 (zamiennik, black, wydajność 8000 str. A4, symbol producenta 46507508)</t>
  </si>
  <si>
    <t>Toner do BROTHER FAX-2845 (zamiennik, black, wydajność 2600 str. A4, symbol producenta TN-2220)</t>
  </si>
  <si>
    <t>Toner do BROTHER HL-5200DW (zamiennik, black, wydajność 8000 str. A4, symbol producenta TN-3480)</t>
  </si>
  <si>
    <t>WYKAZ ILOŚCIOWO-ASORTYMENTOWY (zapotrzebowanie nr 06/06/WTI/2023)</t>
  </si>
</sst>
</file>

<file path=xl/styles.xml><?xml version="1.0" encoding="utf-8"?>
<styleSheet xmlns="http://schemas.openxmlformats.org/spreadsheetml/2006/main">
  <fonts count="8">
    <font>
      <sz val="12"/>
      <color rgb="FF000000"/>
      <name val="Times New Roman"/>
      <family val="2"/>
      <charset val="238"/>
    </font>
    <font>
      <b/>
      <sz val="16"/>
      <color rgb="FF000000"/>
      <name val="Times New Roman"/>
      <family val="1"/>
      <charset val="238"/>
    </font>
    <font>
      <sz val="14"/>
      <color rgb="FF000000"/>
      <name val="Times New Roman"/>
      <family val="2"/>
      <charset val="238"/>
    </font>
    <font>
      <b/>
      <sz val="14"/>
      <color rgb="FF000000"/>
      <name val="Times New Roman"/>
      <family val="1"/>
      <charset val="238"/>
    </font>
    <font>
      <sz val="10"/>
      <color rgb="FF000000"/>
      <name val="Times New Roman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2"/>
      <color rgb="FF333333"/>
      <name val="Times New Roman"/>
      <family val="2"/>
      <charset val="238"/>
    </font>
    <font>
      <sz val="12"/>
      <name val="Times New Roman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3">
    <xf numFmtId="0" fontId="0" fillId="0" borderId="0" xfId="0"/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2" fontId="3" fillId="0" borderId="17" xfId="0" applyNumberFormat="1" applyFont="1" applyBorder="1"/>
    <xf numFmtId="2" fontId="3" fillId="0" borderId="18" xfId="0" applyNumberFormat="1" applyFont="1" applyBorder="1"/>
    <xf numFmtId="0" fontId="2" fillId="0" borderId="4" xfId="0" applyFont="1" applyBorder="1" applyAlignment="1">
      <alignment horizontal="center"/>
    </xf>
    <xf numFmtId="0" fontId="0" fillId="0" borderId="7" xfId="0" applyFont="1" applyBorder="1" applyAlignment="1">
      <alignment horizontal="center" vertical="center"/>
    </xf>
    <xf numFmtId="0" fontId="6" fillId="2" borderId="3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2" fontId="7" fillId="2" borderId="3" xfId="0" applyNumberFormat="1" applyFont="1" applyFill="1" applyBorder="1" applyAlignment="1">
      <alignment vertical="center" wrapText="1"/>
    </xf>
    <xf numFmtId="2" fontId="0" fillId="0" borderId="4" xfId="0" applyNumberFormat="1" applyFont="1" applyBorder="1" applyAlignment="1">
      <alignment vertical="center"/>
    </xf>
    <xf numFmtId="0" fontId="0" fillId="0" borderId="8" xfId="0" applyFont="1" applyBorder="1" applyAlignment="1">
      <alignment horizontal="center" vertical="center"/>
    </xf>
    <xf numFmtId="0" fontId="6" fillId="0" borderId="9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horizontal="center" vertical="center" wrapText="1"/>
    </xf>
    <xf numFmtId="2" fontId="7" fillId="0" borderId="9" xfId="0" applyNumberFormat="1" applyFont="1" applyFill="1" applyBorder="1" applyAlignment="1">
      <alignment vertical="center" wrapText="1"/>
    </xf>
    <xf numFmtId="2" fontId="0" fillId="0" borderId="10" xfId="0" applyNumberFormat="1" applyFont="1" applyBorder="1" applyAlignment="1">
      <alignment vertical="center"/>
    </xf>
    <xf numFmtId="0" fontId="6" fillId="2" borderId="9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2" fontId="7" fillId="2" borderId="9" xfId="1" applyNumberFormat="1" applyFont="1" applyFill="1" applyBorder="1" applyAlignment="1">
      <alignment vertical="center" wrapText="1"/>
    </xf>
    <xf numFmtId="2" fontId="0" fillId="0" borderId="11" xfId="0" applyNumberFormat="1" applyFont="1" applyBorder="1" applyAlignment="1">
      <alignment vertical="center"/>
    </xf>
    <xf numFmtId="2" fontId="0" fillId="0" borderId="12" xfId="0" applyNumberFormat="1" applyFont="1" applyBorder="1"/>
    <xf numFmtId="2" fontId="7" fillId="2" borderId="9" xfId="0" applyNumberFormat="1" applyFont="1" applyFill="1" applyBorder="1" applyAlignment="1">
      <alignment vertical="center" wrapText="1"/>
    </xf>
    <xf numFmtId="2" fontId="0" fillId="0" borderId="14" xfId="0" applyNumberFormat="1" applyFont="1" applyBorder="1" applyAlignment="1">
      <alignment vertical="center"/>
    </xf>
    <xf numFmtId="0" fontId="6" fillId="3" borderId="9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horizontal="center" vertical="center" wrapText="1"/>
    </xf>
    <xf numFmtId="2" fontId="7" fillId="3" borderId="9" xfId="1" applyNumberFormat="1" applyFont="1" applyFill="1" applyBorder="1" applyAlignment="1">
      <alignment vertical="center" wrapText="1"/>
    </xf>
    <xf numFmtId="2" fontId="0" fillId="3" borderId="14" xfId="0" applyNumberFormat="1" applyFont="1" applyFill="1" applyBorder="1" applyAlignment="1">
      <alignment vertical="center"/>
    </xf>
    <xf numFmtId="0" fontId="0" fillId="0" borderId="13" xfId="0" applyFont="1" applyBorder="1" applyAlignment="1">
      <alignment horizontal="center" vertical="center"/>
    </xf>
    <xf numFmtId="0" fontId="6" fillId="2" borderId="15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horizontal="center" vertical="center" wrapText="1"/>
    </xf>
    <xf numFmtId="2" fontId="7" fillId="2" borderId="15" xfId="1" applyNumberFormat="1" applyFont="1" applyFill="1" applyBorder="1" applyAlignment="1">
      <alignment vertical="center" wrapText="1"/>
    </xf>
    <xf numFmtId="2" fontId="0" fillId="0" borderId="16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</cellXfs>
  <cellStyles count="2">
    <cellStyle name="Hiperłącze" xfId="1" builtinId="8"/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9"/>
  <sheetViews>
    <sheetView tabSelected="1" zoomScaleNormal="100" workbookViewId="0">
      <selection activeCell="D12" sqref="D12"/>
    </sheetView>
  </sheetViews>
  <sheetFormatPr defaultColWidth="8.625" defaultRowHeight="18.75"/>
  <cols>
    <col min="1" max="1" width="5" style="4" customWidth="1"/>
    <col min="2" max="2" width="91.75" style="4" customWidth="1"/>
    <col min="3" max="3" width="5.875" style="5" customWidth="1"/>
    <col min="4" max="4" width="13.375" style="4" customWidth="1"/>
    <col min="5" max="5" width="14.5" style="4" bestFit="1" customWidth="1"/>
  </cols>
  <sheetData>
    <row r="1" spans="1:5" ht="21" thickBot="1">
      <c r="A1" s="36" t="s">
        <v>49</v>
      </c>
      <c r="B1" s="36"/>
      <c r="C1" s="36"/>
      <c r="D1" s="36"/>
      <c r="E1" s="36"/>
    </row>
    <row r="2" spans="1:5" ht="19.5" thickBot="1">
      <c r="A2" s="37" t="s">
        <v>0</v>
      </c>
      <c r="B2" s="39" t="s">
        <v>1</v>
      </c>
      <c r="C2" s="1" t="s">
        <v>2</v>
      </c>
      <c r="D2" s="1" t="s">
        <v>5</v>
      </c>
      <c r="E2" s="9" t="s">
        <v>6</v>
      </c>
    </row>
    <row r="3" spans="1:5" ht="19.5" thickBot="1">
      <c r="A3" s="38"/>
      <c r="B3" s="40"/>
      <c r="C3" s="2" t="s">
        <v>3</v>
      </c>
      <c r="D3" s="2" t="s">
        <v>4</v>
      </c>
      <c r="E3" s="3" t="s">
        <v>4</v>
      </c>
    </row>
    <row r="4" spans="1:5" ht="15.75">
      <c r="A4" s="10">
        <v>1</v>
      </c>
      <c r="B4" s="11" t="s">
        <v>47</v>
      </c>
      <c r="C4" s="12">
        <f>2+1+1</f>
        <v>4</v>
      </c>
      <c r="D4" s="13"/>
      <c r="E4" s="14">
        <f t="shared" ref="E4:E12" si="0">C4*D4</f>
        <v>0</v>
      </c>
    </row>
    <row r="5" spans="1:5" ht="15.75">
      <c r="A5" s="15">
        <v>2</v>
      </c>
      <c r="B5" s="16" t="s">
        <v>11</v>
      </c>
      <c r="C5" s="17">
        <f>2+1</f>
        <v>3</v>
      </c>
      <c r="D5" s="18"/>
      <c r="E5" s="19">
        <f t="shared" si="0"/>
        <v>0</v>
      </c>
    </row>
    <row r="6" spans="1:5" ht="15.75">
      <c r="A6" s="15">
        <v>3</v>
      </c>
      <c r="B6" s="20" t="s">
        <v>12</v>
      </c>
      <c r="C6" s="21">
        <f>1+1</f>
        <v>2</v>
      </c>
      <c r="D6" s="22"/>
      <c r="E6" s="23">
        <f t="shared" si="0"/>
        <v>0</v>
      </c>
    </row>
    <row r="7" spans="1:5" ht="15.75">
      <c r="A7" s="15">
        <v>4</v>
      </c>
      <c r="B7" s="20" t="s">
        <v>13</v>
      </c>
      <c r="C7" s="21">
        <v>1</v>
      </c>
      <c r="D7" s="22"/>
      <c r="E7" s="24">
        <f t="shared" si="0"/>
        <v>0</v>
      </c>
    </row>
    <row r="8" spans="1:5" ht="15.75">
      <c r="A8" s="15">
        <v>5</v>
      </c>
      <c r="B8" s="20" t="s">
        <v>48</v>
      </c>
      <c r="C8" s="21">
        <v>4</v>
      </c>
      <c r="D8" s="25"/>
      <c r="E8" s="24">
        <f t="shared" si="0"/>
        <v>0</v>
      </c>
    </row>
    <row r="9" spans="1:5" ht="15.75">
      <c r="A9" s="15">
        <v>6</v>
      </c>
      <c r="B9" s="20" t="s">
        <v>14</v>
      </c>
      <c r="C9" s="21">
        <v>1</v>
      </c>
      <c r="D9" s="22"/>
      <c r="E9" s="19">
        <f t="shared" si="0"/>
        <v>0</v>
      </c>
    </row>
    <row r="10" spans="1:5" ht="15.75">
      <c r="A10" s="15">
        <v>7</v>
      </c>
      <c r="B10" s="20" t="s">
        <v>15</v>
      </c>
      <c r="C10" s="21">
        <v>1</v>
      </c>
      <c r="D10" s="22"/>
      <c r="E10" s="19">
        <f t="shared" si="0"/>
        <v>0</v>
      </c>
    </row>
    <row r="11" spans="1:5" ht="31.5">
      <c r="A11" s="15">
        <v>8</v>
      </c>
      <c r="B11" s="16" t="s">
        <v>16</v>
      </c>
      <c r="C11" s="17">
        <v>2</v>
      </c>
      <c r="D11" s="18"/>
      <c r="E11" s="19">
        <f t="shared" si="0"/>
        <v>0</v>
      </c>
    </row>
    <row r="12" spans="1:5" ht="15.75">
      <c r="A12" s="15">
        <v>9</v>
      </c>
      <c r="B12" s="20" t="s">
        <v>17</v>
      </c>
      <c r="C12" s="21">
        <v>1</v>
      </c>
      <c r="D12" s="22"/>
      <c r="E12" s="26">
        <f t="shared" si="0"/>
        <v>0</v>
      </c>
    </row>
    <row r="13" spans="1:5" ht="15.75">
      <c r="A13" s="15">
        <v>10</v>
      </c>
      <c r="B13" s="20" t="s">
        <v>18</v>
      </c>
      <c r="C13" s="21">
        <v>1</v>
      </c>
      <c r="D13" s="22"/>
      <c r="E13" s="26">
        <f>C13*D13</f>
        <v>0</v>
      </c>
    </row>
    <row r="14" spans="1:5" ht="15.75">
      <c r="A14" s="15">
        <v>11</v>
      </c>
      <c r="B14" s="20" t="s">
        <v>19</v>
      </c>
      <c r="C14" s="21">
        <v>3</v>
      </c>
      <c r="D14" s="25"/>
      <c r="E14" s="26">
        <f t="shared" ref="E14:E41" si="1">C14*D14</f>
        <v>0</v>
      </c>
    </row>
    <row r="15" spans="1:5" ht="15.75">
      <c r="A15" s="15">
        <v>12</v>
      </c>
      <c r="B15" s="20" t="s">
        <v>20</v>
      </c>
      <c r="C15" s="21">
        <f>1+4+1+2</f>
        <v>8</v>
      </c>
      <c r="D15" s="22"/>
      <c r="E15" s="26">
        <f t="shared" si="1"/>
        <v>0</v>
      </c>
    </row>
    <row r="16" spans="1:5" ht="15.75">
      <c r="A16" s="15">
        <v>13</v>
      </c>
      <c r="B16" s="20" t="s">
        <v>21</v>
      </c>
      <c r="C16" s="21">
        <v>1</v>
      </c>
      <c r="D16" s="22"/>
      <c r="E16" s="26">
        <f t="shared" si="1"/>
        <v>0</v>
      </c>
    </row>
    <row r="17" spans="1:5" ht="15.75">
      <c r="A17" s="15">
        <v>14</v>
      </c>
      <c r="B17" s="20" t="s">
        <v>22</v>
      </c>
      <c r="C17" s="21">
        <v>1</v>
      </c>
      <c r="D17" s="22"/>
      <c r="E17" s="26">
        <f t="shared" si="1"/>
        <v>0</v>
      </c>
    </row>
    <row r="18" spans="1:5" ht="15.75">
      <c r="A18" s="15">
        <v>15</v>
      </c>
      <c r="B18" s="20" t="s">
        <v>23</v>
      </c>
      <c r="C18" s="21">
        <f>1+2+1</f>
        <v>4</v>
      </c>
      <c r="D18" s="22"/>
      <c r="E18" s="26">
        <f t="shared" si="1"/>
        <v>0</v>
      </c>
    </row>
    <row r="19" spans="1:5" ht="15.75">
      <c r="A19" s="15">
        <v>16</v>
      </c>
      <c r="B19" s="20" t="s">
        <v>24</v>
      </c>
      <c r="C19" s="21">
        <v>2</v>
      </c>
      <c r="D19" s="25"/>
      <c r="E19" s="26">
        <f t="shared" si="1"/>
        <v>0</v>
      </c>
    </row>
    <row r="20" spans="1:5" ht="15.75">
      <c r="A20" s="15">
        <v>17</v>
      </c>
      <c r="B20" s="20" t="s">
        <v>25</v>
      </c>
      <c r="C20" s="21">
        <v>1</v>
      </c>
      <c r="D20" s="22"/>
      <c r="E20" s="26">
        <f t="shared" si="1"/>
        <v>0</v>
      </c>
    </row>
    <row r="21" spans="1:5" ht="15.75">
      <c r="A21" s="15">
        <v>18</v>
      </c>
      <c r="B21" s="20" t="s">
        <v>26</v>
      </c>
      <c r="C21" s="21">
        <v>1</v>
      </c>
      <c r="D21" s="22"/>
      <c r="E21" s="26">
        <f t="shared" si="1"/>
        <v>0</v>
      </c>
    </row>
    <row r="22" spans="1:5" ht="15.75">
      <c r="A22" s="15">
        <v>19</v>
      </c>
      <c r="B22" s="20" t="s">
        <v>27</v>
      </c>
      <c r="C22" s="21">
        <v>1</v>
      </c>
      <c r="D22" s="22"/>
      <c r="E22" s="26">
        <f t="shared" si="1"/>
        <v>0</v>
      </c>
    </row>
    <row r="23" spans="1:5" ht="15.75">
      <c r="A23" s="15">
        <v>20</v>
      </c>
      <c r="B23" s="20" t="s">
        <v>28</v>
      </c>
      <c r="C23" s="21">
        <v>1</v>
      </c>
      <c r="D23" s="22"/>
      <c r="E23" s="26">
        <f t="shared" si="1"/>
        <v>0</v>
      </c>
    </row>
    <row r="24" spans="1:5" ht="15.75">
      <c r="A24" s="15">
        <v>21</v>
      </c>
      <c r="B24" s="20" t="s">
        <v>29</v>
      </c>
      <c r="C24" s="21">
        <f>1+2</f>
        <v>3</v>
      </c>
      <c r="D24" s="22"/>
      <c r="E24" s="26">
        <f t="shared" si="1"/>
        <v>0</v>
      </c>
    </row>
    <row r="25" spans="1:5" ht="15.75">
      <c r="A25" s="15">
        <v>22</v>
      </c>
      <c r="B25" s="20" t="s">
        <v>30</v>
      </c>
      <c r="C25" s="21">
        <v>1</v>
      </c>
      <c r="D25" s="22"/>
      <c r="E25" s="26">
        <f t="shared" si="1"/>
        <v>0</v>
      </c>
    </row>
    <row r="26" spans="1:5" ht="15.75">
      <c r="A26" s="15">
        <v>23</v>
      </c>
      <c r="B26" s="20" t="s">
        <v>31</v>
      </c>
      <c r="C26" s="21">
        <v>1</v>
      </c>
      <c r="D26" s="22"/>
      <c r="E26" s="26">
        <f t="shared" si="1"/>
        <v>0</v>
      </c>
    </row>
    <row r="27" spans="1:5" ht="15.75">
      <c r="A27" s="15">
        <v>24</v>
      </c>
      <c r="B27" s="20" t="s">
        <v>32</v>
      </c>
      <c r="C27" s="21">
        <v>4</v>
      </c>
      <c r="D27" s="25"/>
      <c r="E27" s="26">
        <f t="shared" si="1"/>
        <v>0</v>
      </c>
    </row>
    <row r="28" spans="1:5" ht="15.75">
      <c r="A28" s="15">
        <v>25</v>
      </c>
      <c r="B28" s="20" t="s">
        <v>33</v>
      </c>
      <c r="C28" s="21">
        <v>1</v>
      </c>
      <c r="D28" s="22"/>
      <c r="E28" s="26">
        <f t="shared" si="1"/>
        <v>0</v>
      </c>
    </row>
    <row r="29" spans="1:5" ht="15.75">
      <c r="A29" s="15">
        <v>26</v>
      </c>
      <c r="B29" s="20" t="s">
        <v>34</v>
      </c>
      <c r="C29" s="21">
        <v>1</v>
      </c>
      <c r="D29" s="22"/>
      <c r="E29" s="26">
        <f t="shared" si="1"/>
        <v>0</v>
      </c>
    </row>
    <row r="30" spans="1:5" ht="15.75">
      <c r="A30" s="15">
        <v>27</v>
      </c>
      <c r="B30" s="27" t="s">
        <v>35</v>
      </c>
      <c r="C30" s="28">
        <v>1</v>
      </c>
      <c r="D30" s="29"/>
      <c r="E30" s="30">
        <f t="shared" si="1"/>
        <v>0</v>
      </c>
    </row>
    <row r="31" spans="1:5" ht="15.75">
      <c r="A31" s="15">
        <v>28</v>
      </c>
      <c r="B31" s="27" t="s">
        <v>36</v>
      </c>
      <c r="C31" s="28">
        <v>1</v>
      </c>
      <c r="D31" s="29"/>
      <c r="E31" s="30">
        <f t="shared" si="1"/>
        <v>0</v>
      </c>
    </row>
    <row r="32" spans="1:5" ht="15.75">
      <c r="A32" s="15">
        <v>29</v>
      </c>
      <c r="B32" s="27" t="s">
        <v>37</v>
      </c>
      <c r="C32" s="28">
        <f>1+2</f>
        <v>3</v>
      </c>
      <c r="D32" s="29"/>
      <c r="E32" s="30">
        <f t="shared" si="1"/>
        <v>0</v>
      </c>
    </row>
    <row r="33" spans="1:5" ht="15.75">
      <c r="A33" s="15">
        <v>30</v>
      </c>
      <c r="B33" s="20" t="s">
        <v>38</v>
      </c>
      <c r="C33" s="21">
        <v>2</v>
      </c>
      <c r="D33" s="25"/>
      <c r="E33" s="26">
        <f t="shared" si="1"/>
        <v>0</v>
      </c>
    </row>
    <row r="34" spans="1:5" ht="15.75">
      <c r="A34" s="15">
        <v>31</v>
      </c>
      <c r="B34" s="20" t="s">
        <v>39</v>
      </c>
      <c r="C34" s="21">
        <f>2+2</f>
        <v>4</v>
      </c>
      <c r="D34" s="25"/>
      <c r="E34" s="26">
        <f t="shared" si="1"/>
        <v>0</v>
      </c>
    </row>
    <row r="35" spans="1:5" ht="15.75">
      <c r="A35" s="15">
        <v>32</v>
      </c>
      <c r="B35" s="20" t="s">
        <v>40</v>
      </c>
      <c r="C35" s="21">
        <v>1</v>
      </c>
      <c r="D35" s="22"/>
      <c r="E35" s="26">
        <f t="shared" si="1"/>
        <v>0</v>
      </c>
    </row>
    <row r="36" spans="1:5" ht="31.5">
      <c r="A36" s="15">
        <v>33</v>
      </c>
      <c r="B36" s="20" t="s">
        <v>41</v>
      </c>
      <c r="C36" s="21">
        <v>1</v>
      </c>
      <c r="D36" s="22"/>
      <c r="E36" s="26">
        <f t="shared" si="1"/>
        <v>0</v>
      </c>
    </row>
    <row r="37" spans="1:5" ht="15.75">
      <c r="A37" s="15">
        <v>34</v>
      </c>
      <c r="B37" s="20" t="s">
        <v>42</v>
      </c>
      <c r="C37" s="21">
        <v>2</v>
      </c>
      <c r="D37" s="22"/>
      <c r="E37" s="26">
        <f t="shared" si="1"/>
        <v>0</v>
      </c>
    </row>
    <row r="38" spans="1:5" ht="15.75">
      <c r="A38" s="15">
        <v>35</v>
      </c>
      <c r="B38" s="20" t="s">
        <v>43</v>
      </c>
      <c r="C38" s="21">
        <v>1</v>
      </c>
      <c r="D38" s="22"/>
      <c r="E38" s="26">
        <f t="shared" si="1"/>
        <v>0</v>
      </c>
    </row>
    <row r="39" spans="1:5" ht="31.5">
      <c r="A39" s="15">
        <v>36</v>
      </c>
      <c r="B39" s="20" t="s">
        <v>44</v>
      </c>
      <c r="C39" s="21">
        <v>1</v>
      </c>
      <c r="D39" s="22"/>
      <c r="E39" s="26">
        <f t="shared" si="1"/>
        <v>0</v>
      </c>
    </row>
    <row r="40" spans="1:5" ht="31.5">
      <c r="A40" s="15">
        <v>37</v>
      </c>
      <c r="B40" s="20" t="s">
        <v>45</v>
      </c>
      <c r="C40" s="21">
        <v>1</v>
      </c>
      <c r="D40" s="22"/>
      <c r="E40" s="26">
        <f t="shared" si="1"/>
        <v>0</v>
      </c>
    </row>
    <row r="41" spans="1:5" ht="16.5" thickBot="1">
      <c r="A41" s="31">
        <v>38</v>
      </c>
      <c r="B41" s="32" t="s">
        <v>46</v>
      </c>
      <c r="C41" s="33">
        <v>1</v>
      </c>
      <c r="D41" s="34"/>
      <c r="E41" s="35">
        <f t="shared" si="1"/>
        <v>0</v>
      </c>
    </row>
    <row r="42" spans="1:5" ht="19.5" thickBot="1">
      <c r="D42" s="6" t="s">
        <v>7</v>
      </c>
      <c r="E42" s="7">
        <f>SUM(E4:E41)</f>
        <v>0</v>
      </c>
    </row>
    <row r="43" spans="1:5" ht="19.5" thickBot="1">
      <c r="D43" s="6" t="s">
        <v>8</v>
      </c>
      <c r="E43" s="8">
        <f>E42*0.23</f>
        <v>0</v>
      </c>
    </row>
    <row r="44" spans="1:5" ht="19.5" thickBot="1">
      <c r="D44" s="6" t="s">
        <v>9</v>
      </c>
      <c r="E44" s="8">
        <f>E43+E42</f>
        <v>0</v>
      </c>
    </row>
    <row r="48" spans="1:5">
      <c r="D48" s="41"/>
      <c r="E48" s="41"/>
    </row>
    <row r="49" spans="4:5">
      <c r="D49" s="42" t="s">
        <v>10</v>
      </c>
      <c r="E49" s="42"/>
    </row>
  </sheetData>
  <mergeCells count="5">
    <mergeCell ref="A1:E1"/>
    <mergeCell ref="A2:A3"/>
    <mergeCell ref="B2:B3"/>
    <mergeCell ref="D48:E48"/>
    <mergeCell ref="D49:E49"/>
  </mergeCells>
  <printOptions horizontalCentered="1"/>
  <pageMargins left="0.11811023622047245" right="0.11811023622047245" top="0.94488188976377963" bottom="0.35433070866141736" header="0.51181102362204722" footer="0.51181102362204722"/>
  <pageSetup paperSize="9" orientation="landscape" horizontalDpi="300" verticalDpi="300" r:id="rId1"/>
  <headerFooter>
    <oddHeader>&amp;RKWP WE WROCŁAWIU
WYDZIAŁ TELEINFORMATYKI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Akcesoria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A84057</dc:creator>
  <cp:lastModifiedBy>A84057</cp:lastModifiedBy>
  <cp:lastPrinted>2023-06-19T08:46:59Z</cp:lastPrinted>
  <dcterms:created xsi:type="dcterms:W3CDTF">2023-06-12T12:40:23Z</dcterms:created>
  <dcterms:modified xsi:type="dcterms:W3CDTF">2023-06-19T08:48:33Z</dcterms:modified>
</cp:coreProperties>
</file>