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3-Brokerzy\KLIENCI MAXIMA FIDES\GMINA SĘDZIEJOWICE\MAJĄTEK\Postępowanie PZP 2024-2026\SWZ 1\"/>
    </mc:Choice>
  </mc:AlternateContent>
  <xr:revisionPtr revIDLastSave="0" documentId="13_ncr:1_{2C35AB96-9B98-4C9B-852D-CCC98236C31E}" xr6:coauthVersionLast="47" xr6:coauthVersionMax="47" xr10:uidLastSave="{00000000-0000-0000-0000-000000000000}"/>
  <workbookProtection workbookPassword="DCEA" lockStructure="1"/>
  <bookViews>
    <workbookView xWindow="-120" yWindow="-120" windowWidth="25440" windowHeight="15390" xr2:uid="{00000000-000D-0000-FFFF-FFFF00000000}"/>
  </bookViews>
  <sheets>
    <sheet name="Załącznik 2B" sheetId="1" r:id="rId1"/>
  </sheets>
  <definedNames>
    <definedName name="_xlnm.Print_Area" localSheetId="0">'Załącznik 2B'!$A$1:$N$37</definedName>
    <definedName name="Z_FA12B6A9_6E9E_47DA_B710_2356F4FB0990_.wvu.PrintArea" localSheetId="0" hidden="1">'Załącznik 2B'!$A$1:$J$37</definedName>
  </definedNames>
  <calcPr calcId="191029"/>
  <customWorkbookViews>
    <customWorkbookView name="Paulina Stasiołek-Omiecińska - Widok osobisty" guid="{FA12B6A9-6E9E-47DA-B710-2356F4FB0990}" mergeInterval="0" personalView="1" maximized="1" xWindow="-8" yWindow="-8" windowWidth="1696" windowHeight="1026" activeSheetId="1" showComments="commIndAndComment"/>
  </customWorkbookViews>
</workbook>
</file>

<file path=xl/calcChain.xml><?xml version="1.0" encoding="utf-8"?>
<calcChain xmlns="http://schemas.openxmlformats.org/spreadsheetml/2006/main">
  <c r="E28" i="1" l="1"/>
  <c r="E27" i="1"/>
  <c r="F27" i="1" s="1"/>
  <c r="F25" i="1"/>
  <c r="E25" i="1"/>
  <c r="F28" i="1" l="1"/>
  <c r="H15" i="1"/>
  <c r="L15" i="1" s="1"/>
  <c r="M15" i="1" s="1"/>
  <c r="H14" i="1"/>
  <c r="L14" i="1" s="1"/>
  <c r="M14" i="1" s="1"/>
  <c r="L13" i="1"/>
  <c r="M13" i="1" s="1"/>
  <c r="H12" i="1"/>
  <c r="L12" i="1" s="1"/>
  <c r="M12" i="1" s="1"/>
  <c r="H11" i="1"/>
  <c r="E26" i="1" l="1"/>
  <c r="F26" i="1" s="1"/>
  <c r="F29" i="1" s="1"/>
  <c r="F33" i="1" s="1"/>
  <c r="F34" i="1" s="1"/>
  <c r="L11" i="1"/>
  <c r="L16" i="1" s="1"/>
  <c r="M11" i="1" l="1"/>
  <c r="M16" i="1" s="1"/>
</calcChain>
</file>

<file path=xl/sharedStrings.xml><?xml version="1.0" encoding="utf-8"?>
<sst xmlns="http://schemas.openxmlformats.org/spreadsheetml/2006/main" count="38" uniqueCount="35">
  <si>
    <t>Oferta cenowa za ubezpieczenie pojazdów</t>
  </si>
  <si>
    <t>Suma ubezpieczenia</t>
  </si>
  <si>
    <t>Składka za okres obowiązywania Umowy Generalnej Ubezpieczenia</t>
  </si>
  <si>
    <t>L.p.</t>
  </si>
  <si>
    <t>przyczepy</t>
  </si>
  <si>
    <t>4.1. Składki i stopy składek za ubezpieczenie pojazdów mechanicznych w okresie obowiązywania Umowy Generalnej Ubezpieczenia</t>
  </si>
  <si>
    <t>Rodzaj pojazdu</t>
  </si>
  <si>
    <t>Ilość pojazdów do OC i NNW</t>
  </si>
  <si>
    <t>Ilość pojazdów do AC</t>
  </si>
  <si>
    <t>Składka OC za pojazd</t>
  </si>
  <si>
    <t>Stawka AC (w %)</t>
  </si>
  <si>
    <t>Składka AC</t>
  </si>
  <si>
    <t>Składka NNW za pojazd</t>
  </si>
  <si>
    <t>Ilość pojazdów do Ass Pakiet Podstawowy</t>
  </si>
  <si>
    <t>Składka Assistance za pojazd  Pakiet Podstawowy</t>
  </si>
  <si>
    <t>Składka łączna za roczny okres ochrony</t>
  </si>
  <si>
    <t>samochody osobowe oraz zarejestrowane jako cięarowe do 3,5t</t>
  </si>
  <si>
    <t>samochody specjalne</t>
  </si>
  <si>
    <t>autobus</t>
  </si>
  <si>
    <t>pozostałe - pojazdy wolnnobierzne, ciągniki rolnicze</t>
  </si>
  <si>
    <t>Ogółem</t>
  </si>
  <si>
    <r>
      <t xml:space="preserve">UWAGA! </t>
    </r>
    <r>
      <rPr>
        <b/>
        <sz val="9"/>
        <color indexed="8"/>
        <rFont val="Calibri"/>
        <family val="2"/>
        <charset val="238"/>
      </rPr>
      <t xml:space="preserve">Należy </t>
    </r>
    <r>
      <rPr>
        <b/>
        <sz val="9"/>
        <color indexed="8"/>
        <rFont val="Calibri"/>
        <family val="2"/>
        <charset val="238"/>
      </rPr>
      <t xml:space="preserve">wypełnić pola w </t>
    </r>
    <r>
      <rPr>
        <b/>
        <sz val="9"/>
        <color indexed="8"/>
        <rFont val="Calibri"/>
        <family val="2"/>
        <charset val="238"/>
      </rPr>
      <t>kolorze białym</t>
    </r>
    <r>
      <rPr>
        <sz val="9"/>
        <color indexed="8"/>
        <rFont val="Calibri"/>
        <family val="2"/>
        <charset val="238"/>
      </rPr>
      <t xml:space="preserve">, wpisując: w kolumnę "składka OC za pojazd", "składka NNW za pojazd", "składka assistance za pojazd ", kwotę składki za jeden pojazd danego rodzaju, należy wpisać liczbę, grosze oddzielić przecinkiem, </t>
    </r>
    <r>
      <rPr>
        <sz val="9"/>
        <color indexed="10"/>
        <rFont val="Calibri"/>
        <family val="2"/>
        <charset val="238"/>
      </rPr>
      <t xml:space="preserve">nie wpisywać waluty, </t>
    </r>
    <r>
      <rPr>
        <sz val="9"/>
        <color indexed="8"/>
        <rFont val="Calibri"/>
        <family val="2"/>
        <charset val="238"/>
      </rPr>
      <t xml:space="preserve">w kolumnie "stawka </t>
    </r>
    <r>
      <rPr>
        <sz val="9"/>
        <color indexed="8"/>
        <rFont val="Calibri"/>
        <family val="2"/>
        <charset val="238"/>
      </rPr>
      <t xml:space="preserve">AC" należy wpisać </t>
    </r>
    <r>
      <rPr>
        <sz val="9"/>
        <color indexed="8"/>
        <rFont val="Calibri"/>
        <family val="2"/>
        <charset val="238"/>
      </rPr>
      <t xml:space="preserve">liczbę, która </t>
    </r>
    <r>
      <rPr>
        <sz val="9"/>
        <color indexed="8"/>
        <rFont val="Calibri"/>
        <family val="2"/>
        <charset val="238"/>
      </rPr>
      <t xml:space="preserve">odpowiada ilości </t>
    </r>
    <r>
      <rPr>
        <sz val="9"/>
        <color indexed="8"/>
        <rFont val="Calibri"/>
        <family val="2"/>
        <charset val="238"/>
      </rPr>
      <t xml:space="preserve">procentowej </t>
    </r>
    <r>
      <rPr>
        <sz val="9"/>
        <color indexed="8"/>
        <rFont val="Calibri"/>
        <family val="2"/>
        <charset val="238"/>
      </rPr>
      <t xml:space="preserve">oferowanej stawki, </t>
    </r>
    <r>
      <rPr>
        <sz val="9"/>
        <color indexed="10"/>
        <rFont val="Calibri"/>
        <family val="2"/>
        <charset val="238"/>
      </rPr>
      <t xml:space="preserve">nie wpisywać znaku </t>
    </r>
    <r>
      <rPr>
        <sz val="9"/>
        <color indexed="10"/>
        <rFont val="Calibri"/>
        <family val="2"/>
        <charset val="238"/>
      </rPr>
      <t>"%".</t>
    </r>
  </si>
  <si>
    <t>4.2. Oferta cenowa za ubezpieczenie pojazdów Ubezpieczejącego w okresie obowiązywania Umowy Generalnej Ubezpieczenia</t>
  </si>
  <si>
    <t>Rodzaj ubezpieczenia</t>
  </si>
  <si>
    <t>Składka za roczny okres ochrony</t>
  </si>
  <si>
    <t>Obowiązkowe ubezpieczenie OC posiadaczy pojazdów mechanicznych</t>
  </si>
  <si>
    <t>Ubezpieczenie pojazdów od uszkodzeń i kradzieży</t>
  </si>
  <si>
    <t>Ubezpieczenie następstw nieszczęśliwych wypadków kierowców i pasażerów</t>
  </si>
  <si>
    <t>Ubezpieczenie assistance</t>
  </si>
  <si>
    <t>(pełna nazwa/firma, adres, w zależności od podmiotu: NIP /REGON, KRS/CEiDG)
reprezentowany przez:
(imię, nazwisko, stanowisko /podstawa do reprezentacji)</t>
  </si>
  <si>
    <t>Szczegółową kalkulacje oferowanej ceny należy podpisać w sposób wskazany w SWZ.</t>
  </si>
  <si>
    <t>Maksymalnie zaoferowana cena z uwzględnieniem 10% przewidywanego wzrostu składki z tytułu doubezpieczeń i dokonanych inwestycji (do przeniesienia do oferty - pkt 4 - Część 2)</t>
  </si>
  <si>
    <t>Załącznik nr 2B. Wzór załącznika do formularza ofertowego „szczegółowa kalkulacja oferowanej ceny dla części 2”</t>
  </si>
  <si>
    <t>SZCZEGÓŁOWA KALKULACJA OFEROWANEJ CENY - FORMULARZ CENOWY DLA CZĘŚCI 2</t>
  </si>
  <si>
    <t>Nr postępowania: RW.VI.271.26.2023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</si>
</sst>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zł&quot;_-;\-* #,##0.00\ &quot;zł&quot;_-;_-* &quot;-&quot;??\ &quot;zł&quot;_-;_-@_-"/>
    <numFmt numFmtId="164" formatCode="#,##0.00\ &quot;zł&quot;"/>
    <numFmt numFmtId="165" formatCode="[$-415]General"/>
    <numFmt numFmtId="166" formatCode="&quot; &quot;#,##0.00&quot; &quot;[$zł-415]&quot; &quot;;&quot;-&quot;#,##0.00&quot; &quot;[$zł-415]&quot; &quot;;&quot; -&quot;#&quot; &quot;[$zł-415]&quot; &quot;;@&quot; &quot;"/>
    <numFmt numFmtId="167" formatCode="[$-415]0"/>
    <numFmt numFmtId="168" formatCode="[$-415]0%"/>
    <numFmt numFmtId="169" formatCode="0.0000%"/>
    <numFmt numFmtId="170" formatCode="&quot; &quot;#,##0.00&quot; zł &quot;;&quot;-&quot;#,##0.00&quot; zł &quot;;&quot; -&quot;#&quot; zł &quot;;@&quot; 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color indexed="10"/>
      <name val="Calibri"/>
      <family val="2"/>
      <charset val="238"/>
    </font>
    <font>
      <u/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DD9C4"/>
        <bgColor rgb="FFDDD9C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4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4" fillId="0" borderId="0"/>
    <xf numFmtId="168" fontId="14" fillId="0" borderId="0"/>
  </cellStyleXfs>
  <cellXfs count="50">
    <xf numFmtId="0" fontId="0" fillId="0" borderId="0" xfId="0"/>
    <xf numFmtId="0" fontId="5" fillId="0" borderId="0" xfId="0" applyFont="1" applyProtection="1"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164" fontId="10" fillId="0" borderId="0" xfId="0" applyNumberFormat="1" applyFont="1" applyAlignment="1" applyProtection="1">
      <alignment horizontal="right" vertical="center" wrapText="1"/>
      <protection hidden="1"/>
    </xf>
    <xf numFmtId="164" fontId="7" fillId="2" borderId="2" xfId="0" applyNumberFormat="1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 applyProtection="1">
      <alignment horizontal="right" vertical="center"/>
      <protection hidden="1"/>
    </xf>
    <xf numFmtId="165" fontId="15" fillId="0" borderId="0" xfId="7" applyFont="1" applyAlignment="1" applyProtection="1">
      <alignment vertical="center"/>
      <protection hidden="1"/>
    </xf>
    <xf numFmtId="166" fontId="15" fillId="0" borderId="0" xfId="7" applyNumberFormat="1" applyFont="1" applyAlignment="1" applyProtection="1">
      <alignment vertical="center"/>
      <protection hidden="1"/>
    </xf>
    <xf numFmtId="165" fontId="15" fillId="3" borderId="0" xfId="7" applyFont="1" applyFill="1" applyProtection="1">
      <protection hidden="1"/>
    </xf>
    <xf numFmtId="165" fontId="16" fillId="4" borderId="5" xfId="7" applyFont="1" applyFill="1" applyBorder="1" applyAlignment="1" applyProtection="1">
      <alignment horizontal="center" vertical="center" wrapText="1"/>
      <protection hidden="1"/>
    </xf>
    <xf numFmtId="166" fontId="16" fillId="4" borderId="5" xfId="7" applyNumberFormat="1" applyFont="1" applyFill="1" applyBorder="1" applyAlignment="1" applyProtection="1">
      <alignment horizontal="center" vertical="center" wrapText="1"/>
      <protection hidden="1"/>
    </xf>
    <xf numFmtId="165" fontId="15" fillId="4" borderId="5" xfId="7" applyFont="1" applyFill="1" applyBorder="1" applyAlignment="1" applyProtection="1">
      <alignment horizontal="left" vertical="center" wrapText="1"/>
      <protection hidden="1"/>
    </xf>
    <xf numFmtId="167" fontId="17" fillId="4" borderId="5" xfId="7" applyNumberFormat="1" applyFont="1" applyFill="1" applyBorder="1" applyAlignment="1" applyProtection="1">
      <alignment horizontal="center" vertical="center" wrapText="1"/>
      <protection hidden="1"/>
    </xf>
    <xf numFmtId="165" fontId="15" fillId="4" borderId="5" xfId="7" applyFont="1" applyFill="1" applyBorder="1" applyAlignment="1" applyProtection="1">
      <alignment wrapText="1"/>
      <protection hidden="1"/>
    </xf>
    <xf numFmtId="165" fontId="15" fillId="0" borderId="0" xfId="7" applyFont="1" applyProtection="1">
      <protection hidden="1"/>
    </xf>
    <xf numFmtId="166" fontId="15" fillId="0" borderId="0" xfId="7" applyNumberFormat="1" applyFont="1" applyProtection="1">
      <protection hidden="1"/>
    </xf>
    <xf numFmtId="165" fontId="16" fillId="3" borderId="0" xfId="7" applyFont="1" applyFill="1" applyProtection="1">
      <protection hidden="1"/>
    </xf>
    <xf numFmtId="166" fontId="15" fillId="4" borderId="5" xfId="7" applyNumberFormat="1" applyFont="1" applyFill="1" applyBorder="1" applyAlignment="1" applyProtection="1">
      <alignment wrapText="1"/>
      <protection hidden="1"/>
    </xf>
    <xf numFmtId="165" fontId="15" fillId="4" borderId="5" xfId="7" applyFont="1" applyFill="1" applyBorder="1" applyAlignment="1" applyProtection="1">
      <alignment horizontal="center" vertical="center"/>
      <protection hidden="1"/>
    </xf>
    <xf numFmtId="166" fontId="15" fillId="4" borderId="5" xfId="7" applyNumberFormat="1" applyFont="1" applyFill="1" applyBorder="1" applyAlignment="1" applyProtection="1">
      <alignment vertical="center"/>
      <protection hidden="1"/>
    </xf>
    <xf numFmtId="166" fontId="15" fillId="0" borderId="5" xfId="7" applyNumberFormat="1" applyFont="1" applyBorder="1" applyAlignment="1" applyProtection="1">
      <alignment vertical="center"/>
      <protection locked="0" hidden="1"/>
    </xf>
    <xf numFmtId="169" fontId="15" fillId="0" borderId="5" xfId="8" applyNumberFormat="1" applyFont="1" applyBorder="1" applyAlignment="1" applyProtection="1">
      <alignment vertical="center"/>
      <protection locked="0" hidden="1"/>
    </xf>
    <xf numFmtId="165" fontId="15" fillId="4" borderId="5" xfId="7" applyFont="1" applyFill="1" applyBorder="1" applyAlignment="1" applyProtection="1">
      <alignment vertical="center"/>
      <protection hidden="1"/>
    </xf>
    <xf numFmtId="170" fontId="15" fillId="4" borderId="5" xfId="7" applyNumberFormat="1" applyFont="1" applyFill="1" applyBorder="1" applyAlignment="1" applyProtection="1">
      <alignment vertical="center"/>
      <protection hidden="1"/>
    </xf>
    <xf numFmtId="165" fontId="15" fillId="4" borderId="5" xfId="7" applyFont="1" applyFill="1" applyBorder="1" applyAlignment="1" applyProtection="1">
      <alignment vertical="center" wrapText="1"/>
      <protection hidden="1"/>
    </xf>
    <xf numFmtId="165" fontId="15" fillId="3" borderId="0" xfId="7" applyFont="1" applyFill="1" applyAlignment="1" applyProtection="1">
      <alignment vertical="center"/>
      <protection hidden="1"/>
    </xf>
    <xf numFmtId="0" fontId="5" fillId="0" borderId="0" xfId="0" applyFont="1" applyAlignment="1">
      <alignment horizontal="center"/>
    </xf>
    <xf numFmtId="0" fontId="5" fillId="0" borderId="0" xfId="0" applyFont="1"/>
    <xf numFmtId="165" fontId="15" fillId="4" borderId="6" xfId="7" applyFont="1" applyFill="1" applyBorder="1" applyAlignment="1" applyProtection="1">
      <alignment horizontal="right" vertical="center"/>
      <protection hidden="1"/>
    </xf>
    <xf numFmtId="165" fontId="15" fillId="4" borderId="5" xfId="7" applyFont="1" applyFill="1" applyBorder="1" applyAlignment="1" applyProtection="1">
      <alignment horizontal="center" vertical="center" wrapText="1"/>
      <protection hidden="1"/>
    </xf>
    <xf numFmtId="165" fontId="16" fillId="4" borderId="5" xfId="7" applyFont="1" applyFill="1" applyBorder="1" applyAlignment="1" applyProtection="1">
      <alignment horizontal="center" vertical="center" wrapText="1"/>
      <protection hidden="1"/>
    </xf>
    <xf numFmtId="165" fontId="15" fillId="4" borderId="5" xfId="7" applyFont="1" applyFill="1" applyBorder="1" applyAlignment="1" applyProtection="1">
      <alignment horizontal="left" wrapText="1"/>
      <protection hidden="1"/>
    </xf>
    <xf numFmtId="0" fontId="7" fillId="2" borderId="3" xfId="0" applyFont="1" applyFill="1" applyBorder="1" applyAlignment="1" applyProtection="1">
      <alignment horizontal="right" vertical="center" wrapText="1"/>
      <protection hidden="1"/>
    </xf>
    <xf numFmtId="0" fontId="7" fillId="2" borderId="4" xfId="0" applyFont="1" applyFill="1" applyBorder="1" applyAlignment="1" applyProtection="1">
      <alignment horizontal="right" vertical="center" wrapText="1"/>
      <protection hidden="1"/>
    </xf>
    <xf numFmtId="0" fontId="7" fillId="2" borderId="2" xfId="0" applyFont="1" applyFill="1" applyBorder="1" applyAlignment="1" applyProtection="1">
      <alignment horizontal="right" vertical="center" wrapText="1"/>
      <protection hidden="1"/>
    </xf>
    <xf numFmtId="0" fontId="13" fillId="2" borderId="3" xfId="0" applyFont="1" applyFill="1" applyBorder="1" applyAlignment="1">
      <alignment horizontal="right" vertical="center" wrapText="1"/>
    </xf>
    <xf numFmtId="0" fontId="13" fillId="2" borderId="4" xfId="0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/>
      <protection hidden="1"/>
    </xf>
    <xf numFmtId="165" fontId="16" fillId="4" borderId="5" xfId="7" applyFont="1" applyFill="1" applyBorder="1" applyAlignment="1" applyProtection="1">
      <alignment horizontal="right" vertical="center" wrapText="1"/>
      <protection hidden="1"/>
    </xf>
  </cellXfs>
  <cellStyles count="9">
    <cellStyle name="Excel Built-in Normal" xfId="7" xr:uid="{00000000-0005-0000-0000-000000000000}"/>
    <cellStyle name="Excel Built-in Percent" xfId="8" xr:uid="{00000000-0005-0000-0000-000001000000}"/>
    <cellStyle name="Hiperłącze 2" xfId="1" xr:uid="{00000000-0005-0000-0000-000002000000}"/>
    <cellStyle name="Normalny" xfId="0" builtinId="0"/>
    <cellStyle name="Normalny 2" xfId="2" xr:uid="{00000000-0005-0000-0000-000004000000}"/>
    <cellStyle name="Normalny 3" xfId="3" xr:uid="{00000000-0005-0000-0000-000005000000}"/>
    <cellStyle name="Normalny 4" xfId="4" xr:uid="{00000000-0005-0000-0000-000006000000}"/>
    <cellStyle name="Walutowy 2" xfId="5" xr:uid="{00000000-0005-0000-0000-000007000000}"/>
    <cellStyle name="Walutowy 3" xfId="6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showGridLines="0" tabSelected="1" zoomScale="90" zoomScaleNormal="90" zoomScaleSheetLayoutView="100" workbookViewId="0">
      <selection activeCell="C4" sqref="C4:D4"/>
    </sheetView>
  </sheetViews>
  <sheetFormatPr defaultRowHeight="11.25"/>
  <cols>
    <col min="1" max="1" width="5.85546875" style="1" customWidth="1"/>
    <col min="2" max="2" width="26.28515625" style="1" customWidth="1"/>
    <col min="3" max="3" width="9.7109375" style="1" customWidth="1"/>
    <col min="4" max="4" width="17" style="1" customWidth="1"/>
    <col min="5" max="5" width="14.140625" style="1" customWidth="1"/>
    <col min="6" max="6" width="12.85546875" style="1" customWidth="1"/>
    <col min="7" max="7" width="12.7109375" style="1" customWidth="1"/>
    <col min="8" max="8" width="13.85546875" style="1" customWidth="1"/>
    <col min="9" max="9" width="14.85546875" style="1" customWidth="1"/>
    <col min="10" max="10" width="13.42578125" style="1" customWidth="1"/>
    <col min="11" max="11" width="13" style="1" customWidth="1"/>
    <col min="12" max="12" width="18" style="1" customWidth="1"/>
    <col min="13" max="13" width="24.85546875" style="1" customWidth="1"/>
    <col min="14" max="16384" width="9.140625" style="1"/>
  </cols>
  <sheetData>
    <row r="1" spans="1:13" ht="15" customHeight="1">
      <c r="A1" s="7" t="s">
        <v>32</v>
      </c>
      <c r="B1" s="7"/>
      <c r="C1" s="7"/>
      <c r="D1" s="7"/>
      <c r="E1" s="7"/>
      <c r="F1" s="7"/>
      <c r="G1" s="7"/>
      <c r="H1" s="6"/>
      <c r="I1" s="5"/>
      <c r="J1" s="5"/>
      <c r="K1" s="5"/>
      <c r="L1" s="5"/>
    </row>
    <row r="2" spans="1:13">
      <c r="A2" s="6"/>
      <c r="B2" s="6"/>
      <c r="C2" s="6"/>
      <c r="D2" s="6"/>
      <c r="E2" s="6"/>
      <c r="F2" s="6"/>
      <c r="G2" s="6"/>
      <c r="H2" s="6"/>
      <c r="I2" s="5"/>
      <c r="J2" s="5"/>
      <c r="K2" s="5"/>
      <c r="L2" s="5"/>
    </row>
    <row r="3" spans="1:13">
      <c r="A3" s="1" t="s">
        <v>34</v>
      </c>
    </row>
    <row r="4" spans="1:13" ht="108.75" customHeight="1">
      <c r="C4" s="46" t="s">
        <v>29</v>
      </c>
      <c r="D4" s="47"/>
    </row>
    <row r="5" spans="1:13">
      <c r="C5" s="33"/>
      <c r="D5" s="34"/>
    </row>
    <row r="7" spans="1:13" ht="15" customHeight="1">
      <c r="A7" s="48" t="s">
        <v>33</v>
      </c>
      <c r="B7" s="48"/>
      <c r="C7" s="48"/>
      <c r="D7" s="48"/>
      <c r="E7" s="48"/>
      <c r="F7" s="48"/>
      <c r="G7" s="48"/>
      <c r="H7" s="48"/>
      <c r="I7" s="4"/>
      <c r="J7" s="4"/>
      <c r="K7" s="4"/>
      <c r="L7" s="4"/>
    </row>
    <row r="8" spans="1:13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3" ht="12">
      <c r="A9" s="13" t="s">
        <v>5</v>
      </c>
      <c r="B9" s="13"/>
      <c r="C9" s="13"/>
      <c r="D9" s="14"/>
      <c r="E9" s="13"/>
      <c r="F9" s="13"/>
      <c r="G9" s="13"/>
      <c r="H9" s="13"/>
      <c r="I9" s="15"/>
      <c r="J9" s="13"/>
      <c r="K9" s="13"/>
      <c r="L9" s="15"/>
      <c r="M9" s="15"/>
    </row>
    <row r="10" spans="1:13" ht="48">
      <c r="A10" s="16" t="s">
        <v>3</v>
      </c>
      <c r="B10" s="16" t="s">
        <v>6</v>
      </c>
      <c r="C10" s="16" t="s">
        <v>7</v>
      </c>
      <c r="D10" s="16" t="s">
        <v>8</v>
      </c>
      <c r="E10" s="17" t="s">
        <v>1</v>
      </c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6" t="s">
        <v>15</v>
      </c>
      <c r="M10" s="16" t="s">
        <v>2</v>
      </c>
    </row>
    <row r="11" spans="1:13" ht="36">
      <c r="A11" s="25">
        <v>1</v>
      </c>
      <c r="B11" s="18" t="s">
        <v>16</v>
      </c>
      <c r="C11" s="19">
        <v>3</v>
      </c>
      <c r="D11" s="19">
        <v>3</v>
      </c>
      <c r="E11" s="26">
        <v>53532</v>
      </c>
      <c r="F11" s="27"/>
      <c r="G11" s="28"/>
      <c r="H11" s="26">
        <f>E11*G11</f>
        <v>0</v>
      </c>
      <c r="I11" s="27"/>
      <c r="J11" s="29">
        <v>2</v>
      </c>
      <c r="K11" s="27"/>
      <c r="L11" s="26">
        <f t="shared" ref="L11:L15" si="0">(C11*F11)+H11+(C11*I11)+(J11*K11)</f>
        <v>0</v>
      </c>
      <c r="M11" s="30">
        <f>L11*2</f>
        <v>0</v>
      </c>
    </row>
    <row r="12" spans="1:13" ht="12">
      <c r="A12" s="25">
        <v>2</v>
      </c>
      <c r="B12" s="31" t="s">
        <v>17</v>
      </c>
      <c r="C12" s="19">
        <v>20</v>
      </c>
      <c r="D12" s="19">
        <v>3</v>
      </c>
      <c r="E12" s="26">
        <v>2439320</v>
      </c>
      <c r="F12" s="27"/>
      <c r="G12" s="28"/>
      <c r="H12" s="26">
        <f>E12*G12</f>
        <v>0</v>
      </c>
      <c r="I12" s="27"/>
      <c r="J12" s="26"/>
      <c r="K12" s="26"/>
      <c r="L12" s="26">
        <f t="shared" si="0"/>
        <v>0</v>
      </c>
      <c r="M12" s="30">
        <f t="shared" ref="M12:M15" si="1">L12*2</f>
        <v>0</v>
      </c>
    </row>
    <row r="13" spans="1:13" ht="12">
      <c r="A13" s="25">
        <v>3</v>
      </c>
      <c r="B13" s="31" t="s">
        <v>4</v>
      </c>
      <c r="C13" s="19">
        <v>7</v>
      </c>
      <c r="D13" s="19">
        <v>0</v>
      </c>
      <c r="E13" s="26"/>
      <c r="F13" s="27"/>
      <c r="G13" s="26"/>
      <c r="H13" s="26"/>
      <c r="I13" s="26"/>
      <c r="J13" s="26"/>
      <c r="K13" s="26"/>
      <c r="L13" s="26">
        <f t="shared" si="0"/>
        <v>0</v>
      </c>
      <c r="M13" s="30">
        <f t="shared" si="1"/>
        <v>0</v>
      </c>
    </row>
    <row r="14" spans="1:13" ht="12">
      <c r="A14" s="25">
        <v>4</v>
      </c>
      <c r="B14" s="31" t="s">
        <v>18</v>
      </c>
      <c r="C14" s="19">
        <v>1</v>
      </c>
      <c r="D14" s="19">
        <v>1</v>
      </c>
      <c r="E14" s="26">
        <v>141142</v>
      </c>
      <c r="F14" s="27"/>
      <c r="G14" s="28"/>
      <c r="H14" s="26">
        <f>E14*G14</f>
        <v>0</v>
      </c>
      <c r="I14" s="27"/>
      <c r="J14" s="26"/>
      <c r="K14" s="26"/>
      <c r="L14" s="26">
        <f t="shared" si="0"/>
        <v>0</v>
      </c>
      <c r="M14" s="30">
        <f t="shared" si="1"/>
        <v>0</v>
      </c>
    </row>
    <row r="15" spans="1:13" ht="36">
      <c r="A15" s="25">
        <v>5</v>
      </c>
      <c r="B15" s="31" t="s">
        <v>19</v>
      </c>
      <c r="C15" s="19">
        <v>10</v>
      </c>
      <c r="D15" s="19">
        <v>3</v>
      </c>
      <c r="E15" s="26">
        <v>253056</v>
      </c>
      <c r="F15" s="27"/>
      <c r="G15" s="28"/>
      <c r="H15" s="26">
        <f>E15*G15</f>
        <v>0</v>
      </c>
      <c r="I15" s="27"/>
      <c r="J15" s="26"/>
      <c r="K15" s="26"/>
      <c r="L15" s="26">
        <f t="shared" si="0"/>
        <v>0</v>
      </c>
      <c r="M15" s="30">
        <f t="shared" si="1"/>
        <v>0</v>
      </c>
    </row>
    <row r="16" spans="1:13" ht="12">
      <c r="A16" s="32"/>
      <c r="B16" s="13"/>
      <c r="C16" s="13"/>
      <c r="D16" s="13"/>
      <c r="E16" s="14"/>
      <c r="F16" s="14"/>
      <c r="G16" s="13"/>
      <c r="H16" s="13"/>
      <c r="I16" s="13"/>
      <c r="J16" s="35" t="s">
        <v>20</v>
      </c>
      <c r="K16" s="35"/>
      <c r="L16" s="26">
        <f>SUM(L11:L15)</f>
        <v>0</v>
      </c>
      <c r="M16" s="26">
        <f>SUM(M11:M15)</f>
        <v>0</v>
      </c>
    </row>
    <row r="17" spans="1:13" ht="12">
      <c r="A17" s="21"/>
      <c r="B17" s="21"/>
      <c r="C17" s="21"/>
      <c r="D17" s="21"/>
      <c r="E17" s="22"/>
      <c r="F17" s="21"/>
      <c r="G17" s="21"/>
      <c r="H17" s="21"/>
      <c r="I17" s="21"/>
      <c r="J17" s="21"/>
      <c r="K17" s="21"/>
      <c r="L17" s="21"/>
      <c r="M17" s="15"/>
    </row>
    <row r="18" spans="1:13" ht="12">
      <c r="A18" s="36" t="s">
        <v>21</v>
      </c>
      <c r="B18" s="36"/>
      <c r="C18" s="36"/>
      <c r="D18" s="36"/>
      <c r="E18" s="36"/>
      <c r="F18" s="36"/>
      <c r="G18" s="36"/>
      <c r="H18" s="36"/>
      <c r="I18" s="21"/>
      <c r="J18" s="21"/>
      <c r="K18" s="21"/>
      <c r="L18" s="21"/>
      <c r="M18" s="15"/>
    </row>
    <row r="19" spans="1:13" ht="12">
      <c r="A19" s="36"/>
      <c r="B19" s="36"/>
      <c r="C19" s="36"/>
      <c r="D19" s="36"/>
      <c r="E19" s="36"/>
      <c r="F19" s="36"/>
      <c r="G19" s="36"/>
      <c r="H19" s="36"/>
      <c r="I19" s="21"/>
      <c r="J19" s="21"/>
      <c r="K19" s="21"/>
      <c r="L19" s="21"/>
      <c r="M19" s="15"/>
    </row>
    <row r="20" spans="1:13" ht="12">
      <c r="A20" s="36"/>
      <c r="B20" s="36"/>
      <c r="C20" s="36"/>
      <c r="D20" s="36"/>
      <c r="E20" s="36"/>
      <c r="F20" s="36"/>
      <c r="G20" s="36"/>
      <c r="H20" s="36"/>
      <c r="I20" s="21"/>
      <c r="J20" s="21"/>
      <c r="K20" s="21"/>
      <c r="L20" s="21"/>
      <c r="M20" s="15"/>
    </row>
    <row r="21" spans="1:13" ht="12">
      <c r="A21" s="21"/>
      <c r="B21" s="21"/>
      <c r="C21" s="21"/>
      <c r="D21" s="21"/>
      <c r="E21" s="22"/>
      <c r="F21" s="21"/>
      <c r="G21" s="21"/>
      <c r="H21" s="21"/>
      <c r="I21" s="21"/>
      <c r="J21" s="21"/>
      <c r="K21" s="21"/>
      <c r="L21" s="21"/>
      <c r="M21" s="15"/>
    </row>
    <row r="22" spans="1:13" ht="12">
      <c r="A22" s="23"/>
      <c r="B22" s="15" t="s">
        <v>22</v>
      </c>
      <c r="C22" s="23"/>
      <c r="D22" s="23"/>
      <c r="E22" s="23"/>
      <c r="F22" s="21"/>
      <c r="G22" s="21"/>
      <c r="H22" s="21"/>
      <c r="I22" s="21"/>
      <c r="J22" s="21"/>
      <c r="K22" s="21"/>
      <c r="L22" s="21"/>
      <c r="M22" s="15"/>
    </row>
    <row r="23" spans="1:13" ht="12">
      <c r="A23" s="21"/>
      <c r="B23" s="21"/>
      <c r="C23" s="21"/>
      <c r="D23" s="21"/>
      <c r="E23" s="22"/>
      <c r="F23" s="21"/>
      <c r="G23" s="21"/>
      <c r="H23" s="21"/>
      <c r="I23" s="21"/>
      <c r="J23" s="21"/>
      <c r="K23" s="21"/>
      <c r="L23" s="21"/>
      <c r="M23" s="15"/>
    </row>
    <row r="24" spans="1:13" ht="60">
      <c r="A24" s="16" t="s">
        <v>3</v>
      </c>
      <c r="B24" s="37" t="s">
        <v>23</v>
      </c>
      <c r="C24" s="37"/>
      <c r="D24" s="37"/>
      <c r="E24" s="17" t="s">
        <v>24</v>
      </c>
      <c r="F24" s="16" t="s">
        <v>2</v>
      </c>
      <c r="G24" s="21"/>
      <c r="H24" s="21"/>
      <c r="I24" s="21"/>
      <c r="J24" s="21"/>
      <c r="K24" s="21"/>
      <c r="L24" s="21"/>
      <c r="M24" s="15"/>
    </row>
    <row r="25" spans="1:13" ht="12">
      <c r="A25" s="20">
        <v>1</v>
      </c>
      <c r="B25" s="38" t="s">
        <v>25</v>
      </c>
      <c r="C25" s="38"/>
      <c r="D25" s="38"/>
      <c r="E25" s="24">
        <f>(C11*F11)+(C12*F12)+(C13*F13)+(C14*F14)+(C15*F15)</f>
        <v>0</v>
      </c>
      <c r="F25" s="24">
        <f>E25*2</f>
        <v>0</v>
      </c>
      <c r="G25" s="21"/>
      <c r="H25" s="21"/>
      <c r="I25" s="21"/>
      <c r="J25" s="21"/>
      <c r="K25" s="21"/>
      <c r="L25" s="21"/>
      <c r="M25" s="15"/>
    </row>
    <row r="26" spans="1:13" ht="12">
      <c r="A26" s="20">
        <v>2</v>
      </c>
      <c r="B26" s="38" t="s">
        <v>26</v>
      </c>
      <c r="C26" s="38"/>
      <c r="D26" s="38"/>
      <c r="E26" s="24">
        <f>SUM(H11:H15)</f>
        <v>0</v>
      </c>
      <c r="F26" s="24">
        <f>E26*2</f>
        <v>0</v>
      </c>
      <c r="G26" s="21"/>
      <c r="H26" s="21"/>
      <c r="I26" s="21"/>
      <c r="J26" s="21"/>
      <c r="K26" s="21"/>
      <c r="L26" s="21"/>
      <c r="M26" s="15"/>
    </row>
    <row r="27" spans="1:13" ht="12">
      <c r="A27" s="20">
        <v>3</v>
      </c>
      <c r="B27" s="38" t="s">
        <v>27</v>
      </c>
      <c r="C27" s="38"/>
      <c r="D27" s="38"/>
      <c r="E27" s="24">
        <f>(C11*I11)++(C12*I12)+(C14*I14)+(C15*I15)</f>
        <v>0</v>
      </c>
      <c r="F27" s="24">
        <f>E27*2</f>
        <v>0</v>
      </c>
      <c r="G27" s="21"/>
      <c r="H27" s="21"/>
      <c r="I27" s="21"/>
      <c r="J27" s="21"/>
      <c r="K27" s="21"/>
      <c r="L27" s="21"/>
      <c r="M27" s="15"/>
    </row>
    <row r="28" spans="1:13" ht="12">
      <c r="A28" s="20">
        <v>4</v>
      </c>
      <c r="B28" s="38" t="s">
        <v>28</v>
      </c>
      <c r="C28" s="38"/>
      <c r="D28" s="38"/>
      <c r="E28" s="24">
        <f>J11*K11</f>
        <v>0</v>
      </c>
      <c r="F28" s="24">
        <f>E28*2</f>
        <v>0</v>
      </c>
      <c r="G28" s="21"/>
      <c r="H28" s="21"/>
      <c r="I28" s="21"/>
      <c r="J28" s="21"/>
      <c r="K28" s="21"/>
      <c r="L28" s="21"/>
      <c r="M28" s="15"/>
    </row>
    <row r="29" spans="1:13" ht="12">
      <c r="A29" s="21"/>
      <c r="B29" s="49" t="s">
        <v>20</v>
      </c>
      <c r="C29" s="49"/>
      <c r="D29" s="49"/>
      <c r="E29" s="49"/>
      <c r="F29" s="24">
        <f>SUM(F25:F28)</f>
        <v>0</v>
      </c>
      <c r="G29" s="21"/>
      <c r="H29" s="21"/>
      <c r="I29" s="21"/>
      <c r="J29" s="21"/>
      <c r="K29" s="21"/>
      <c r="L29" s="21"/>
      <c r="M29" s="15"/>
    </row>
    <row r="30" spans="1:13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3" ht="12.75">
      <c r="A31" s="2"/>
      <c r="C31" s="8"/>
      <c r="D31" s="9"/>
      <c r="E31" s="9"/>
      <c r="F31" s="10"/>
      <c r="G31" s="10"/>
    </row>
    <row r="32" spans="1:13" ht="12.75">
      <c r="A32" s="2"/>
      <c r="C32" s="8"/>
      <c r="D32" s="9"/>
      <c r="E32" s="9"/>
      <c r="F32" s="10"/>
      <c r="G32" s="10"/>
    </row>
    <row r="33" spans="1:7" ht="26.25" customHeight="1">
      <c r="A33" s="2"/>
      <c r="B33" s="39" t="s">
        <v>0</v>
      </c>
      <c r="C33" s="40"/>
      <c r="D33" s="40"/>
      <c r="E33" s="41"/>
      <c r="F33" s="12">
        <f>F29</f>
        <v>0</v>
      </c>
    </row>
    <row r="34" spans="1:7" ht="64.5" customHeight="1">
      <c r="B34" s="42" t="s">
        <v>31</v>
      </c>
      <c r="C34" s="43"/>
      <c r="D34" s="43"/>
      <c r="E34" s="44"/>
      <c r="F34" s="11">
        <f>F33*1.1</f>
        <v>0</v>
      </c>
    </row>
    <row r="38" spans="1:7" ht="15">
      <c r="B38" s="45" t="s">
        <v>30</v>
      </c>
      <c r="C38" s="45"/>
      <c r="D38" s="45"/>
      <c r="E38" s="45"/>
      <c r="F38" s="45"/>
      <c r="G38" s="45"/>
    </row>
  </sheetData>
  <sheetProtection algorithmName="SHA-512" hashValue="l498AonuI760MZw0vDRuTQVdCSszNXELj1qlUFutfzakY5BEBkXcI24nJl19e1zRPvFAxHTjf1DDt5tFDd5N/A==" saltValue="p+yHSvv7WGA+ihtudD9v1A==" spinCount="100000" sheet="1" selectLockedCells="1"/>
  <customSheetViews>
    <customSheetView guid="{FA12B6A9-6E9E-47DA-B710-2356F4FB0990}" scale="90" showGridLines="0" printArea="1">
      <selection activeCell="E13" sqref="E13"/>
      <pageMargins left="0.70866141732283472" right="0.70866141732283472" top="0.74803149606299213" bottom="0.74803149606299213" header="0.31496062992125984" footer="0.31496062992125984"/>
      <printOptions horizontalCentered="1"/>
      <pageSetup paperSize="9" scale="69" orientation="portrait" r:id="rId1"/>
    </customSheetView>
  </customSheetViews>
  <mergeCells count="13">
    <mergeCell ref="B33:E33"/>
    <mergeCell ref="B34:E34"/>
    <mergeCell ref="B38:G38"/>
    <mergeCell ref="C4:D4"/>
    <mergeCell ref="A7:H7"/>
    <mergeCell ref="B29:E29"/>
    <mergeCell ref="B27:D27"/>
    <mergeCell ref="B28:D28"/>
    <mergeCell ref="J16:K16"/>
    <mergeCell ref="A18:H20"/>
    <mergeCell ref="B24:D24"/>
    <mergeCell ref="B25:D25"/>
    <mergeCell ref="B26:D26"/>
  </mergeCells>
  <dataValidations count="2">
    <dataValidation type="decimal" operator="greaterThan" allowBlank="1" showInputMessage="1" showErrorMessage="1" sqref="G11:G15" xr:uid="{00000000-0002-0000-0000-000000000000}">
      <formula1>-1</formula1>
    </dataValidation>
    <dataValidation type="decimal" operator="greaterThan" allowBlank="1" showInputMessage="1" showErrorMessage="1" error="Należy wpisać liczbę, kwotę oddzielić przecinkiem, nie wpisywać waluty" sqref="F11:F15" xr:uid="{00000000-0002-0000-0000-000001000000}">
      <formula1>-1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2B</vt:lpstr>
      <vt:lpstr>'Załącznik 2B'!Obszar_wydruku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Maxima Fides</dc:creator>
  <cp:lastModifiedBy>Agata Piera</cp:lastModifiedBy>
  <cp:lastPrinted>2023-11-08T09:29:00Z</cp:lastPrinted>
  <dcterms:created xsi:type="dcterms:W3CDTF">2013-11-27T08:47:05Z</dcterms:created>
  <dcterms:modified xsi:type="dcterms:W3CDTF">2023-11-09T12:05:48Z</dcterms:modified>
</cp:coreProperties>
</file>