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kumenty\Przetargi 2023\31. Dostawa żywności - różne art. spożywcze\"/>
    </mc:Choice>
  </mc:AlternateContent>
  <bookViews>
    <workbookView xWindow="0" yWindow="0" windowWidth="28800" windowHeight="12432" activeTab="3"/>
  </bookViews>
  <sheets>
    <sheet name="Część 1" sheetId="1" r:id="rId1"/>
    <sheet name="Część 2" sheetId="2" r:id="rId2"/>
    <sheet name="Część 3" sheetId="3" r:id="rId3"/>
    <sheet name="Część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4" l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90" i="1"/>
  <c r="A91" i="1" s="1"/>
  <c r="A92" i="1" s="1"/>
  <c r="A93" i="1" s="1"/>
  <c r="A94" i="1" s="1"/>
  <c r="A95" i="1" s="1"/>
  <c r="A86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50" i="1"/>
  <c r="A51" i="1" s="1"/>
  <c r="A48" i="1"/>
  <c r="A45" i="1"/>
  <c r="O84" i="1" l="1"/>
  <c r="N84" i="1"/>
  <c r="M84" i="1"/>
  <c r="L84" i="1"/>
  <c r="H84" i="1"/>
  <c r="J84" i="1" s="1"/>
  <c r="O83" i="1"/>
  <c r="N83" i="1"/>
  <c r="M83" i="1"/>
  <c r="L83" i="1"/>
  <c r="H83" i="1"/>
  <c r="J83" i="1" s="1"/>
  <c r="O82" i="1"/>
  <c r="N82" i="1"/>
  <c r="M82" i="1"/>
  <c r="L82" i="1"/>
  <c r="H82" i="1"/>
  <c r="J82" i="1" s="1"/>
  <c r="O81" i="1"/>
  <c r="N81" i="1"/>
  <c r="M81" i="1"/>
  <c r="L81" i="1"/>
  <c r="J81" i="1"/>
  <c r="H81" i="1"/>
  <c r="O80" i="1"/>
  <c r="N80" i="1"/>
  <c r="M80" i="1"/>
  <c r="L80" i="1"/>
  <c r="H80" i="1"/>
  <c r="J80" i="1" s="1"/>
  <c r="O79" i="1"/>
  <c r="N79" i="1"/>
  <c r="M79" i="1"/>
  <c r="L79" i="1"/>
  <c r="H79" i="1"/>
  <c r="J79" i="1" s="1"/>
  <c r="O78" i="1"/>
  <c r="N78" i="1"/>
  <c r="M78" i="1"/>
  <c r="L78" i="1"/>
  <c r="H78" i="1"/>
  <c r="J78" i="1" s="1"/>
  <c r="O77" i="1"/>
  <c r="N77" i="1"/>
  <c r="M77" i="1"/>
  <c r="L77" i="1"/>
  <c r="H77" i="1"/>
  <c r="J77" i="1" s="1"/>
  <c r="O76" i="1"/>
  <c r="N76" i="1"/>
  <c r="M76" i="1"/>
  <c r="L76" i="1"/>
  <c r="H76" i="1"/>
  <c r="J76" i="1" s="1"/>
  <c r="O75" i="1"/>
  <c r="N75" i="1"/>
  <c r="M75" i="1"/>
  <c r="L75" i="1"/>
  <c r="H75" i="1"/>
  <c r="J75" i="1" s="1"/>
  <c r="O74" i="1"/>
  <c r="N74" i="1"/>
  <c r="M74" i="1"/>
  <c r="L74" i="1"/>
  <c r="H74" i="1"/>
  <c r="J74" i="1" s="1"/>
  <c r="O73" i="1"/>
  <c r="N73" i="1"/>
  <c r="M73" i="1"/>
  <c r="L73" i="1"/>
  <c r="H73" i="1"/>
  <c r="J73" i="1" s="1"/>
  <c r="O72" i="1"/>
  <c r="N72" i="1"/>
  <c r="M72" i="1"/>
  <c r="L72" i="1"/>
  <c r="H72" i="1"/>
  <c r="J72" i="1" s="1"/>
  <c r="O71" i="1"/>
  <c r="N71" i="1"/>
  <c r="M71" i="1"/>
  <c r="L71" i="1"/>
  <c r="H71" i="1"/>
  <c r="J71" i="1" s="1"/>
  <c r="O70" i="1"/>
  <c r="N70" i="1"/>
  <c r="M70" i="1"/>
  <c r="L70" i="1"/>
  <c r="H70" i="1"/>
  <c r="J70" i="1" s="1"/>
  <c r="O69" i="1"/>
  <c r="N69" i="1"/>
  <c r="M69" i="1"/>
  <c r="L69" i="1"/>
  <c r="H69" i="1"/>
  <c r="J69" i="1" s="1"/>
  <c r="O68" i="1"/>
  <c r="N68" i="1"/>
  <c r="M68" i="1"/>
  <c r="L68" i="1"/>
  <c r="H68" i="1"/>
  <c r="J68" i="1" s="1"/>
  <c r="O67" i="1"/>
  <c r="N67" i="1"/>
  <c r="M67" i="1"/>
  <c r="L67" i="1"/>
  <c r="H67" i="1"/>
  <c r="J67" i="1" s="1"/>
  <c r="O66" i="1"/>
  <c r="N66" i="1"/>
  <c r="M66" i="1"/>
  <c r="L66" i="1"/>
  <c r="H66" i="1"/>
  <c r="J66" i="1" s="1"/>
  <c r="O65" i="1"/>
  <c r="N65" i="1"/>
  <c r="M65" i="1"/>
  <c r="L65" i="1"/>
  <c r="H65" i="1"/>
  <c r="J65" i="1" s="1"/>
  <c r="O64" i="1"/>
  <c r="N64" i="1"/>
  <c r="M64" i="1"/>
  <c r="L64" i="1"/>
  <c r="H64" i="1"/>
  <c r="J64" i="1" s="1"/>
  <c r="O63" i="1"/>
  <c r="N63" i="1"/>
  <c r="M63" i="1"/>
  <c r="L63" i="1"/>
  <c r="H63" i="1"/>
  <c r="J63" i="1" s="1"/>
  <c r="O62" i="1"/>
  <c r="N62" i="1"/>
  <c r="M62" i="1"/>
  <c r="L62" i="1"/>
  <c r="H62" i="1"/>
  <c r="J62" i="1" s="1"/>
  <c r="O61" i="1"/>
  <c r="N61" i="1"/>
  <c r="M61" i="1"/>
  <c r="L61" i="1"/>
  <c r="H61" i="1"/>
  <c r="J61" i="1" s="1"/>
  <c r="L5" i="4" l="1"/>
  <c r="M5" i="4"/>
  <c r="N5" i="4"/>
  <c r="O5" i="4"/>
  <c r="L6" i="4"/>
  <c r="M6" i="4"/>
  <c r="N6" i="4"/>
  <c r="O6" i="4"/>
  <c r="L7" i="4"/>
  <c r="M7" i="4"/>
  <c r="N7" i="4"/>
  <c r="O7" i="4"/>
  <c r="L8" i="4"/>
  <c r="M8" i="4"/>
  <c r="N8" i="4"/>
  <c r="O8" i="4"/>
  <c r="L9" i="4"/>
  <c r="M9" i="4"/>
  <c r="N9" i="4"/>
  <c r="O9" i="4"/>
  <c r="L10" i="4"/>
  <c r="M10" i="4"/>
  <c r="N10" i="4"/>
  <c r="O10" i="4"/>
  <c r="L11" i="4"/>
  <c r="M11" i="4"/>
  <c r="N11" i="4"/>
  <c r="O11" i="4"/>
  <c r="L12" i="4"/>
  <c r="M12" i="4"/>
  <c r="N12" i="4"/>
  <c r="O12" i="4"/>
  <c r="L13" i="4"/>
  <c r="M13" i="4"/>
  <c r="N13" i="4"/>
  <c r="O13" i="4"/>
  <c r="L14" i="4"/>
  <c r="M14" i="4"/>
  <c r="N14" i="4"/>
  <c r="O14" i="4"/>
  <c r="L15" i="4"/>
  <c r="M15" i="4"/>
  <c r="N15" i="4"/>
  <c r="O15" i="4"/>
  <c r="L16" i="4"/>
  <c r="M16" i="4"/>
  <c r="N16" i="4"/>
  <c r="O16" i="4"/>
  <c r="L17" i="4"/>
  <c r="M17" i="4"/>
  <c r="N17" i="4"/>
  <c r="O17" i="4"/>
  <c r="L20" i="4"/>
  <c r="M20" i="4"/>
  <c r="N20" i="4"/>
  <c r="O20" i="4"/>
  <c r="L21" i="4"/>
  <c r="M21" i="4"/>
  <c r="N21" i="4"/>
  <c r="O21" i="4"/>
  <c r="L22" i="4"/>
  <c r="M22" i="4"/>
  <c r="N22" i="4"/>
  <c r="O22" i="4"/>
  <c r="L23" i="4"/>
  <c r="M23" i="4"/>
  <c r="N23" i="4"/>
  <c r="O23" i="4"/>
  <c r="L24" i="4"/>
  <c r="M24" i="4"/>
  <c r="N24" i="4"/>
  <c r="O24" i="4"/>
  <c r="L25" i="4"/>
  <c r="M25" i="4"/>
  <c r="N25" i="4"/>
  <c r="O25" i="4"/>
  <c r="L26" i="4"/>
  <c r="M26" i="4"/>
  <c r="N26" i="4"/>
  <c r="O26" i="4"/>
  <c r="L27" i="4"/>
  <c r="M27" i="4"/>
  <c r="N27" i="4"/>
  <c r="O27" i="4"/>
  <c r="L28" i="4"/>
  <c r="M28" i="4"/>
  <c r="N28" i="4"/>
  <c r="O28" i="4"/>
  <c r="L29" i="4"/>
  <c r="M29" i="4"/>
  <c r="N29" i="4"/>
  <c r="O29" i="4"/>
  <c r="L30" i="4"/>
  <c r="M30" i="4"/>
  <c r="N30" i="4"/>
  <c r="O30" i="4"/>
  <c r="L31" i="4"/>
  <c r="M31" i="4"/>
  <c r="N31" i="4"/>
  <c r="O31" i="4"/>
  <c r="L32" i="4"/>
  <c r="M32" i="4"/>
  <c r="N32" i="4"/>
  <c r="O32" i="4"/>
  <c r="L33" i="4"/>
  <c r="M33" i="4"/>
  <c r="N33" i="4"/>
  <c r="O33" i="4"/>
  <c r="L34" i="4"/>
  <c r="M34" i="4"/>
  <c r="N34" i="4"/>
  <c r="O34" i="4"/>
  <c r="L18" i="4"/>
  <c r="M18" i="4"/>
  <c r="N18" i="4"/>
  <c r="O18" i="4"/>
  <c r="L19" i="4"/>
  <c r="M19" i="4"/>
  <c r="N19" i="4"/>
  <c r="O19" i="4"/>
  <c r="L35" i="4"/>
  <c r="M35" i="4"/>
  <c r="N35" i="4"/>
  <c r="O35" i="4"/>
  <c r="L36" i="4"/>
  <c r="M36" i="4"/>
  <c r="N36" i="4"/>
  <c r="O36" i="4"/>
  <c r="L37" i="4"/>
  <c r="M37" i="4"/>
  <c r="N37" i="4"/>
  <c r="O37" i="4"/>
  <c r="L38" i="4"/>
  <c r="M38" i="4"/>
  <c r="N38" i="4"/>
  <c r="O38" i="4"/>
  <c r="L39" i="4"/>
  <c r="M39" i="4"/>
  <c r="N39" i="4"/>
  <c r="O39" i="4"/>
  <c r="L40" i="4"/>
  <c r="M40" i="4"/>
  <c r="N40" i="4"/>
  <c r="O40" i="4"/>
  <c r="L41" i="4"/>
  <c r="M41" i="4"/>
  <c r="N41" i="4"/>
  <c r="O41" i="4"/>
  <c r="L42" i="4"/>
  <c r="M42" i="4"/>
  <c r="N42" i="4"/>
  <c r="O42" i="4"/>
  <c r="L43" i="4"/>
  <c r="M43" i="4"/>
  <c r="N43" i="4"/>
  <c r="O43" i="4"/>
  <c r="L44" i="4"/>
  <c r="M44" i="4"/>
  <c r="N44" i="4"/>
  <c r="O44" i="4"/>
  <c r="L45" i="4"/>
  <c r="M45" i="4"/>
  <c r="N45" i="4"/>
  <c r="O45" i="4"/>
  <c r="L46" i="4"/>
  <c r="M46" i="4"/>
  <c r="N46" i="4"/>
  <c r="O46" i="4"/>
  <c r="L47" i="4"/>
  <c r="M47" i="4"/>
  <c r="N47" i="4"/>
  <c r="O47" i="4"/>
  <c r="O4" i="4"/>
  <c r="N4" i="4"/>
  <c r="M4" i="4"/>
  <c r="L4" i="4"/>
  <c r="O48" i="4" l="1"/>
  <c r="L48" i="4"/>
  <c r="M48" i="4"/>
  <c r="N48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18" i="4"/>
  <c r="H19" i="4"/>
  <c r="H35" i="4"/>
  <c r="H36" i="4"/>
  <c r="H37" i="4"/>
  <c r="H38" i="4"/>
  <c r="H39" i="4"/>
  <c r="H40" i="4"/>
  <c r="H41" i="4"/>
  <c r="H42" i="4"/>
  <c r="H43" i="4"/>
  <c r="H44" i="4"/>
  <c r="H45" i="4"/>
  <c r="J45" i="4" s="1"/>
  <c r="H46" i="4"/>
  <c r="J46" i="4" s="1"/>
  <c r="H47" i="4"/>
  <c r="J47" i="4" s="1"/>
  <c r="H4" i="4"/>
  <c r="L5" i="3"/>
  <c r="M5" i="3"/>
  <c r="N5" i="3"/>
  <c r="O5" i="3"/>
  <c r="L6" i="3"/>
  <c r="M6" i="3"/>
  <c r="N6" i="3"/>
  <c r="O6" i="3"/>
  <c r="L7" i="3"/>
  <c r="M7" i="3"/>
  <c r="N7" i="3"/>
  <c r="O7" i="3"/>
  <c r="L8" i="3"/>
  <c r="M8" i="3"/>
  <c r="N8" i="3"/>
  <c r="O8" i="3"/>
  <c r="L9" i="3"/>
  <c r="M9" i="3"/>
  <c r="N9" i="3"/>
  <c r="O9" i="3"/>
  <c r="L10" i="3"/>
  <c r="M10" i="3"/>
  <c r="N10" i="3"/>
  <c r="O10" i="3"/>
  <c r="O4" i="3"/>
  <c r="N4" i="3"/>
  <c r="M4" i="3"/>
  <c r="L4" i="3"/>
  <c r="P48" i="4" l="1"/>
  <c r="O11" i="3"/>
  <c r="M11" i="3"/>
  <c r="L11" i="3"/>
  <c r="N11" i="3"/>
  <c r="H5" i="3"/>
  <c r="H6" i="3"/>
  <c r="H7" i="3"/>
  <c r="H8" i="3"/>
  <c r="H9" i="3"/>
  <c r="H10" i="3"/>
  <c r="H4" i="3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O9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21" i="2"/>
  <c r="M21" i="2"/>
  <c r="N21" i="2"/>
  <c r="O21" i="2"/>
  <c r="L22" i="2"/>
  <c r="M22" i="2"/>
  <c r="N22" i="2"/>
  <c r="O22" i="2"/>
  <c r="L23" i="2"/>
  <c r="M23" i="2"/>
  <c r="N23" i="2"/>
  <c r="O23" i="2"/>
  <c r="L24" i="2"/>
  <c r="M24" i="2"/>
  <c r="N24" i="2"/>
  <c r="O24" i="2"/>
  <c r="L25" i="2"/>
  <c r="M25" i="2"/>
  <c r="N25" i="2"/>
  <c r="O25" i="2"/>
  <c r="L26" i="2"/>
  <c r="M26" i="2"/>
  <c r="N26" i="2"/>
  <c r="O26" i="2"/>
  <c r="L27" i="2"/>
  <c r="M27" i="2"/>
  <c r="N27" i="2"/>
  <c r="O27" i="2"/>
  <c r="L28" i="2"/>
  <c r="M28" i="2"/>
  <c r="N28" i="2"/>
  <c r="O28" i="2"/>
  <c r="L29" i="2"/>
  <c r="M29" i="2"/>
  <c r="N29" i="2"/>
  <c r="O29" i="2"/>
  <c r="L30" i="2"/>
  <c r="M30" i="2"/>
  <c r="N30" i="2"/>
  <c r="O30" i="2"/>
  <c r="L31" i="2"/>
  <c r="M31" i="2"/>
  <c r="N31" i="2"/>
  <c r="O31" i="2"/>
  <c r="L32" i="2"/>
  <c r="M32" i="2"/>
  <c r="N32" i="2"/>
  <c r="O32" i="2"/>
  <c r="L33" i="2"/>
  <c r="M33" i="2"/>
  <c r="N33" i="2"/>
  <c r="O33" i="2"/>
  <c r="L34" i="2"/>
  <c r="M34" i="2"/>
  <c r="N34" i="2"/>
  <c r="O34" i="2"/>
  <c r="L35" i="2"/>
  <c r="M35" i="2"/>
  <c r="N35" i="2"/>
  <c r="O35" i="2"/>
  <c r="L36" i="2"/>
  <c r="M36" i="2"/>
  <c r="N36" i="2"/>
  <c r="O36" i="2"/>
  <c r="L37" i="2"/>
  <c r="M37" i="2"/>
  <c r="N37" i="2"/>
  <c r="O37" i="2"/>
  <c r="L38" i="2"/>
  <c r="M38" i="2"/>
  <c r="N38" i="2"/>
  <c r="O38" i="2"/>
  <c r="L39" i="2"/>
  <c r="M39" i="2"/>
  <c r="N39" i="2"/>
  <c r="O39" i="2"/>
  <c r="L40" i="2"/>
  <c r="M40" i="2"/>
  <c r="N40" i="2"/>
  <c r="O40" i="2"/>
  <c r="L41" i="2"/>
  <c r="M41" i="2"/>
  <c r="N41" i="2"/>
  <c r="O41" i="2"/>
  <c r="L42" i="2"/>
  <c r="M42" i="2"/>
  <c r="N42" i="2"/>
  <c r="O42" i="2"/>
  <c r="O4" i="2"/>
  <c r="O43" i="2" s="1"/>
  <c r="N4" i="2"/>
  <c r="N43" i="2" s="1"/>
  <c r="M4" i="2"/>
  <c r="L4" i="2"/>
  <c r="L43" i="2" l="1"/>
  <c r="M43" i="2"/>
  <c r="P43" i="2" s="1"/>
  <c r="P11" i="3"/>
  <c r="H5" i="2"/>
  <c r="J5" i="2" s="1"/>
  <c r="H6" i="2"/>
  <c r="J6" i="2" s="1"/>
  <c r="H7" i="2"/>
  <c r="H8" i="2"/>
  <c r="J8" i="2" s="1"/>
  <c r="H9" i="2"/>
  <c r="J9" i="2" s="1"/>
  <c r="H10" i="2"/>
  <c r="J10" i="2" s="1"/>
  <c r="H11" i="2"/>
  <c r="H12" i="2"/>
  <c r="J12" i="2" s="1"/>
  <c r="H13" i="2"/>
  <c r="J13" i="2" s="1"/>
  <c r="H14" i="2"/>
  <c r="H15" i="2"/>
  <c r="J15" i="2" s="1"/>
  <c r="H16" i="2"/>
  <c r="J16" i="2" s="1"/>
  <c r="H17" i="2"/>
  <c r="J17" i="2" s="1"/>
  <c r="H18" i="2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36" i="2"/>
  <c r="J36" i="2" s="1"/>
  <c r="H37" i="2"/>
  <c r="J37" i="2" s="1"/>
  <c r="H38" i="2"/>
  <c r="J38" i="2" s="1"/>
  <c r="H39" i="2"/>
  <c r="H40" i="2"/>
  <c r="J40" i="2" s="1"/>
  <c r="H41" i="2"/>
  <c r="J41" i="2" s="1"/>
  <c r="H42" i="2"/>
  <c r="J42" i="2" s="1"/>
  <c r="H4" i="2"/>
  <c r="J4" i="2" s="1"/>
  <c r="J7" i="2"/>
  <c r="J11" i="2"/>
  <c r="J14" i="2"/>
  <c r="J18" i="2"/>
  <c r="J39" i="2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J43" i="2" l="1"/>
  <c r="Q43" i="2" s="1"/>
  <c r="O4" i="1" l="1"/>
  <c r="O101" i="1" s="1"/>
  <c r="N4" i="1"/>
  <c r="N101" i="1" s="1"/>
  <c r="M4" i="1"/>
  <c r="M101" i="1" s="1"/>
  <c r="L4" i="1"/>
  <c r="L101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4" i="1"/>
  <c r="P101" i="1" l="1"/>
  <c r="J10" i="3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86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18" i="4"/>
  <c r="J19" i="4"/>
  <c r="J35" i="4"/>
  <c r="J36" i="4"/>
  <c r="J37" i="4"/>
  <c r="J38" i="4"/>
  <c r="J39" i="4"/>
  <c r="J40" i="4"/>
  <c r="J41" i="4"/>
  <c r="J42" i="4"/>
  <c r="J43" i="4"/>
  <c r="J44" i="4"/>
  <c r="J4" i="4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9" i="1" s="1"/>
  <c r="A52" i="1" s="1"/>
  <c r="A53" i="1" s="1"/>
  <c r="A54" i="1" s="1"/>
  <c r="J48" i="4" l="1"/>
  <c r="Q48" i="4" s="1"/>
  <c r="J9" i="3"/>
  <c r="J8" i="3"/>
  <c r="J7" i="3"/>
  <c r="J6" i="3"/>
  <c r="J5" i="3"/>
  <c r="J4" i="3"/>
  <c r="J4" i="1"/>
  <c r="J101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5" i="3"/>
  <c r="A6" i="3" s="1"/>
  <c r="A7" i="3" s="1"/>
  <c r="A8" i="3" s="1"/>
  <c r="A9" i="3" s="1"/>
  <c r="A10" i="3" s="1"/>
  <c r="A5" i="2"/>
  <c r="A6" i="2" s="1"/>
  <c r="A7" i="2" s="1"/>
  <c r="A8" i="2" s="1"/>
  <c r="A18" i="4" l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Q101" i="1"/>
  <c r="J11" i="3"/>
  <c r="Q11" i="3" s="1"/>
  <c r="A87" i="1"/>
  <c r="A88" i="1" s="1"/>
  <c r="A89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<sst xmlns="http://schemas.openxmlformats.org/spreadsheetml/2006/main" count="444" uniqueCount="218">
  <si>
    <t>RÓŻNE PRODUKTY SPOŻYWCZE; NAPOJE BEZALKOHOLOWE; CUKIER</t>
  </si>
  <si>
    <t>L.p.</t>
  </si>
  <si>
    <t>nazwa towaru</t>
  </si>
  <si>
    <t>j.m.</t>
  </si>
  <si>
    <t>miód naturalny 1 kg</t>
  </si>
  <si>
    <t>kg</t>
  </si>
  <si>
    <t>musztarda 190g</t>
  </si>
  <si>
    <t>szt</t>
  </si>
  <si>
    <t>sól (o obnizonej zawartości sodu z obnizonym potasem)</t>
  </si>
  <si>
    <t>zioła prawansalakie 10g (bez dodatku soli)</t>
  </si>
  <si>
    <t>kminek niemielony 20g (bez dodatku soli)</t>
  </si>
  <si>
    <t>oregano suszone 10g (bez dodatku soli)</t>
  </si>
  <si>
    <t>bazylia suszona 10g (bez dodatku soli)</t>
  </si>
  <si>
    <t>pieprz prawdziwy czarny 17g. (bez dodatku soli)</t>
  </si>
  <si>
    <t>papryka słodka mielona 20g. (bez dodatku soli)</t>
  </si>
  <si>
    <t>ziele angielskie 12g (bez dodatku soli)</t>
  </si>
  <si>
    <t>majeranek 8g. (bez dodatku soli)</t>
  </si>
  <si>
    <t>gałka muszkatołowa mielona 10g. (bez dodatku soli)</t>
  </si>
  <si>
    <t xml:space="preserve">imbir mielony 15g. </t>
  </si>
  <si>
    <t>tymianek 10g. (bez dodatku soli)</t>
  </si>
  <si>
    <t xml:space="preserve">cynamon mielony 20g. </t>
  </si>
  <si>
    <t>ocet jabłkowy 0,5 l.</t>
  </si>
  <si>
    <t xml:space="preserve">liść laurowy 6g. </t>
  </si>
  <si>
    <t>koncentrat żuru z naturalnych składników 0,5 l.</t>
  </si>
  <si>
    <t>koper suszony 8g. ( bez dodatku soli)</t>
  </si>
  <si>
    <t>kisiel bez cukru 25g.</t>
  </si>
  <si>
    <t>ketchup wykonany ze 120g pomidorów na 100g produktu gotowego, bez dodatku soli - tuba 430g.</t>
  </si>
  <si>
    <t xml:space="preserve">rozmaryn suszony 15g. </t>
  </si>
  <si>
    <t>lubczyk suszony 15g.</t>
  </si>
  <si>
    <t>sól morska 500g.</t>
  </si>
  <si>
    <t xml:space="preserve">kakao naturalne 100g. </t>
  </si>
  <si>
    <t>soda oczyszczona 80g.</t>
  </si>
  <si>
    <t xml:space="preserve">proszek do pieczenia 30g. </t>
  </si>
  <si>
    <t xml:space="preserve">czosnek granulowany 20g. </t>
  </si>
  <si>
    <t xml:space="preserve">przyprawa do potraw bez konserwantów, glutaminiadu sodu i soli 75g. </t>
  </si>
  <si>
    <t xml:space="preserve">pieprz biały 15g. </t>
  </si>
  <si>
    <t xml:space="preserve">pieprz cytrynowy 15g. </t>
  </si>
  <si>
    <t>zioła dalmatyńskie 14g</t>
  </si>
  <si>
    <t>cząber 10g.</t>
  </si>
  <si>
    <t xml:space="preserve">pieprz ziołowy 15g. </t>
  </si>
  <si>
    <t>kwasek cytrynowy 20g.</t>
  </si>
  <si>
    <t>drożdże 100g.</t>
  </si>
  <si>
    <t>pieprz ziarnisty 15g.</t>
  </si>
  <si>
    <t xml:space="preserve">papryka ostra 15g. </t>
  </si>
  <si>
    <t xml:space="preserve">budyń bez cukru 35g. </t>
  </si>
  <si>
    <t>przyprawa gyros bez konserwantów, glutaminiadu sodu i soli  30g.</t>
  </si>
  <si>
    <t>kurkuma 20g.</t>
  </si>
  <si>
    <t>sos sojowy 150ml</t>
  </si>
  <si>
    <t>ocet spirytusowy 10%  1 l</t>
  </si>
  <si>
    <t>przyprawa typu fix do gulaszu 65g.bez konserwantów, glutaminiadu sodu i soli</t>
  </si>
  <si>
    <t>czekolada deserowa 100g.Idealnie zbalansowana czekolada o wysokiej zawartości miazgi minimum 60% i wysokiej zawartości masła kakaowego 38%.</t>
  </si>
  <si>
    <t xml:space="preserve">baton bananowo -czekoladowy 40g, zawartośc cukru nie wieksza niż 15g na 100g produktu </t>
  </si>
  <si>
    <t xml:space="preserve">baton orzechowow-migdałowy 35g, zawartośc cukru nie wieksza niż 15g na 100g produktu </t>
  </si>
  <si>
    <t>ciasteczka śniadaniowe bez cukru z morela lub żurawiną 300g.(6*50g)</t>
  </si>
  <si>
    <t>op</t>
  </si>
  <si>
    <t>przyprawa typu fix do spagetti 44g.bez konserwantów, glutaminiadu sodu i soli</t>
  </si>
  <si>
    <t>przyprawa typu fix do chińskich 39g.bez konserwantów, glutaminiadu sodu i soli</t>
  </si>
  <si>
    <t>syrop klonowy 250ml</t>
  </si>
  <si>
    <t>mleczko kokosowe puszka 400ml</t>
  </si>
  <si>
    <t>szt.</t>
  </si>
  <si>
    <t>ciastka Petitki 220g.</t>
  </si>
  <si>
    <t>mleczna kanapka zawierający nie więcej niż 15g cukrów  100g/ml produktu gotowego do spożycia</t>
  </si>
  <si>
    <t>biszkopty 120 g</t>
  </si>
  <si>
    <t>chrupki kukurydziane 250 g.</t>
  </si>
  <si>
    <t xml:space="preserve">galaretka owocowa </t>
  </si>
  <si>
    <t>przyprawa do piernika 20g</t>
  </si>
  <si>
    <t>NAPOJE BEZALKOHOLOWE</t>
  </si>
  <si>
    <t>woda naturalna nisko lub średnio zmineralizowana 0,75 l.</t>
  </si>
  <si>
    <t>woda naturalna nisko lub średnio zmineralizowana 1,5l.</t>
  </si>
  <si>
    <t>soczki w kartoniku wieloowocowe 100% soku bez dodatku cukru i substancji słodzących  100g/ml produktu gotowego do spożycia 200ml.</t>
  </si>
  <si>
    <t>sok owocowy do 330 ml. (bez dodatku cukru i substancji sładzących o niskiej lub obnizonej zawartości soli /sodu)</t>
  </si>
  <si>
    <t>herbata owocowa  ekspresowa 45g. ( bez dodatku cukru i substancji słodzonych)</t>
  </si>
  <si>
    <t>herbata czarna ekspresowa 100 saszetek</t>
  </si>
  <si>
    <t>herbata mietowa ekspresowa 60g.</t>
  </si>
  <si>
    <t>kawa inka rozpuszczalna 150g.</t>
  </si>
  <si>
    <t xml:space="preserve">kawa zbożowa ekspresowa 147 g. </t>
  </si>
  <si>
    <t>CUKIER</t>
  </si>
  <si>
    <t>cukier biały kg</t>
  </si>
  <si>
    <t>cukier trzcinowy 1 kg.</t>
  </si>
  <si>
    <t>cukier puder 0,5kg.</t>
  </si>
  <si>
    <t xml:space="preserve">cukier waniliowy 32g. </t>
  </si>
  <si>
    <t>PRODUKTY MLECZARSKIE; JAJA;</t>
  </si>
  <si>
    <t>Śmietana słodka 18%  0,5l</t>
  </si>
  <si>
    <t>Smietana kwaśna 12%  370 ml.</t>
  </si>
  <si>
    <t>Śmietana słodka 12%  0,5l</t>
  </si>
  <si>
    <t>twaróg półtusty  250g.</t>
  </si>
  <si>
    <t>Ser żółty ( produkt spożywczy wytwarzany z mleka bez dodatku oleju roślinnego)</t>
  </si>
  <si>
    <t>Jogurt naturalny ( produkt zawierający żywe kultury bakterii jogurtowych w ilości nie mniejszej niż 10 mln komórek/1ml, zawierający nie więcej niż 10g tłuszczu i 15g. cukru w 100g/ml produktu gotowego do spożycia .) -370g</t>
  </si>
  <si>
    <t xml:space="preserve"> jogurt owocowy( produktu zawierający żywe kultury bakterii jogurtowych w ilości nie mniejszej niż 10 mln komórek/1ml.) , zawierający nie więcej niż 15g cukrów  100g/ml produktu gotowego do spożycia- 120 g.</t>
  </si>
  <si>
    <t xml:space="preserve"> jogurt owocowy( produktu zawierający żywe kultury bakterii jogurtowych w ilości nie mniejszej niż 10 mln komórek/1ml.) , zawierający nie więcej niż 15g cukrów  100g/ml produktu gotowego do spożycia- 150 g.</t>
  </si>
  <si>
    <t xml:space="preserve"> jogurt owocowy( produktu zawierający żywe kultury bakterii jogurtowych w ilości nie mniejszej niż 10 mln komórek/1ml.) , zawierający nie więcej niż 10g cukrów  100g/ml produktu gotowego do spożycia- 170 g.</t>
  </si>
  <si>
    <t xml:space="preserve"> jogurt ze zbozami( produktu zawierający żywe kultury bakterii jogurtowych w ilości nie mniejszej niż 10 mln komórek/1ml.) , zawierający nie więcej niż 15g cukrów  100g/ml produktu gotowego do spożycia- 150 g.</t>
  </si>
  <si>
    <t>Maślanka 1l. zawierający nie więcej niż 15g cukrów  100g/ml produktu gotowego do spożycia</t>
  </si>
  <si>
    <t>mleko 2%</t>
  </si>
  <si>
    <t xml:space="preserve">Śmietana 18% tłuszczu homogenizowana 370 ml. </t>
  </si>
  <si>
    <t>Jogurt grecki 400g</t>
  </si>
  <si>
    <t>Ser topiony100g</t>
  </si>
  <si>
    <t>mleko smakowe np. truskawkowe, waniliowe,czekoladowe 200 ml.zawierający nie więcej niż 15g cukrów  100g/ml produktu gotowego do spożycia</t>
  </si>
  <si>
    <t>serek homogenizowany 100g. zawierający nie więcej niż 15g cukrów  100g/ml produktu gotowego do spożycia</t>
  </si>
  <si>
    <t>serek wiejski 200g.</t>
  </si>
  <si>
    <t>ser parmezan 200g</t>
  </si>
  <si>
    <t>jogurt pitny  produktu zawierający żywe kultury bakterii jogurtowych w ilości nie mniejszej niż 10 mln komórek/1ml.) , zawierający nie więcej niż 15g cukrów  100g/ml produktu gotowego do spożycia 310g.</t>
  </si>
  <si>
    <t xml:space="preserve">jogurt musli produktu zawierający żywe kultury bakterii jogurtowych w ilości nie mniejszej niż 10 mln komórek/1ml.) , zawierający nie więcej niż 15g cukrów  100g/ml produktu gotowego do spożycia 180g  </t>
  </si>
  <si>
    <t>mleko bez laktozy 1l</t>
  </si>
  <si>
    <t>mleko ryzowe 1l</t>
  </si>
  <si>
    <t xml:space="preserve">śmietana słodka 30%                                     </t>
  </si>
  <si>
    <t xml:space="preserve">ser waniliowy w wiaderku 1 kg               </t>
  </si>
  <si>
    <t>mleko owsiane 1 l /napój owsiany</t>
  </si>
  <si>
    <t>ser biały mielony  wiaderko 0,5kg</t>
  </si>
  <si>
    <t>kg.</t>
  </si>
  <si>
    <t>jogurt kokosowy 130g</t>
  </si>
  <si>
    <t xml:space="preserve">Deser o smaku śmietankowo - czekoladowym 130g.aromaty (w tym naturalny orzecha laskowego). Wyrób pasteryzowanyzawierający nie więcej niż 15g cukrów  100g/ml produktu gotowego do spożycia </t>
  </si>
  <si>
    <t>jaja klasy M od kur z wolnego wybiegu</t>
  </si>
  <si>
    <t>Razem:</t>
  </si>
  <si>
    <t>TŁUSZCZE ROŚLINNE I TŁUSZCZE ZWIERZĘCE;</t>
  </si>
  <si>
    <t>masło zwartość tłuszczu nie mniej niż 82%, 200g.</t>
  </si>
  <si>
    <t>olej rzepakowy z pierwszego tłoczenia 100%, filtrowany na zimno, zawartość tłuszczów na 100 g produktu nie mniejsza niż: kwasy tłuszczowe nasycone - 7,5 g; kwasy tłuszczowe wielonienasycone -  2,7 g; kwasy tłuszczowe jednonienasycone -  6,6 g.</t>
  </si>
  <si>
    <t xml:space="preserve">oliwa z oliwek z pierwszego tłoczenia 500 ml. </t>
  </si>
  <si>
    <t xml:space="preserve">masło klarowane 250g. </t>
  </si>
  <si>
    <t>margaryna do pieczenia, gotowania i smazenia 250g.</t>
  </si>
  <si>
    <t>margaryna na kanapki-roślinna 250g.</t>
  </si>
  <si>
    <t>PRODUKTY PRZEMIAŁU ZIARNA, SKROBI I PRODUKTÓW SKROBIOWYCH;</t>
  </si>
  <si>
    <t>makaron kokardka 500g włoski z przenicy durum</t>
  </si>
  <si>
    <t>makaron świderki 500g włoski z przenicy durum</t>
  </si>
  <si>
    <t>makaron spagethi 500g włoski z przenicy durum</t>
  </si>
  <si>
    <t>makaron nitka 500g włoski z przenicy durum</t>
  </si>
  <si>
    <t>makaron muszelka 500g włoski z przenicy durum</t>
  </si>
  <si>
    <t>makaron łazanka 400g włoski z przenicy durum</t>
  </si>
  <si>
    <t>makaron zacierka 250g włoski z przenicy durum</t>
  </si>
  <si>
    <t>makaron piórka 500g włoski z przenicy durum</t>
  </si>
  <si>
    <t>makaron kolanko 500g włoski z przenicy durum</t>
  </si>
  <si>
    <t>makaron bezglutenowy 250g</t>
  </si>
  <si>
    <t>makaron kukurydziany 500g</t>
  </si>
  <si>
    <t>makaron kolorowe swiderki 400g</t>
  </si>
  <si>
    <t>makaron " wesołe literki" 250g</t>
  </si>
  <si>
    <t xml:space="preserve">makaron wstążka 500g włoski z przenicy durum </t>
  </si>
  <si>
    <t>mąka zwykła typ 500 1kg</t>
  </si>
  <si>
    <t>mąka ziemniaczana 0,5 kg</t>
  </si>
  <si>
    <t>ryż biały w saszetkach 4*100 g</t>
  </si>
  <si>
    <t>op.</t>
  </si>
  <si>
    <t>mąka pełnoziarnista 1 kg.</t>
  </si>
  <si>
    <t>kasza jaglana 1 kg</t>
  </si>
  <si>
    <t>kasza jeczmienna 1 kg</t>
  </si>
  <si>
    <t>ryż paraboliczny 1 kg</t>
  </si>
  <si>
    <t>kasza manna 1 kg</t>
  </si>
  <si>
    <t>płatki owsiane 0,5kg</t>
  </si>
  <si>
    <t>kasza pęczak 1 kg</t>
  </si>
  <si>
    <t>płatki kukurydziane 0,5 kg (bez dodatków cukrów i substancji słodzących , o niskiej zawartości sodu /soli)</t>
  </si>
  <si>
    <t>płatki ryżowe 500g</t>
  </si>
  <si>
    <t xml:space="preserve">kasza bulgur 500g. </t>
  </si>
  <si>
    <t>kasza kus kus 250g</t>
  </si>
  <si>
    <t>mąka bezglutenowa</t>
  </si>
  <si>
    <t xml:space="preserve"> Część I – różne produkty spożywcze, napoje bezalkoholowe, cukier</t>
  </si>
  <si>
    <t>Część II – produkty mleczarskie, jaja</t>
  </si>
  <si>
    <t>Część III – tłuszcze roślinne i tłuszcze zwierzęce</t>
  </si>
  <si>
    <t xml:space="preserve"> Część IV – produkty przemiału ziarna, skrobi i produktów skrobiowych</t>
  </si>
  <si>
    <t>makaron pełnoziarnisty 400g</t>
  </si>
  <si>
    <t xml:space="preserve">granola 500g </t>
  </si>
  <si>
    <t xml:space="preserve">szt. </t>
  </si>
  <si>
    <t xml:space="preserve">szt </t>
  </si>
  <si>
    <t xml:space="preserve">musli 500g </t>
  </si>
  <si>
    <t xml:space="preserve">makaron ORZO 500g </t>
  </si>
  <si>
    <t>płatki jęczmienne 500g</t>
  </si>
  <si>
    <t>płatki żytnie 500g</t>
  </si>
  <si>
    <t>płatki gryczane 500g</t>
  </si>
  <si>
    <t xml:space="preserve">płatki jaglane 500g </t>
  </si>
  <si>
    <t>makaron lasagne 500g</t>
  </si>
  <si>
    <t>ryż brązowy w saszetkach 4*100g</t>
  </si>
  <si>
    <t xml:space="preserve">ryż arborio do risotto 400g </t>
  </si>
  <si>
    <t xml:space="preserve">Jagły Ekspandowane 100g </t>
  </si>
  <si>
    <t>wafle ryżowe 100g</t>
  </si>
  <si>
    <t xml:space="preserve">wafle kukurydziane 100g </t>
  </si>
  <si>
    <t xml:space="preserve">groszek ptysiowy 80g </t>
  </si>
  <si>
    <t xml:space="preserve">nasiona chia 500g </t>
  </si>
  <si>
    <t>przyprawa majranek 500g</t>
  </si>
  <si>
    <t>przyprawa papryka słodka 720g</t>
  </si>
  <si>
    <t>przyprawa Czosnek suszony granulowany  1kg</t>
  </si>
  <si>
    <t xml:space="preserve">przyprawa Włoszczyzna suszona 1,6 kg </t>
  </si>
  <si>
    <t xml:space="preserve">przyprawa Gałka muszkatołowa mielona 350g </t>
  </si>
  <si>
    <t>przyprawa Liść lubczyku suszony 120g</t>
  </si>
  <si>
    <t xml:space="preserve">przyprawa Pieprz czarny mielony 820g </t>
  </si>
  <si>
    <t>przyprawa Bazylia suszona 230g</t>
  </si>
  <si>
    <t xml:space="preserve">przyprawa Ziele angielskie całe 600g </t>
  </si>
  <si>
    <t>przyprawa Liść laurowy suszony 80g</t>
  </si>
  <si>
    <t>przyprawa Papryka ostra mielona 720g</t>
  </si>
  <si>
    <t xml:space="preserve">przyprawa Pieprz cytrynowy  900g </t>
  </si>
  <si>
    <t xml:space="preserve">przyprawa Cynamon mielony 320g </t>
  </si>
  <si>
    <t>przyprawa Oregano suszone 110 g</t>
  </si>
  <si>
    <t>przyprawa Tymianek suszony 140 g</t>
  </si>
  <si>
    <t xml:space="preserve">przyprawa pieprz biały  mielony  390g </t>
  </si>
  <si>
    <t>przyprawa Pieprz ziołowy mielony  600 g</t>
  </si>
  <si>
    <t xml:space="preserve">sok jabłkowy  1 l </t>
  </si>
  <si>
    <t xml:space="preserve">RAZEM: </t>
  </si>
  <si>
    <t>KEFIR NATURALNY 1 L</t>
  </si>
  <si>
    <t>SZT.</t>
  </si>
  <si>
    <t xml:space="preserve">SZT </t>
  </si>
  <si>
    <t>serek śmietankowy twarogowy typu alemette 150G</t>
  </si>
  <si>
    <t xml:space="preserve">serek śmietankowy twarogowy typu alemette 150G bez laktozy </t>
  </si>
  <si>
    <t>jogurt kokosowy 150g</t>
  </si>
  <si>
    <t xml:space="preserve">ser ricotta 250g </t>
  </si>
  <si>
    <t xml:space="preserve">ser mascarpone 500g </t>
  </si>
  <si>
    <t xml:space="preserve">tłuszcz do piecy konwekcyjno-parowych 3,7 l </t>
  </si>
  <si>
    <t>ser mozzarella kulka 125g</t>
  </si>
  <si>
    <t xml:space="preserve">śmietana 30% 500ml </t>
  </si>
  <si>
    <t>mleko w proszku 500g</t>
  </si>
  <si>
    <t>PP</t>
  </si>
  <si>
    <t>SP 1</t>
  </si>
  <si>
    <t>SP 2</t>
  </si>
  <si>
    <t>SP 3</t>
  </si>
  <si>
    <t>pomidory suszone z czosnkiem i bazylią 15 g pomidory suszone 62%, czosnek 24%, bazylia 5%, sól,oregano</t>
  </si>
  <si>
    <t xml:space="preserve">ryż biały </t>
  </si>
  <si>
    <t>mąka orkiszowa</t>
  </si>
  <si>
    <t>ryż jaśminowy</t>
  </si>
  <si>
    <t xml:space="preserve">Przyprawa do mięs  </t>
  </si>
  <si>
    <t>Łączna ilość produktów</t>
  </si>
  <si>
    <t>Cena jednostkowa Brutto</t>
  </si>
  <si>
    <t>Wartość Brutto</t>
  </si>
  <si>
    <t>Plik należy podpisać elektronicznym kwalifikowanym podpisem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</si>
</sst>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vertical="top"/>
    </xf>
    <xf numFmtId="0" fontId="0" fillId="0" borderId="4" xfId="0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2" fontId="0" fillId="0" borderId="4" xfId="0" applyNumberForma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165" fontId="6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center"/>
    </xf>
    <xf numFmtId="43" fontId="6" fillId="0" borderId="0" xfId="0" applyNumberFormat="1" applyFont="1" applyAlignment="1">
      <alignment vertical="top"/>
    </xf>
    <xf numFmtId="2" fontId="6" fillId="0" borderId="4" xfId="0" applyNumberFormat="1" applyFont="1" applyBorder="1" applyAlignment="1">
      <alignment horizontal="right" vertical="top"/>
    </xf>
    <xf numFmtId="2" fontId="6" fillId="0" borderId="4" xfId="0" applyNumberFormat="1" applyFont="1" applyBorder="1" applyAlignment="1">
      <alignment horizontal="right" vertical="top" wrapText="1"/>
    </xf>
    <xf numFmtId="2" fontId="9" fillId="0" borderId="4" xfId="0" applyNumberFormat="1" applyFont="1" applyBorder="1" applyAlignment="1">
      <alignment horizontal="right" vertical="top"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top"/>
    </xf>
    <xf numFmtId="2" fontId="4" fillId="0" borderId="4" xfId="0" applyNumberFormat="1" applyFont="1" applyBorder="1" applyAlignment="1">
      <alignment horizontal="center" vertical="top"/>
    </xf>
    <xf numFmtId="165" fontId="5" fillId="0" borderId="0" xfId="0" applyNumberFormat="1" applyFont="1" applyAlignment="1">
      <alignment vertical="top"/>
    </xf>
    <xf numFmtId="165" fontId="0" fillId="0" borderId="4" xfId="1" applyNumberFormat="1" applyFont="1" applyBorder="1" applyAlignment="1">
      <alignment vertical="top"/>
    </xf>
    <xf numFmtId="165" fontId="6" fillId="0" borderId="4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>
      <alignment vertical="top"/>
    </xf>
    <xf numFmtId="165" fontId="1" fillId="0" borderId="4" xfId="1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2" fontId="6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65" fontId="4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/>
    </xf>
    <xf numFmtId="2" fontId="11" fillId="0" borderId="4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 vertical="top"/>
    </xf>
    <xf numFmtId="165" fontId="11" fillId="0" borderId="4" xfId="1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5" fontId="9" fillId="0" borderId="4" xfId="0" applyNumberFormat="1" applyFont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165" fontId="13" fillId="0" borderId="0" xfId="0" applyNumberFormat="1" applyFont="1" applyAlignment="1">
      <alignment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2" fontId="14" fillId="0" borderId="4" xfId="0" applyNumberFormat="1" applyFont="1" applyBorder="1" applyAlignment="1">
      <alignment horizontal="center" vertical="top"/>
    </xf>
    <xf numFmtId="0" fontId="15" fillId="0" borderId="0" xfId="0" applyFont="1" applyAlignment="1">
      <alignment vertical="top"/>
    </xf>
    <xf numFmtId="2" fontId="9" fillId="0" borderId="4" xfId="0" applyNumberFormat="1" applyFont="1" applyBorder="1" applyAlignment="1">
      <alignment horizontal="right" vertical="top" wrapText="1"/>
    </xf>
    <xf numFmtId="2" fontId="11" fillId="0" borderId="4" xfId="0" applyNumberFormat="1" applyFont="1" applyBorder="1" applyAlignment="1">
      <alignment vertical="top"/>
    </xf>
    <xf numFmtId="165" fontId="9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2" fontId="9" fillId="0" borderId="0" xfId="0" applyNumberFormat="1" applyFont="1" applyBorder="1" applyAlignment="1">
      <alignment horizontal="right" vertical="top"/>
    </xf>
    <xf numFmtId="2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 vertical="top"/>
    </xf>
    <xf numFmtId="165" fontId="16" fillId="0" borderId="4" xfId="1" applyNumberFormat="1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right"/>
    </xf>
    <xf numFmtId="165" fontId="14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right" vertical="top"/>
    </xf>
    <xf numFmtId="0" fontId="14" fillId="0" borderId="4" xfId="0" applyFont="1" applyBorder="1" applyAlignment="1">
      <alignment vertical="top" wrapText="1"/>
    </xf>
    <xf numFmtId="2" fontId="11" fillId="0" borderId="3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vertical="top"/>
    </xf>
    <xf numFmtId="2" fontId="11" fillId="0" borderId="0" xfId="0" applyNumberFormat="1" applyFont="1" applyAlignment="1">
      <alignment horizontal="right" vertical="top"/>
    </xf>
    <xf numFmtId="165" fontId="17" fillId="0" borderId="4" xfId="0" applyNumberFormat="1" applyFont="1" applyBorder="1" applyAlignment="1">
      <alignment vertical="top"/>
    </xf>
    <xf numFmtId="0" fontId="9" fillId="0" borderId="0" xfId="0" applyNumberFormat="1" applyFont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2" fontId="0" fillId="0" borderId="4" xfId="0" applyNumberFormat="1" applyFont="1" applyBorder="1" applyAlignment="1">
      <alignment horizontal="right" vertical="top" wrapText="1"/>
    </xf>
    <xf numFmtId="2" fontId="0" fillId="0" borderId="4" xfId="0" applyNumberFormat="1" applyFont="1" applyBorder="1" applyAlignment="1">
      <alignment vertical="top"/>
    </xf>
    <xf numFmtId="2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2" fontId="18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165" fontId="0" fillId="0" borderId="4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9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165" fontId="0" fillId="3" borderId="4" xfId="1" applyNumberFormat="1" applyFont="1" applyFill="1" applyBorder="1" applyAlignment="1">
      <alignment vertical="top"/>
    </xf>
    <xf numFmtId="165" fontId="11" fillId="3" borderId="4" xfId="1" applyNumberFormat="1" applyFont="1" applyFill="1" applyBorder="1" applyAlignment="1">
      <alignment vertical="top"/>
    </xf>
    <xf numFmtId="165" fontId="11" fillId="3" borderId="4" xfId="0" applyNumberFormat="1" applyFont="1" applyFill="1" applyBorder="1" applyAlignment="1">
      <alignment vertical="top"/>
    </xf>
    <xf numFmtId="165" fontId="0" fillId="3" borderId="4" xfId="1" applyNumberFormat="1" applyFont="1" applyFill="1" applyBorder="1" applyAlignment="1">
      <alignment horizontal="right" vertical="top"/>
    </xf>
    <xf numFmtId="165" fontId="0" fillId="3" borderId="0" xfId="0" applyNumberFormat="1" applyFont="1" applyFill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zoomScaleNormal="100" workbookViewId="0">
      <pane ySplit="3" topLeftCell="A87" activePane="bottomLeft" state="frozen"/>
      <selection pane="bottomLeft" activeCell="A106" sqref="A106:J106"/>
    </sheetView>
  </sheetViews>
  <sheetFormatPr defaultColWidth="9.109375" defaultRowHeight="14.4" x14ac:dyDescent="0.3"/>
  <cols>
    <col min="1" max="1" width="5.6640625" style="8" customWidth="1"/>
    <col min="2" max="2" width="76.33203125" style="9" customWidth="1"/>
    <col min="3" max="3" width="8.6640625" style="10" customWidth="1"/>
    <col min="4" max="5" width="8.6640625" style="19" hidden="1" customWidth="1"/>
    <col min="6" max="6" width="8.6640625" style="42" hidden="1" customWidth="1"/>
    <col min="7" max="7" width="8.6640625" style="19" hidden="1" customWidth="1"/>
    <col min="8" max="8" width="8.5546875" style="20" customWidth="1"/>
    <col min="9" max="9" width="9.5546875" style="11" customWidth="1"/>
    <col min="10" max="10" width="11.6640625" style="11" customWidth="1"/>
    <col min="11" max="11" width="9.109375" style="8"/>
    <col min="12" max="12" width="10.44140625" style="8" hidden="1" customWidth="1"/>
    <col min="13" max="13" width="10.5546875" style="8" hidden="1" customWidth="1"/>
    <col min="14" max="14" width="10.6640625" style="8" hidden="1" customWidth="1"/>
    <col min="15" max="15" width="11.44140625" style="8" hidden="1" customWidth="1"/>
    <col min="16" max="16" width="12.44140625" style="8" hidden="1" customWidth="1"/>
    <col min="17" max="17" width="10" style="8" hidden="1" customWidth="1"/>
    <col min="18" max="16384" width="9.109375" style="8"/>
  </cols>
  <sheetData>
    <row r="1" spans="1:15" s="1" customFormat="1" ht="21" x14ac:dyDescent="0.3">
      <c r="A1" s="96" t="s">
        <v>152</v>
      </c>
      <c r="B1" s="97"/>
      <c r="C1" s="97"/>
      <c r="D1" s="97"/>
      <c r="E1" s="97"/>
      <c r="F1" s="97"/>
      <c r="G1" s="97"/>
      <c r="H1" s="97"/>
      <c r="I1" s="97"/>
      <c r="J1" s="98"/>
    </row>
    <row r="2" spans="1:15" s="1" customFormat="1" ht="30" customHeight="1" x14ac:dyDescent="0.3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</row>
    <row r="3" spans="1:15" s="4" customFormat="1" ht="62.4" x14ac:dyDescent="0.3">
      <c r="A3" s="72" t="s">
        <v>1</v>
      </c>
      <c r="B3" s="88" t="s">
        <v>2</v>
      </c>
      <c r="C3" s="3" t="s">
        <v>3</v>
      </c>
      <c r="D3" s="21" t="s">
        <v>205</v>
      </c>
      <c r="E3" s="21" t="s">
        <v>206</v>
      </c>
      <c r="F3" s="21" t="s">
        <v>207</v>
      </c>
      <c r="G3" s="21" t="s">
        <v>208</v>
      </c>
      <c r="H3" s="89" t="s">
        <v>214</v>
      </c>
      <c r="I3" s="90" t="s">
        <v>215</v>
      </c>
      <c r="J3" s="89" t="s">
        <v>216</v>
      </c>
      <c r="L3" s="32" t="s">
        <v>205</v>
      </c>
      <c r="M3" s="32" t="s">
        <v>206</v>
      </c>
      <c r="N3" s="32" t="s">
        <v>207</v>
      </c>
      <c r="O3" s="32" t="s">
        <v>208</v>
      </c>
    </row>
    <row r="4" spans="1:15" ht="15" customHeight="1" x14ac:dyDescent="0.3">
      <c r="A4" s="73">
        <v>1</v>
      </c>
      <c r="B4" s="74" t="s">
        <v>4</v>
      </c>
      <c r="C4" s="72" t="s">
        <v>5</v>
      </c>
      <c r="D4" s="75">
        <v>80</v>
      </c>
      <c r="E4" s="76">
        <v>140</v>
      </c>
      <c r="F4" s="75">
        <v>87</v>
      </c>
      <c r="G4" s="76">
        <v>3</v>
      </c>
      <c r="H4" s="77">
        <f>SUM(D4:G4)</f>
        <v>310</v>
      </c>
      <c r="I4" s="91"/>
      <c r="J4" s="23">
        <f>ROUND(H4*I4,2)</f>
        <v>0</v>
      </c>
      <c r="L4" s="24">
        <f>ROUND(D4*I4,2)</f>
        <v>0</v>
      </c>
      <c r="M4" s="24">
        <f>ROUND(E4*I4,2)</f>
        <v>0</v>
      </c>
      <c r="N4" s="24">
        <f>ROUND(F4*I4,2)</f>
        <v>0</v>
      </c>
      <c r="O4" s="24">
        <f>ROUND(G4*I4,2)</f>
        <v>0</v>
      </c>
    </row>
    <row r="5" spans="1:15" ht="15" customHeight="1" x14ac:dyDescent="0.3">
      <c r="A5" s="73">
        <f t="shared" ref="A5:A68" si="0">A4+1</f>
        <v>2</v>
      </c>
      <c r="B5" s="74" t="s">
        <v>6</v>
      </c>
      <c r="C5" s="72" t="s">
        <v>7</v>
      </c>
      <c r="D5" s="75">
        <v>40</v>
      </c>
      <c r="E5" s="76">
        <v>40</v>
      </c>
      <c r="F5" s="77">
        <v>70</v>
      </c>
      <c r="G5" s="76">
        <v>40</v>
      </c>
      <c r="H5" s="77">
        <f t="shared" ref="H5:H87" si="1">SUM(D5:G5)</f>
        <v>190</v>
      </c>
      <c r="I5" s="91"/>
      <c r="J5" s="23">
        <f t="shared" ref="J5:J87" si="2">ROUND(H5*I5,2)</f>
        <v>0</v>
      </c>
      <c r="L5" s="24">
        <f t="shared" ref="L5:L87" si="3">ROUND(D5*I5,2)</f>
        <v>0</v>
      </c>
      <c r="M5" s="24">
        <f t="shared" ref="M5:M87" si="4">ROUND(E5*I5,2)</f>
        <v>0</v>
      </c>
      <c r="N5" s="24">
        <f t="shared" ref="N5:N87" si="5">ROUND(F5*I5,2)</f>
        <v>0</v>
      </c>
      <c r="O5" s="24">
        <f t="shared" ref="O5:O87" si="6">ROUND(G5*I5,2)</f>
        <v>0</v>
      </c>
    </row>
    <row r="6" spans="1:15" ht="15" customHeight="1" x14ac:dyDescent="0.3">
      <c r="A6" s="73">
        <f t="shared" si="0"/>
        <v>3</v>
      </c>
      <c r="B6" s="74" t="s">
        <v>8</v>
      </c>
      <c r="C6" s="72" t="s">
        <v>5</v>
      </c>
      <c r="D6" s="75">
        <v>300</v>
      </c>
      <c r="E6" s="76">
        <v>160</v>
      </c>
      <c r="F6" s="77">
        <v>270</v>
      </c>
      <c r="G6" s="76">
        <v>146</v>
      </c>
      <c r="H6" s="77">
        <f t="shared" si="1"/>
        <v>876</v>
      </c>
      <c r="I6" s="91"/>
      <c r="J6" s="23">
        <f t="shared" si="2"/>
        <v>0</v>
      </c>
      <c r="L6" s="24">
        <f t="shared" si="3"/>
        <v>0</v>
      </c>
      <c r="M6" s="24">
        <f t="shared" si="4"/>
        <v>0</v>
      </c>
      <c r="N6" s="24">
        <f t="shared" si="5"/>
        <v>0</v>
      </c>
      <c r="O6" s="24">
        <f t="shared" si="6"/>
        <v>0</v>
      </c>
    </row>
    <row r="7" spans="1:15" ht="15" customHeight="1" x14ac:dyDescent="0.3">
      <c r="A7" s="73">
        <f t="shared" si="0"/>
        <v>4</v>
      </c>
      <c r="B7" s="74" t="s">
        <v>9</v>
      </c>
      <c r="C7" s="72" t="s">
        <v>7</v>
      </c>
      <c r="D7" s="75">
        <v>0</v>
      </c>
      <c r="E7" s="76">
        <v>170</v>
      </c>
      <c r="F7" s="77">
        <v>20</v>
      </c>
      <c r="G7" s="76">
        <v>36</v>
      </c>
      <c r="H7" s="77">
        <f t="shared" si="1"/>
        <v>226</v>
      </c>
      <c r="I7" s="91"/>
      <c r="J7" s="23">
        <f t="shared" si="2"/>
        <v>0</v>
      </c>
      <c r="L7" s="24">
        <f t="shared" si="3"/>
        <v>0</v>
      </c>
      <c r="M7" s="24">
        <f t="shared" si="4"/>
        <v>0</v>
      </c>
      <c r="N7" s="24">
        <f t="shared" si="5"/>
        <v>0</v>
      </c>
      <c r="O7" s="24">
        <f t="shared" si="6"/>
        <v>0</v>
      </c>
    </row>
    <row r="8" spans="1:15" ht="15" customHeight="1" x14ac:dyDescent="0.3">
      <c r="A8" s="73">
        <f t="shared" si="0"/>
        <v>5</v>
      </c>
      <c r="B8" s="74" t="s">
        <v>10</v>
      </c>
      <c r="C8" s="72" t="s">
        <v>7</v>
      </c>
      <c r="D8" s="75">
        <v>10</v>
      </c>
      <c r="E8" s="76">
        <v>0</v>
      </c>
      <c r="F8" s="77">
        <v>0</v>
      </c>
      <c r="G8" s="76">
        <v>28</v>
      </c>
      <c r="H8" s="77">
        <f t="shared" si="1"/>
        <v>38</v>
      </c>
      <c r="I8" s="91"/>
      <c r="J8" s="23">
        <f t="shared" si="2"/>
        <v>0</v>
      </c>
      <c r="L8" s="24">
        <f t="shared" si="3"/>
        <v>0</v>
      </c>
      <c r="M8" s="24">
        <f t="shared" si="4"/>
        <v>0</v>
      </c>
      <c r="N8" s="24">
        <f t="shared" si="5"/>
        <v>0</v>
      </c>
      <c r="O8" s="24">
        <f t="shared" si="6"/>
        <v>0</v>
      </c>
    </row>
    <row r="9" spans="1:15" ht="15" customHeight="1" x14ac:dyDescent="0.3">
      <c r="A9" s="73">
        <f t="shared" si="0"/>
        <v>6</v>
      </c>
      <c r="B9" s="74" t="s">
        <v>11</v>
      </c>
      <c r="C9" s="72" t="s">
        <v>7</v>
      </c>
      <c r="D9" s="75">
        <v>0</v>
      </c>
      <c r="E9" s="76">
        <v>0</v>
      </c>
      <c r="F9" s="77">
        <v>90</v>
      </c>
      <c r="G9" s="76">
        <v>48</v>
      </c>
      <c r="H9" s="77">
        <f t="shared" si="1"/>
        <v>138</v>
      </c>
      <c r="I9" s="91"/>
      <c r="J9" s="23">
        <f t="shared" si="2"/>
        <v>0</v>
      </c>
      <c r="L9" s="24">
        <f t="shared" si="3"/>
        <v>0</v>
      </c>
      <c r="M9" s="24">
        <f t="shared" si="4"/>
        <v>0</v>
      </c>
      <c r="N9" s="24">
        <f t="shared" si="5"/>
        <v>0</v>
      </c>
      <c r="O9" s="24">
        <f t="shared" si="6"/>
        <v>0</v>
      </c>
    </row>
    <row r="10" spans="1:15" ht="15" customHeight="1" x14ac:dyDescent="0.3">
      <c r="A10" s="73">
        <f t="shared" si="0"/>
        <v>7</v>
      </c>
      <c r="B10" s="74" t="s">
        <v>12</v>
      </c>
      <c r="C10" s="72" t="s">
        <v>7</v>
      </c>
      <c r="D10" s="75">
        <v>0</v>
      </c>
      <c r="E10" s="76">
        <v>50</v>
      </c>
      <c r="F10" s="77">
        <v>90</v>
      </c>
      <c r="G10" s="76">
        <v>27</v>
      </c>
      <c r="H10" s="77">
        <f t="shared" si="1"/>
        <v>167</v>
      </c>
      <c r="I10" s="91"/>
      <c r="J10" s="23">
        <f t="shared" si="2"/>
        <v>0</v>
      </c>
      <c r="L10" s="24">
        <f t="shared" si="3"/>
        <v>0</v>
      </c>
      <c r="M10" s="24">
        <f t="shared" si="4"/>
        <v>0</v>
      </c>
      <c r="N10" s="24">
        <f t="shared" si="5"/>
        <v>0</v>
      </c>
      <c r="O10" s="24">
        <f t="shared" si="6"/>
        <v>0</v>
      </c>
    </row>
    <row r="11" spans="1:15" ht="15" customHeight="1" x14ac:dyDescent="0.3">
      <c r="A11" s="73">
        <f t="shared" si="0"/>
        <v>8</v>
      </c>
      <c r="B11" s="74" t="s">
        <v>13</v>
      </c>
      <c r="C11" s="72" t="s">
        <v>7</v>
      </c>
      <c r="D11" s="75">
        <v>0</v>
      </c>
      <c r="E11" s="76">
        <v>300</v>
      </c>
      <c r="F11" s="77">
        <v>480</v>
      </c>
      <c r="G11" s="76">
        <v>250</v>
      </c>
      <c r="H11" s="77">
        <f t="shared" si="1"/>
        <v>1030</v>
      </c>
      <c r="I11" s="91"/>
      <c r="J11" s="23">
        <f t="shared" si="2"/>
        <v>0</v>
      </c>
      <c r="L11" s="24">
        <f t="shared" si="3"/>
        <v>0</v>
      </c>
      <c r="M11" s="24">
        <f t="shared" si="4"/>
        <v>0</v>
      </c>
      <c r="N11" s="24">
        <f t="shared" si="5"/>
        <v>0</v>
      </c>
      <c r="O11" s="24">
        <f t="shared" si="6"/>
        <v>0</v>
      </c>
    </row>
    <row r="12" spans="1:15" ht="15" customHeight="1" x14ac:dyDescent="0.3">
      <c r="A12" s="73">
        <f t="shared" si="0"/>
        <v>9</v>
      </c>
      <c r="B12" s="74" t="s">
        <v>14</v>
      </c>
      <c r="C12" s="72" t="s">
        <v>7</v>
      </c>
      <c r="D12" s="77">
        <v>0</v>
      </c>
      <c r="E12" s="76">
        <v>80</v>
      </c>
      <c r="F12" s="77">
        <v>250</v>
      </c>
      <c r="G12" s="76">
        <v>50</v>
      </c>
      <c r="H12" s="77">
        <f t="shared" si="1"/>
        <v>380</v>
      </c>
      <c r="I12" s="91"/>
      <c r="J12" s="23">
        <f t="shared" si="2"/>
        <v>0</v>
      </c>
      <c r="L12" s="24">
        <f t="shared" si="3"/>
        <v>0</v>
      </c>
      <c r="M12" s="24">
        <f t="shared" si="4"/>
        <v>0</v>
      </c>
      <c r="N12" s="24">
        <f t="shared" si="5"/>
        <v>0</v>
      </c>
      <c r="O12" s="24">
        <f t="shared" si="6"/>
        <v>0</v>
      </c>
    </row>
    <row r="13" spans="1:15" ht="15" customHeight="1" x14ac:dyDescent="0.3">
      <c r="A13" s="73">
        <f t="shared" si="0"/>
        <v>10</v>
      </c>
      <c r="B13" s="74" t="s">
        <v>15</v>
      </c>
      <c r="C13" s="72" t="s">
        <v>7</v>
      </c>
      <c r="D13" s="75">
        <v>0</v>
      </c>
      <c r="E13" s="76">
        <v>100</v>
      </c>
      <c r="F13" s="77">
        <v>120</v>
      </c>
      <c r="G13" s="76">
        <v>130</v>
      </c>
      <c r="H13" s="77">
        <f t="shared" si="1"/>
        <v>350</v>
      </c>
      <c r="I13" s="91"/>
      <c r="J13" s="23">
        <f t="shared" si="2"/>
        <v>0</v>
      </c>
      <c r="L13" s="24">
        <f t="shared" si="3"/>
        <v>0</v>
      </c>
      <c r="M13" s="24">
        <f t="shared" si="4"/>
        <v>0</v>
      </c>
      <c r="N13" s="24">
        <f t="shared" si="5"/>
        <v>0</v>
      </c>
      <c r="O13" s="24">
        <f t="shared" si="6"/>
        <v>0</v>
      </c>
    </row>
    <row r="14" spans="1:15" ht="15" customHeight="1" x14ac:dyDescent="0.3">
      <c r="A14" s="73">
        <f t="shared" si="0"/>
        <v>11</v>
      </c>
      <c r="B14" s="74" t="s">
        <v>16</v>
      </c>
      <c r="C14" s="72" t="s">
        <v>7</v>
      </c>
      <c r="D14" s="75">
        <v>0</v>
      </c>
      <c r="E14" s="76">
        <v>200</v>
      </c>
      <c r="F14" s="77">
        <v>300</v>
      </c>
      <c r="G14" s="76">
        <v>180</v>
      </c>
      <c r="H14" s="77">
        <f t="shared" si="1"/>
        <v>680</v>
      </c>
      <c r="I14" s="91"/>
      <c r="J14" s="23">
        <f t="shared" si="2"/>
        <v>0</v>
      </c>
      <c r="L14" s="24">
        <f t="shared" si="3"/>
        <v>0</v>
      </c>
      <c r="M14" s="24">
        <f t="shared" si="4"/>
        <v>0</v>
      </c>
      <c r="N14" s="24">
        <f t="shared" si="5"/>
        <v>0</v>
      </c>
      <c r="O14" s="24">
        <f t="shared" si="6"/>
        <v>0</v>
      </c>
    </row>
    <row r="15" spans="1:15" ht="15" customHeight="1" x14ac:dyDescent="0.3">
      <c r="A15" s="73">
        <f t="shared" si="0"/>
        <v>12</v>
      </c>
      <c r="B15" s="74" t="s">
        <v>17</v>
      </c>
      <c r="C15" s="72" t="s">
        <v>7</v>
      </c>
      <c r="D15" s="77">
        <v>0</v>
      </c>
      <c r="E15" s="76">
        <v>0</v>
      </c>
      <c r="F15" s="77">
        <v>0</v>
      </c>
      <c r="G15" s="76">
        <v>25</v>
      </c>
      <c r="H15" s="77">
        <f t="shared" si="1"/>
        <v>25</v>
      </c>
      <c r="I15" s="91"/>
      <c r="J15" s="23">
        <f t="shared" si="2"/>
        <v>0</v>
      </c>
      <c r="L15" s="24">
        <f t="shared" si="3"/>
        <v>0</v>
      </c>
      <c r="M15" s="24">
        <f t="shared" si="4"/>
        <v>0</v>
      </c>
      <c r="N15" s="24">
        <f t="shared" si="5"/>
        <v>0</v>
      </c>
      <c r="O15" s="24">
        <f t="shared" si="6"/>
        <v>0</v>
      </c>
    </row>
    <row r="16" spans="1:15" ht="15" customHeight="1" x14ac:dyDescent="0.3">
      <c r="A16" s="73">
        <f t="shared" si="0"/>
        <v>13</v>
      </c>
      <c r="B16" s="74" t="s">
        <v>18</v>
      </c>
      <c r="C16" s="72" t="s">
        <v>7</v>
      </c>
      <c r="D16" s="75">
        <v>5</v>
      </c>
      <c r="E16" s="76">
        <v>20</v>
      </c>
      <c r="F16" s="77">
        <v>0</v>
      </c>
      <c r="G16" s="76">
        <v>10</v>
      </c>
      <c r="H16" s="77">
        <f t="shared" si="1"/>
        <v>35</v>
      </c>
      <c r="I16" s="91"/>
      <c r="J16" s="23">
        <f t="shared" si="2"/>
        <v>0</v>
      </c>
      <c r="L16" s="24">
        <f t="shared" si="3"/>
        <v>0</v>
      </c>
      <c r="M16" s="24">
        <f t="shared" si="4"/>
        <v>0</v>
      </c>
      <c r="N16" s="24">
        <f t="shared" si="5"/>
        <v>0</v>
      </c>
      <c r="O16" s="24">
        <f t="shared" si="6"/>
        <v>0</v>
      </c>
    </row>
    <row r="17" spans="1:15" ht="15" customHeight="1" x14ac:dyDescent="0.3">
      <c r="A17" s="73">
        <f t="shared" si="0"/>
        <v>14</v>
      </c>
      <c r="B17" s="74" t="s">
        <v>19</v>
      </c>
      <c r="C17" s="72" t="s">
        <v>7</v>
      </c>
      <c r="D17" s="77">
        <v>0</v>
      </c>
      <c r="E17" s="76">
        <v>0</v>
      </c>
      <c r="F17" s="77">
        <v>100</v>
      </c>
      <c r="G17" s="76">
        <v>20</v>
      </c>
      <c r="H17" s="77">
        <f t="shared" si="1"/>
        <v>120</v>
      </c>
      <c r="I17" s="91"/>
      <c r="J17" s="23">
        <f t="shared" si="2"/>
        <v>0</v>
      </c>
      <c r="L17" s="24">
        <f t="shared" si="3"/>
        <v>0</v>
      </c>
      <c r="M17" s="24">
        <f t="shared" si="4"/>
        <v>0</v>
      </c>
      <c r="N17" s="24">
        <f t="shared" si="5"/>
        <v>0</v>
      </c>
      <c r="O17" s="24">
        <f t="shared" si="6"/>
        <v>0</v>
      </c>
    </row>
    <row r="18" spans="1:15" x14ac:dyDescent="0.3">
      <c r="A18" s="73">
        <f t="shared" si="0"/>
        <v>15</v>
      </c>
      <c r="B18" s="74" t="s">
        <v>20</v>
      </c>
      <c r="C18" s="72" t="s">
        <v>7</v>
      </c>
      <c r="D18" s="77">
        <v>0</v>
      </c>
      <c r="E18" s="76">
        <v>40</v>
      </c>
      <c r="F18" s="77">
        <v>10</v>
      </c>
      <c r="G18" s="76">
        <v>10</v>
      </c>
      <c r="H18" s="77">
        <f t="shared" si="1"/>
        <v>60</v>
      </c>
      <c r="I18" s="91"/>
      <c r="J18" s="23">
        <f t="shared" si="2"/>
        <v>0</v>
      </c>
      <c r="L18" s="24">
        <f t="shared" si="3"/>
        <v>0</v>
      </c>
      <c r="M18" s="24">
        <f t="shared" si="4"/>
        <v>0</v>
      </c>
      <c r="N18" s="24">
        <f t="shared" si="5"/>
        <v>0</v>
      </c>
      <c r="O18" s="24">
        <f t="shared" si="6"/>
        <v>0</v>
      </c>
    </row>
    <row r="19" spans="1:15" x14ac:dyDescent="0.3">
      <c r="A19" s="73">
        <f t="shared" si="0"/>
        <v>16</v>
      </c>
      <c r="B19" s="74" t="s">
        <v>21</v>
      </c>
      <c r="C19" s="72" t="s">
        <v>7</v>
      </c>
      <c r="D19" s="77">
        <v>4</v>
      </c>
      <c r="E19" s="76">
        <v>0</v>
      </c>
      <c r="F19" s="77">
        <v>0</v>
      </c>
      <c r="G19" s="76">
        <v>0</v>
      </c>
      <c r="H19" s="77">
        <f t="shared" si="1"/>
        <v>4</v>
      </c>
      <c r="I19" s="91"/>
      <c r="J19" s="23">
        <f t="shared" si="2"/>
        <v>0</v>
      </c>
      <c r="L19" s="24">
        <f t="shared" si="3"/>
        <v>0</v>
      </c>
      <c r="M19" s="24">
        <f t="shared" si="4"/>
        <v>0</v>
      </c>
      <c r="N19" s="24">
        <f t="shared" si="5"/>
        <v>0</v>
      </c>
      <c r="O19" s="24">
        <f t="shared" si="6"/>
        <v>0</v>
      </c>
    </row>
    <row r="20" spans="1:15" x14ac:dyDescent="0.3">
      <c r="A20" s="73">
        <f t="shared" si="0"/>
        <v>17</v>
      </c>
      <c r="B20" s="74" t="s">
        <v>22</v>
      </c>
      <c r="C20" s="72" t="s">
        <v>7</v>
      </c>
      <c r="D20" s="77">
        <v>0</v>
      </c>
      <c r="E20" s="76">
        <v>100</v>
      </c>
      <c r="F20" s="77">
        <v>120</v>
      </c>
      <c r="G20" s="76">
        <v>100</v>
      </c>
      <c r="H20" s="77">
        <f t="shared" si="1"/>
        <v>320</v>
      </c>
      <c r="I20" s="91"/>
      <c r="J20" s="23">
        <f t="shared" si="2"/>
        <v>0</v>
      </c>
      <c r="L20" s="24">
        <f t="shared" si="3"/>
        <v>0</v>
      </c>
      <c r="M20" s="24">
        <f t="shared" si="4"/>
        <v>0</v>
      </c>
      <c r="N20" s="24">
        <f t="shared" si="5"/>
        <v>0</v>
      </c>
      <c r="O20" s="24">
        <f t="shared" si="6"/>
        <v>0</v>
      </c>
    </row>
    <row r="21" spans="1:15" x14ac:dyDescent="0.3">
      <c r="A21" s="73">
        <f t="shared" si="0"/>
        <v>18</v>
      </c>
      <c r="B21" s="74" t="s">
        <v>23</v>
      </c>
      <c r="C21" s="72" t="s">
        <v>7</v>
      </c>
      <c r="D21" s="77">
        <v>100</v>
      </c>
      <c r="E21" s="76">
        <v>110</v>
      </c>
      <c r="F21" s="77">
        <v>60</v>
      </c>
      <c r="G21" s="76">
        <v>90</v>
      </c>
      <c r="H21" s="77">
        <f t="shared" si="1"/>
        <v>360</v>
      </c>
      <c r="I21" s="91"/>
      <c r="J21" s="23">
        <f t="shared" si="2"/>
        <v>0</v>
      </c>
      <c r="L21" s="24">
        <f t="shared" si="3"/>
        <v>0</v>
      </c>
      <c r="M21" s="24">
        <f t="shared" si="4"/>
        <v>0</v>
      </c>
      <c r="N21" s="24">
        <f t="shared" si="5"/>
        <v>0</v>
      </c>
      <c r="O21" s="24">
        <f t="shared" si="6"/>
        <v>0</v>
      </c>
    </row>
    <row r="22" spans="1:15" x14ac:dyDescent="0.3">
      <c r="A22" s="73">
        <f t="shared" si="0"/>
        <v>19</v>
      </c>
      <c r="B22" s="74" t="s">
        <v>24</v>
      </c>
      <c r="C22" s="72" t="s">
        <v>7</v>
      </c>
      <c r="D22" s="77">
        <v>0</v>
      </c>
      <c r="E22" s="76">
        <v>0</v>
      </c>
      <c r="F22" s="77">
        <v>20</v>
      </c>
      <c r="G22" s="76">
        <v>50</v>
      </c>
      <c r="H22" s="77">
        <f t="shared" si="1"/>
        <v>70</v>
      </c>
      <c r="I22" s="91"/>
      <c r="J22" s="23">
        <f t="shared" si="2"/>
        <v>0</v>
      </c>
      <c r="L22" s="24">
        <f t="shared" si="3"/>
        <v>0</v>
      </c>
      <c r="M22" s="24">
        <f t="shared" si="4"/>
        <v>0</v>
      </c>
      <c r="N22" s="24">
        <f t="shared" si="5"/>
        <v>0</v>
      </c>
      <c r="O22" s="24">
        <f t="shared" si="6"/>
        <v>0</v>
      </c>
    </row>
    <row r="23" spans="1:15" x14ac:dyDescent="0.3">
      <c r="A23" s="73">
        <f t="shared" si="0"/>
        <v>20</v>
      </c>
      <c r="B23" s="74" t="s">
        <v>25</v>
      </c>
      <c r="C23" s="72" t="s">
        <v>7</v>
      </c>
      <c r="D23" s="77">
        <v>250</v>
      </c>
      <c r="E23" s="76">
        <v>0</v>
      </c>
      <c r="F23" s="77">
        <v>40</v>
      </c>
      <c r="G23" s="76">
        <v>20</v>
      </c>
      <c r="H23" s="77">
        <f t="shared" si="1"/>
        <v>310</v>
      </c>
      <c r="I23" s="91"/>
      <c r="J23" s="23">
        <f t="shared" si="2"/>
        <v>0</v>
      </c>
      <c r="L23" s="24">
        <f t="shared" si="3"/>
        <v>0</v>
      </c>
      <c r="M23" s="24">
        <f t="shared" si="4"/>
        <v>0</v>
      </c>
      <c r="N23" s="24">
        <f t="shared" si="5"/>
        <v>0</v>
      </c>
      <c r="O23" s="24">
        <f t="shared" si="6"/>
        <v>0</v>
      </c>
    </row>
    <row r="24" spans="1:15" ht="28.8" x14ac:dyDescent="0.3">
      <c r="A24" s="73">
        <f t="shared" si="0"/>
        <v>21</v>
      </c>
      <c r="B24" s="74" t="s">
        <v>26</v>
      </c>
      <c r="C24" s="72" t="s">
        <v>7</v>
      </c>
      <c r="D24" s="77">
        <v>200</v>
      </c>
      <c r="E24" s="76">
        <v>90</v>
      </c>
      <c r="F24" s="77">
        <v>60</v>
      </c>
      <c r="G24" s="76">
        <v>36</v>
      </c>
      <c r="H24" s="77">
        <f t="shared" si="1"/>
        <v>386</v>
      </c>
      <c r="I24" s="91"/>
      <c r="J24" s="23">
        <f t="shared" si="2"/>
        <v>0</v>
      </c>
      <c r="L24" s="24">
        <f t="shared" si="3"/>
        <v>0</v>
      </c>
      <c r="M24" s="24">
        <f t="shared" si="4"/>
        <v>0</v>
      </c>
      <c r="N24" s="24">
        <f t="shared" si="5"/>
        <v>0</v>
      </c>
      <c r="O24" s="24">
        <f t="shared" si="6"/>
        <v>0</v>
      </c>
    </row>
    <row r="25" spans="1:15" x14ac:dyDescent="0.3">
      <c r="A25" s="73">
        <f t="shared" si="0"/>
        <v>22</v>
      </c>
      <c r="B25" s="74" t="s">
        <v>27</v>
      </c>
      <c r="C25" s="72" t="s">
        <v>7</v>
      </c>
      <c r="D25" s="75">
        <v>20</v>
      </c>
      <c r="E25" s="76">
        <v>0</v>
      </c>
      <c r="F25" s="77">
        <v>5</v>
      </c>
      <c r="G25" s="76">
        <v>20</v>
      </c>
      <c r="H25" s="77">
        <f t="shared" si="1"/>
        <v>45</v>
      </c>
      <c r="I25" s="91"/>
      <c r="J25" s="23">
        <f t="shared" si="2"/>
        <v>0</v>
      </c>
      <c r="L25" s="24">
        <f t="shared" si="3"/>
        <v>0</v>
      </c>
      <c r="M25" s="24">
        <f t="shared" si="4"/>
        <v>0</v>
      </c>
      <c r="N25" s="24">
        <f t="shared" si="5"/>
        <v>0</v>
      </c>
      <c r="O25" s="24">
        <f t="shared" si="6"/>
        <v>0</v>
      </c>
    </row>
    <row r="26" spans="1:15" x14ac:dyDescent="0.3">
      <c r="A26" s="73">
        <f t="shared" si="0"/>
        <v>23</v>
      </c>
      <c r="B26" s="74" t="s">
        <v>28</v>
      </c>
      <c r="C26" s="72" t="s">
        <v>7</v>
      </c>
      <c r="D26" s="75">
        <v>0</v>
      </c>
      <c r="E26" s="76">
        <v>100</v>
      </c>
      <c r="F26" s="77">
        <v>390</v>
      </c>
      <c r="G26" s="76">
        <v>400</v>
      </c>
      <c r="H26" s="77">
        <f t="shared" si="1"/>
        <v>890</v>
      </c>
      <c r="I26" s="91"/>
      <c r="J26" s="23">
        <f t="shared" si="2"/>
        <v>0</v>
      </c>
      <c r="L26" s="24">
        <f t="shared" si="3"/>
        <v>0</v>
      </c>
      <c r="M26" s="24">
        <f t="shared" si="4"/>
        <v>0</v>
      </c>
      <c r="N26" s="24">
        <f t="shared" si="5"/>
        <v>0</v>
      </c>
      <c r="O26" s="24">
        <f t="shared" si="6"/>
        <v>0</v>
      </c>
    </row>
    <row r="27" spans="1:15" x14ac:dyDescent="0.3">
      <c r="A27" s="73">
        <f t="shared" si="0"/>
        <v>24</v>
      </c>
      <c r="B27" s="74" t="s">
        <v>29</v>
      </c>
      <c r="C27" s="72" t="s">
        <v>7</v>
      </c>
      <c r="D27" s="75">
        <v>0</v>
      </c>
      <c r="E27" s="76">
        <v>0</v>
      </c>
      <c r="F27" s="77">
        <v>5</v>
      </c>
      <c r="G27" s="76">
        <v>0</v>
      </c>
      <c r="H27" s="77">
        <f t="shared" si="1"/>
        <v>5</v>
      </c>
      <c r="I27" s="91"/>
      <c r="J27" s="23">
        <f t="shared" si="2"/>
        <v>0</v>
      </c>
      <c r="L27" s="24">
        <f t="shared" si="3"/>
        <v>0</v>
      </c>
      <c r="M27" s="24">
        <f t="shared" si="4"/>
        <v>0</v>
      </c>
      <c r="N27" s="24">
        <f t="shared" si="5"/>
        <v>0</v>
      </c>
      <c r="O27" s="24">
        <f t="shared" si="6"/>
        <v>0</v>
      </c>
    </row>
    <row r="28" spans="1:15" x14ac:dyDescent="0.3">
      <c r="A28" s="73">
        <f t="shared" si="0"/>
        <v>25</v>
      </c>
      <c r="B28" s="74" t="s">
        <v>31</v>
      </c>
      <c r="C28" s="72" t="s">
        <v>7</v>
      </c>
      <c r="D28" s="77">
        <v>100</v>
      </c>
      <c r="E28" s="76">
        <v>0</v>
      </c>
      <c r="F28" s="77">
        <v>10</v>
      </c>
      <c r="G28" s="76">
        <v>0</v>
      </c>
      <c r="H28" s="77">
        <f t="shared" si="1"/>
        <v>110</v>
      </c>
      <c r="I28" s="91"/>
      <c r="J28" s="23">
        <f t="shared" si="2"/>
        <v>0</v>
      </c>
      <c r="L28" s="24">
        <f t="shared" si="3"/>
        <v>0</v>
      </c>
      <c r="M28" s="24">
        <f t="shared" si="4"/>
        <v>0</v>
      </c>
      <c r="N28" s="24">
        <f t="shared" si="5"/>
        <v>0</v>
      </c>
      <c r="O28" s="24">
        <f t="shared" si="6"/>
        <v>0</v>
      </c>
    </row>
    <row r="29" spans="1:15" x14ac:dyDescent="0.3">
      <c r="A29" s="73">
        <f t="shared" si="0"/>
        <v>26</v>
      </c>
      <c r="B29" s="74" t="s">
        <v>32</v>
      </c>
      <c r="C29" s="72" t="s">
        <v>7</v>
      </c>
      <c r="D29" s="75">
        <v>350</v>
      </c>
      <c r="E29" s="76">
        <v>160</v>
      </c>
      <c r="F29" s="77">
        <v>110</v>
      </c>
      <c r="G29" s="76">
        <v>75</v>
      </c>
      <c r="H29" s="77">
        <f t="shared" si="1"/>
        <v>695</v>
      </c>
      <c r="I29" s="91"/>
      <c r="J29" s="23">
        <f t="shared" si="2"/>
        <v>0</v>
      </c>
      <c r="L29" s="24">
        <f t="shared" si="3"/>
        <v>0</v>
      </c>
      <c r="M29" s="24">
        <f t="shared" si="4"/>
        <v>0</v>
      </c>
      <c r="N29" s="24">
        <f t="shared" si="5"/>
        <v>0</v>
      </c>
      <c r="O29" s="24">
        <f t="shared" si="6"/>
        <v>0</v>
      </c>
    </row>
    <row r="30" spans="1:15" x14ac:dyDescent="0.3">
      <c r="A30" s="73">
        <f t="shared" si="0"/>
        <v>27</v>
      </c>
      <c r="B30" s="74" t="s">
        <v>33</v>
      </c>
      <c r="C30" s="72" t="s">
        <v>7</v>
      </c>
      <c r="D30" s="75">
        <v>0</v>
      </c>
      <c r="E30" s="76">
        <v>210</v>
      </c>
      <c r="F30" s="77">
        <v>50</v>
      </c>
      <c r="G30" s="76">
        <v>0</v>
      </c>
      <c r="H30" s="77">
        <f t="shared" si="1"/>
        <v>260</v>
      </c>
      <c r="I30" s="91"/>
      <c r="J30" s="23">
        <f t="shared" si="2"/>
        <v>0</v>
      </c>
      <c r="L30" s="24">
        <f t="shared" si="3"/>
        <v>0</v>
      </c>
      <c r="M30" s="24">
        <f t="shared" si="4"/>
        <v>0</v>
      </c>
      <c r="N30" s="24">
        <f t="shared" si="5"/>
        <v>0</v>
      </c>
      <c r="O30" s="24">
        <f t="shared" si="6"/>
        <v>0</v>
      </c>
    </row>
    <row r="31" spans="1:15" x14ac:dyDescent="0.3">
      <c r="A31" s="73">
        <f t="shared" si="0"/>
        <v>28</v>
      </c>
      <c r="B31" s="74" t="s">
        <v>34</v>
      </c>
      <c r="C31" s="72" t="s">
        <v>7</v>
      </c>
      <c r="D31" s="75">
        <v>0</v>
      </c>
      <c r="E31" s="76">
        <v>460</v>
      </c>
      <c r="F31" s="77">
        <v>900</v>
      </c>
      <c r="G31" s="76">
        <v>0</v>
      </c>
      <c r="H31" s="77">
        <f t="shared" si="1"/>
        <v>1360</v>
      </c>
      <c r="I31" s="91"/>
      <c r="J31" s="23">
        <f t="shared" si="2"/>
        <v>0</v>
      </c>
      <c r="L31" s="24">
        <f t="shared" si="3"/>
        <v>0</v>
      </c>
      <c r="M31" s="24">
        <f t="shared" si="4"/>
        <v>0</v>
      </c>
      <c r="N31" s="24">
        <f t="shared" si="5"/>
        <v>0</v>
      </c>
      <c r="O31" s="24">
        <f t="shared" si="6"/>
        <v>0</v>
      </c>
    </row>
    <row r="32" spans="1:15" x14ac:dyDescent="0.3">
      <c r="A32" s="73">
        <f t="shared" si="0"/>
        <v>29</v>
      </c>
      <c r="B32" s="74" t="s">
        <v>35</v>
      </c>
      <c r="C32" s="72" t="s">
        <v>7</v>
      </c>
      <c r="D32" s="77">
        <v>0</v>
      </c>
      <c r="E32" s="76">
        <v>0</v>
      </c>
      <c r="F32" s="77">
        <v>0</v>
      </c>
      <c r="G32" s="76">
        <v>14</v>
      </c>
      <c r="H32" s="77">
        <f t="shared" si="1"/>
        <v>14</v>
      </c>
      <c r="I32" s="91"/>
      <c r="J32" s="23">
        <f t="shared" si="2"/>
        <v>0</v>
      </c>
      <c r="L32" s="24">
        <f t="shared" si="3"/>
        <v>0</v>
      </c>
      <c r="M32" s="24">
        <f t="shared" si="4"/>
        <v>0</v>
      </c>
      <c r="N32" s="24">
        <f t="shared" si="5"/>
        <v>0</v>
      </c>
      <c r="O32" s="24">
        <f t="shared" si="6"/>
        <v>0</v>
      </c>
    </row>
    <row r="33" spans="1:15" x14ac:dyDescent="0.3">
      <c r="A33" s="73">
        <f t="shared" si="0"/>
        <v>30</v>
      </c>
      <c r="B33" s="74" t="s">
        <v>36</v>
      </c>
      <c r="C33" s="72" t="s">
        <v>7</v>
      </c>
      <c r="D33" s="77">
        <v>0</v>
      </c>
      <c r="E33" s="76">
        <v>0</v>
      </c>
      <c r="F33" s="77">
        <v>0</v>
      </c>
      <c r="G33" s="76">
        <v>40</v>
      </c>
      <c r="H33" s="77">
        <f t="shared" si="1"/>
        <v>40</v>
      </c>
      <c r="I33" s="91"/>
      <c r="J33" s="23">
        <f t="shared" si="2"/>
        <v>0</v>
      </c>
      <c r="L33" s="24">
        <f t="shared" si="3"/>
        <v>0</v>
      </c>
      <c r="M33" s="24">
        <f t="shared" si="4"/>
        <v>0</v>
      </c>
      <c r="N33" s="24">
        <f t="shared" si="5"/>
        <v>0</v>
      </c>
      <c r="O33" s="24">
        <f t="shared" si="6"/>
        <v>0</v>
      </c>
    </row>
    <row r="34" spans="1:15" x14ac:dyDescent="0.3">
      <c r="A34" s="73">
        <f t="shared" si="0"/>
        <v>31</v>
      </c>
      <c r="B34" s="74" t="s">
        <v>37</v>
      </c>
      <c r="C34" s="72" t="s">
        <v>7</v>
      </c>
      <c r="D34" s="77">
        <v>0</v>
      </c>
      <c r="E34" s="76">
        <v>0</v>
      </c>
      <c r="F34" s="77">
        <v>10</v>
      </c>
      <c r="G34" s="76">
        <v>0</v>
      </c>
      <c r="H34" s="77">
        <f t="shared" si="1"/>
        <v>10</v>
      </c>
      <c r="I34" s="91"/>
      <c r="J34" s="23">
        <f t="shared" si="2"/>
        <v>0</v>
      </c>
      <c r="L34" s="24">
        <f t="shared" si="3"/>
        <v>0</v>
      </c>
      <c r="M34" s="24">
        <f t="shared" si="4"/>
        <v>0</v>
      </c>
      <c r="N34" s="24">
        <f t="shared" si="5"/>
        <v>0</v>
      </c>
      <c r="O34" s="24">
        <f t="shared" si="6"/>
        <v>0</v>
      </c>
    </row>
    <row r="35" spans="1:15" x14ac:dyDescent="0.3">
      <c r="A35" s="73">
        <f t="shared" si="0"/>
        <v>32</v>
      </c>
      <c r="B35" s="74" t="s">
        <v>38</v>
      </c>
      <c r="C35" s="72" t="s">
        <v>7</v>
      </c>
      <c r="D35" s="77">
        <v>0</v>
      </c>
      <c r="E35" s="76">
        <v>0</v>
      </c>
      <c r="F35" s="77">
        <v>100</v>
      </c>
      <c r="G35" s="76">
        <v>10</v>
      </c>
      <c r="H35" s="77">
        <f t="shared" si="1"/>
        <v>110</v>
      </c>
      <c r="I35" s="91"/>
      <c r="J35" s="23">
        <f t="shared" si="2"/>
        <v>0</v>
      </c>
      <c r="L35" s="24">
        <f t="shared" si="3"/>
        <v>0</v>
      </c>
      <c r="M35" s="24">
        <f t="shared" si="4"/>
        <v>0</v>
      </c>
      <c r="N35" s="24">
        <f t="shared" si="5"/>
        <v>0</v>
      </c>
      <c r="O35" s="24">
        <f t="shared" si="6"/>
        <v>0</v>
      </c>
    </row>
    <row r="36" spans="1:15" x14ac:dyDescent="0.3">
      <c r="A36" s="73">
        <f t="shared" si="0"/>
        <v>33</v>
      </c>
      <c r="B36" s="74" t="s">
        <v>39</v>
      </c>
      <c r="C36" s="72" t="s">
        <v>7</v>
      </c>
      <c r="D36" s="77">
        <v>0</v>
      </c>
      <c r="E36" s="76">
        <v>0</v>
      </c>
      <c r="F36" s="77">
        <v>220</v>
      </c>
      <c r="G36" s="76">
        <v>0</v>
      </c>
      <c r="H36" s="77">
        <f t="shared" si="1"/>
        <v>220</v>
      </c>
      <c r="I36" s="91"/>
      <c r="J36" s="23">
        <f t="shared" si="2"/>
        <v>0</v>
      </c>
      <c r="L36" s="24">
        <f t="shared" si="3"/>
        <v>0</v>
      </c>
      <c r="M36" s="24">
        <f t="shared" si="4"/>
        <v>0</v>
      </c>
      <c r="N36" s="24">
        <f t="shared" si="5"/>
        <v>0</v>
      </c>
      <c r="O36" s="24">
        <f t="shared" si="6"/>
        <v>0</v>
      </c>
    </row>
    <row r="37" spans="1:15" x14ac:dyDescent="0.3">
      <c r="A37" s="73">
        <f t="shared" si="0"/>
        <v>34</v>
      </c>
      <c r="B37" s="74" t="s">
        <v>40</v>
      </c>
      <c r="C37" s="72" t="s">
        <v>7</v>
      </c>
      <c r="D37" s="77">
        <v>120</v>
      </c>
      <c r="E37" s="76">
        <v>0</v>
      </c>
      <c r="F37" s="77">
        <v>40</v>
      </c>
      <c r="G37" s="76">
        <v>0</v>
      </c>
      <c r="H37" s="77">
        <f t="shared" si="1"/>
        <v>160</v>
      </c>
      <c r="I37" s="91"/>
      <c r="J37" s="23">
        <f t="shared" si="2"/>
        <v>0</v>
      </c>
      <c r="L37" s="24">
        <f t="shared" si="3"/>
        <v>0</v>
      </c>
      <c r="M37" s="24">
        <f t="shared" si="4"/>
        <v>0</v>
      </c>
      <c r="N37" s="24">
        <f t="shared" si="5"/>
        <v>0</v>
      </c>
      <c r="O37" s="24">
        <f t="shared" si="6"/>
        <v>0</v>
      </c>
    </row>
    <row r="38" spans="1:15" x14ac:dyDescent="0.3">
      <c r="A38" s="73">
        <f t="shared" si="0"/>
        <v>35</v>
      </c>
      <c r="B38" s="74" t="s">
        <v>41</v>
      </c>
      <c r="C38" s="72" t="s">
        <v>7</v>
      </c>
      <c r="D38" s="77">
        <v>350</v>
      </c>
      <c r="E38" s="76">
        <v>0</v>
      </c>
      <c r="F38" s="77">
        <v>120</v>
      </c>
      <c r="G38" s="76">
        <v>0</v>
      </c>
      <c r="H38" s="77">
        <f t="shared" si="1"/>
        <v>470</v>
      </c>
      <c r="I38" s="91"/>
      <c r="J38" s="23">
        <f t="shared" si="2"/>
        <v>0</v>
      </c>
      <c r="L38" s="24">
        <f t="shared" si="3"/>
        <v>0</v>
      </c>
      <c r="M38" s="24">
        <f t="shared" si="4"/>
        <v>0</v>
      </c>
      <c r="N38" s="24">
        <f t="shared" si="5"/>
        <v>0</v>
      </c>
      <c r="O38" s="24">
        <f t="shared" si="6"/>
        <v>0</v>
      </c>
    </row>
    <row r="39" spans="1:15" x14ac:dyDescent="0.3">
      <c r="A39" s="73">
        <f t="shared" si="0"/>
        <v>36</v>
      </c>
      <c r="B39" s="74" t="s">
        <v>42</v>
      </c>
      <c r="C39" s="72" t="s">
        <v>7</v>
      </c>
      <c r="D39" s="77">
        <v>0</v>
      </c>
      <c r="E39" s="76">
        <v>0</v>
      </c>
      <c r="F39" s="77">
        <v>70</v>
      </c>
      <c r="G39" s="76">
        <v>0</v>
      </c>
      <c r="H39" s="77">
        <f t="shared" si="1"/>
        <v>70</v>
      </c>
      <c r="I39" s="91"/>
      <c r="J39" s="23">
        <f t="shared" si="2"/>
        <v>0</v>
      </c>
      <c r="L39" s="24">
        <f t="shared" si="3"/>
        <v>0</v>
      </c>
      <c r="M39" s="24">
        <f t="shared" si="4"/>
        <v>0</v>
      </c>
      <c r="N39" s="24">
        <f t="shared" si="5"/>
        <v>0</v>
      </c>
      <c r="O39" s="24">
        <f t="shared" si="6"/>
        <v>0</v>
      </c>
    </row>
    <row r="40" spans="1:15" x14ac:dyDescent="0.3">
      <c r="A40" s="73">
        <f t="shared" si="0"/>
        <v>37</v>
      </c>
      <c r="B40" s="74" t="s">
        <v>43</v>
      </c>
      <c r="C40" s="72" t="s">
        <v>7</v>
      </c>
      <c r="D40" s="75">
        <v>0</v>
      </c>
      <c r="E40" s="76">
        <v>60</v>
      </c>
      <c r="F40" s="77">
        <v>100</v>
      </c>
      <c r="G40" s="76">
        <v>20</v>
      </c>
      <c r="H40" s="77">
        <f t="shared" si="1"/>
        <v>180</v>
      </c>
      <c r="I40" s="91"/>
      <c r="J40" s="23">
        <f t="shared" si="2"/>
        <v>0</v>
      </c>
      <c r="L40" s="24">
        <f t="shared" si="3"/>
        <v>0</v>
      </c>
      <c r="M40" s="24">
        <f t="shared" si="4"/>
        <v>0</v>
      </c>
      <c r="N40" s="24">
        <f t="shared" si="5"/>
        <v>0</v>
      </c>
      <c r="O40" s="24">
        <f t="shared" si="6"/>
        <v>0</v>
      </c>
    </row>
    <row r="41" spans="1:15" x14ac:dyDescent="0.3">
      <c r="A41" s="73">
        <f t="shared" si="0"/>
        <v>38</v>
      </c>
      <c r="B41" s="74" t="s">
        <v>44</v>
      </c>
      <c r="C41" s="72" t="s">
        <v>7</v>
      </c>
      <c r="D41" s="75">
        <v>850</v>
      </c>
      <c r="E41" s="76">
        <v>0</v>
      </c>
      <c r="F41" s="77">
        <v>0</v>
      </c>
      <c r="G41" s="76">
        <v>0</v>
      </c>
      <c r="H41" s="77">
        <f t="shared" si="1"/>
        <v>850</v>
      </c>
      <c r="I41" s="91"/>
      <c r="J41" s="23">
        <f t="shared" si="2"/>
        <v>0</v>
      </c>
      <c r="L41" s="24">
        <f t="shared" si="3"/>
        <v>0</v>
      </c>
      <c r="M41" s="24">
        <f t="shared" si="4"/>
        <v>0</v>
      </c>
      <c r="N41" s="24">
        <f t="shared" si="5"/>
        <v>0</v>
      </c>
      <c r="O41" s="24">
        <f t="shared" si="6"/>
        <v>0</v>
      </c>
    </row>
    <row r="42" spans="1:15" x14ac:dyDescent="0.3">
      <c r="A42" s="73">
        <f t="shared" si="0"/>
        <v>39</v>
      </c>
      <c r="B42" s="74" t="s">
        <v>45</v>
      </c>
      <c r="C42" s="72" t="s">
        <v>7</v>
      </c>
      <c r="D42" s="75">
        <v>0</v>
      </c>
      <c r="E42" s="76">
        <v>0</v>
      </c>
      <c r="F42" s="77">
        <v>0</v>
      </c>
      <c r="G42" s="76">
        <v>0</v>
      </c>
      <c r="H42" s="77">
        <f t="shared" si="1"/>
        <v>0</v>
      </c>
      <c r="I42" s="91"/>
      <c r="J42" s="23">
        <f t="shared" si="2"/>
        <v>0</v>
      </c>
      <c r="L42" s="24">
        <f t="shared" si="3"/>
        <v>0</v>
      </c>
      <c r="M42" s="24">
        <f t="shared" si="4"/>
        <v>0</v>
      </c>
      <c r="N42" s="24">
        <f t="shared" si="5"/>
        <v>0</v>
      </c>
      <c r="O42" s="24">
        <f t="shared" si="6"/>
        <v>0</v>
      </c>
    </row>
    <row r="43" spans="1:15" x14ac:dyDescent="0.3">
      <c r="A43" s="73">
        <f t="shared" si="0"/>
        <v>40</v>
      </c>
      <c r="B43" s="74" t="s">
        <v>46</v>
      </c>
      <c r="C43" s="72" t="s">
        <v>7</v>
      </c>
      <c r="D43" s="77">
        <v>15</v>
      </c>
      <c r="E43" s="76">
        <v>0</v>
      </c>
      <c r="F43" s="77">
        <v>0</v>
      </c>
      <c r="G43" s="76">
        <v>25</v>
      </c>
      <c r="H43" s="77">
        <f t="shared" si="1"/>
        <v>40</v>
      </c>
      <c r="I43" s="91"/>
      <c r="J43" s="23">
        <f t="shared" si="2"/>
        <v>0</v>
      </c>
      <c r="L43" s="24">
        <f t="shared" si="3"/>
        <v>0</v>
      </c>
      <c r="M43" s="24">
        <f t="shared" si="4"/>
        <v>0</v>
      </c>
      <c r="N43" s="24">
        <f t="shared" si="5"/>
        <v>0</v>
      </c>
      <c r="O43" s="24">
        <f t="shared" si="6"/>
        <v>0</v>
      </c>
    </row>
    <row r="44" spans="1:15" x14ac:dyDescent="0.3">
      <c r="A44" s="73">
        <f t="shared" si="0"/>
        <v>41</v>
      </c>
      <c r="B44" s="74" t="s">
        <v>47</v>
      </c>
      <c r="C44" s="72" t="s">
        <v>7</v>
      </c>
      <c r="D44" s="77">
        <v>10</v>
      </c>
      <c r="E44" s="76">
        <v>0</v>
      </c>
      <c r="F44" s="77">
        <v>0</v>
      </c>
      <c r="G44" s="76">
        <v>30</v>
      </c>
      <c r="H44" s="77">
        <f t="shared" si="1"/>
        <v>40</v>
      </c>
      <c r="I44" s="91"/>
      <c r="J44" s="23">
        <f t="shared" si="2"/>
        <v>0</v>
      </c>
      <c r="L44" s="24">
        <f t="shared" si="3"/>
        <v>0</v>
      </c>
      <c r="M44" s="24">
        <f t="shared" si="4"/>
        <v>0</v>
      </c>
      <c r="N44" s="24">
        <f t="shared" si="5"/>
        <v>0</v>
      </c>
      <c r="O44" s="24">
        <f t="shared" si="6"/>
        <v>0</v>
      </c>
    </row>
    <row r="45" spans="1:15" x14ac:dyDescent="0.3">
      <c r="A45" s="73">
        <f t="shared" si="0"/>
        <v>42</v>
      </c>
      <c r="B45" s="74" t="s">
        <v>48</v>
      </c>
      <c r="C45" s="72" t="s">
        <v>7</v>
      </c>
      <c r="D45" s="77">
        <v>15</v>
      </c>
      <c r="E45" s="76">
        <v>0</v>
      </c>
      <c r="F45" s="77">
        <v>15</v>
      </c>
      <c r="G45" s="76">
        <v>5</v>
      </c>
      <c r="H45" s="77">
        <f t="shared" si="1"/>
        <v>35</v>
      </c>
      <c r="I45" s="91"/>
      <c r="J45" s="23">
        <f t="shared" si="2"/>
        <v>0</v>
      </c>
      <c r="L45" s="24">
        <f t="shared" si="3"/>
        <v>0</v>
      </c>
      <c r="M45" s="24">
        <f t="shared" si="4"/>
        <v>0</v>
      </c>
      <c r="N45" s="24">
        <f t="shared" si="5"/>
        <v>0</v>
      </c>
      <c r="O45" s="24">
        <f t="shared" si="6"/>
        <v>0</v>
      </c>
    </row>
    <row r="46" spans="1:15" x14ac:dyDescent="0.3">
      <c r="A46" s="73">
        <f t="shared" si="0"/>
        <v>43</v>
      </c>
      <c r="B46" s="74" t="s">
        <v>49</v>
      </c>
      <c r="C46" s="72" t="s">
        <v>7</v>
      </c>
      <c r="D46" s="77">
        <v>0</v>
      </c>
      <c r="E46" s="76">
        <v>260</v>
      </c>
      <c r="F46" s="77">
        <v>20</v>
      </c>
      <c r="G46" s="76">
        <v>0</v>
      </c>
      <c r="H46" s="77">
        <f t="shared" si="1"/>
        <v>280</v>
      </c>
      <c r="I46" s="91"/>
      <c r="J46" s="23">
        <f t="shared" si="2"/>
        <v>0</v>
      </c>
      <c r="L46" s="24">
        <f t="shared" si="3"/>
        <v>0</v>
      </c>
      <c r="M46" s="24">
        <f t="shared" si="4"/>
        <v>0</v>
      </c>
      <c r="N46" s="24">
        <f t="shared" si="5"/>
        <v>0</v>
      </c>
      <c r="O46" s="24">
        <f t="shared" si="6"/>
        <v>0</v>
      </c>
    </row>
    <row r="47" spans="1:15" ht="32.25" customHeight="1" x14ac:dyDescent="0.3">
      <c r="A47" s="73">
        <f t="shared" si="0"/>
        <v>44</v>
      </c>
      <c r="B47" s="74" t="s">
        <v>50</v>
      </c>
      <c r="C47" s="72" t="s">
        <v>7</v>
      </c>
      <c r="D47" s="77">
        <v>150</v>
      </c>
      <c r="E47" s="76">
        <v>0</v>
      </c>
      <c r="F47" s="77">
        <v>500</v>
      </c>
      <c r="G47" s="76">
        <v>0</v>
      </c>
      <c r="H47" s="77">
        <f t="shared" si="1"/>
        <v>650</v>
      </c>
      <c r="I47" s="91"/>
      <c r="J47" s="23">
        <f t="shared" si="2"/>
        <v>0</v>
      </c>
      <c r="L47" s="24">
        <f t="shared" si="3"/>
        <v>0</v>
      </c>
      <c r="M47" s="24">
        <f t="shared" si="4"/>
        <v>0</v>
      </c>
      <c r="N47" s="24">
        <f t="shared" si="5"/>
        <v>0</v>
      </c>
      <c r="O47" s="24">
        <f t="shared" si="6"/>
        <v>0</v>
      </c>
    </row>
    <row r="48" spans="1:15" x14ac:dyDescent="0.3">
      <c r="A48" s="73">
        <f t="shared" si="0"/>
        <v>45</v>
      </c>
      <c r="B48" s="74" t="s">
        <v>51</v>
      </c>
      <c r="C48" s="72" t="s">
        <v>7</v>
      </c>
      <c r="D48" s="77">
        <v>0</v>
      </c>
      <c r="E48" s="76">
        <v>0</v>
      </c>
      <c r="F48" s="77">
        <v>500</v>
      </c>
      <c r="G48" s="76">
        <v>0</v>
      </c>
      <c r="H48" s="77">
        <f t="shared" si="1"/>
        <v>500</v>
      </c>
      <c r="I48" s="91"/>
      <c r="J48" s="23">
        <f t="shared" si="2"/>
        <v>0</v>
      </c>
      <c r="L48" s="24">
        <f t="shared" si="3"/>
        <v>0</v>
      </c>
      <c r="M48" s="24">
        <f t="shared" si="4"/>
        <v>0</v>
      </c>
      <c r="N48" s="24">
        <f t="shared" si="5"/>
        <v>0</v>
      </c>
      <c r="O48" s="24">
        <f t="shared" si="6"/>
        <v>0</v>
      </c>
    </row>
    <row r="49" spans="1:15" x14ac:dyDescent="0.3">
      <c r="A49" s="73">
        <f t="shared" si="0"/>
        <v>46</v>
      </c>
      <c r="B49" s="74" t="s">
        <v>52</v>
      </c>
      <c r="C49" s="72" t="s">
        <v>7</v>
      </c>
      <c r="D49" s="77">
        <v>0</v>
      </c>
      <c r="E49" s="76">
        <v>0</v>
      </c>
      <c r="F49" s="77">
        <v>500</v>
      </c>
      <c r="G49" s="76">
        <v>0</v>
      </c>
      <c r="H49" s="77">
        <f t="shared" si="1"/>
        <v>500</v>
      </c>
      <c r="I49" s="91"/>
      <c r="J49" s="23">
        <f t="shared" si="2"/>
        <v>0</v>
      </c>
      <c r="L49" s="24">
        <f t="shared" si="3"/>
        <v>0</v>
      </c>
      <c r="M49" s="24">
        <f t="shared" si="4"/>
        <v>0</v>
      </c>
      <c r="N49" s="24">
        <f t="shared" si="5"/>
        <v>0</v>
      </c>
      <c r="O49" s="24">
        <f t="shared" si="6"/>
        <v>0</v>
      </c>
    </row>
    <row r="50" spans="1:15" x14ac:dyDescent="0.3">
      <c r="A50" s="73">
        <f t="shared" si="0"/>
        <v>47</v>
      </c>
      <c r="B50" s="74" t="s">
        <v>53</v>
      </c>
      <c r="C50" s="72" t="s">
        <v>54</v>
      </c>
      <c r="D50" s="77">
        <v>100</v>
      </c>
      <c r="E50" s="76">
        <v>0</v>
      </c>
      <c r="F50" s="77">
        <v>0</v>
      </c>
      <c r="G50" s="76">
        <v>0</v>
      </c>
      <c r="H50" s="77">
        <f t="shared" si="1"/>
        <v>100</v>
      </c>
      <c r="I50" s="91"/>
      <c r="J50" s="23">
        <f t="shared" si="2"/>
        <v>0</v>
      </c>
      <c r="L50" s="24">
        <f t="shared" si="3"/>
        <v>0</v>
      </c>
      <c r="M50" s="24">
        <f t="shared" si="4"/>
        <v>0</v>
      </c>
      <c r="N50" s="24">
        <f t="shared" si="5"/>
        <v>0</v>
      </c>
      <c r="O50" s="24">
        <f t="shared" si="6"/>
        <v>0</v>
      </c>
    </row>
    <row r="51" spans="1:15" x14ac:dyDescent="0.3">
      <c r="A51" s="73">
        <f t="shared" si="0"/>
        <v>48</v>
      </c>
      <c r="B51" s="74" t="s">
        <v>55</v>
      </c>
      <c r="C51" s="72" t="s">
        <v>7</v>
      </c>
      <c r="D51" s="77">
        <v>200</v>
      </c>
      <c r="E51" s="76">
        <v>0</v>
      </c>
      <c r="F51" s="77">
        <v>180</v>
      </c>
      <c r="G51" s="76">
        <v>0</v>
      </c>
      <c r="H51" s="77">
        <f t="shared" si="1"/>
        <v>380</v>
      </c>
      <c r="I51" s="91"/>
      <c r="J51" s="23">
        <f t="shared" si="2"/>
        <v>0</v>
      </c>
      <c r="L51" s="24">
        <f t="shared" si="3"/>
        <v>0</v>
      </c>
      <c r="M51" s="24">
        <f t="shared" si="4"/>
        <v>0</v>
      </c>
      <c r="N51" s="24">
        <f t="shared" si="5"/>
        <v>0</v>
      </c>
      <c r="O51" s="24">
        <f t="shared" si="6"/>
        <v>0</v>
      </c>
    </row>
    <row r="52" spans="1:15" x14ac:dyDescent="0.3">
      <c r="A52" s="73">
        <f t="shared" si="0"/>
        <v>49</v>
      </c>
      <c r="B52" s="74" t="s">
        <v>56</v>
      </c>
      <c r="C52" s="72" t="s">
        <v>7</v>
      </c>
      <c r="D52" s="77">
        <v>50</v>
      </c>
      <c r="E52" s="76">
        <v>0</v>
      </c>
      <c r="F52" s="77">
        <v>60</v>
      </c>
      <c r="G52" s="76">
        <v>0</v>
      </c>
      <c r="H52" s="77">
        <f t="shared" si="1"/>
        <v>110</v>
      </c>
      <c r="I52" s="91"/>
      <c r="J52" s="23">
        <f t="shared" si="2"/>
        <v>0</v>
      </c>
      <c r="L52" s="24">
        <f t="shared" si="3"/>
        <v>0</v>
      </c>
      <c r="M52" s="24">
        <f t="shared" si="4"/>
        <v>0</v>
      </c>
      <c r="N52" s="24">
        <f t="shared" si="5"/>
        <v>0</v>
      </c>
      <c r="O52" s="24">
        <f t="shared" si="6"/>
        <v>0</v>
      </c>
    </row>
    <row r="53" spans="1:15" x14ac:dyDescent="0.3">
      <c r="A53" s="73">
        <f t="shared" si="0"/>
        <v>50</v>
      </c>
      <c r="B53" s="74" t="s">
        <v>57</v>
      </c>
      <c r="C53" s="72" t="s">
        <v>7</v>
      </c>
      <c r="D53" s="77">
        <v>30</v>
      </c>
      <c r="E53" s="76">
        <v>0</v>
      </c>
      <c r="F53" s="77">
        <v>0</v>
      </c>
      <c r="G53" s="76">
        <v>0</v>
      </c>
      <c r="H53" s="77">
        <f t="shared" si="1"/>
        <v>30</v>
      </c>
      <c r="I53" s="91"/>
      <c r="J53" s="23">
        <f t="shared" si="2"/>
        <v>0</v>
      </c>
      <c r="L53" s="24">
        <f t="shared" si="3"/>
        <v>0</v>
      </c>
      <c r="M53" s="24">
        <f t="shared" si="4"/>
        <v>0</v>
      </c>
      <c r="N53" s="24">
        <f t="shared" si="5"/>
        <v>0</v>
      </c>
      <c r="O53" s="24">
        <f t="shared" si="6"/>
        <v>0</v>
      </c>
    </row>
    <row r="54" spans="1:15" x14ac:dyDescent="0.3">
      <c r="A54" s="73">
        <f t="shared" si="0"/>
        <v>51</v>
      </c>
      <c r="B54" s="74" t="s">
        <v>58</v>
      </c>
      <c r="C54" s="72" t="s">
        <v>7</v>
      </c>
      <c r="D54" s="77">
        <v>100</v>
      </c>
      <c r="E54" s="76">
        <v>0</v>
      </c>
      <c r="F54" s="77">
        <v>0</v>
      </c>
      <c r="G54" s="76">
        <v>20</v>
      </c>
      <c r="H54" s="77">
        <f t="shared" si="1"/>
        <v>120</v>
      </c>
      <c r="I54" s="91"/>
      <c r="J54" s="23">
        <f t="shared" si="2"/>
        <v>0</v>
      </c>
      <c r="L54" s="24">
        <f t="shared" si="3"/>
        <v>0</v>
      </c>
      <c r="M54" s="24">
        <f t="shared" si="4"/>
        <v>0</v>
      </c>
      <c r="N54" s="24">
        <f t="shared" si="5"/>
        <v>0</v>
      </c>
      <c r="O54" s="24">
        <f t="shared" si="6"/>
        <v>0</v>
      </c>
    </row>
    <row r="55" spans="1:15" x14ac:dyDescent="0.3">
      <c r="A55" s="73">
        <f t="shared" si="0"/>
        <v>52</v>
      </c>
      <c r="B55" s="74" t="s">
        <v>60</v>
      </c>
      <c r="C55" s="72" t="s">
        <v>59</v>
      </c>
      <c r="D55" s="77">
        <v>500</v>
      </c>
      <c r="E55" s="76">
        <v>0</v>
      </c>
      <c r="F55" s="77">
        <v>0</v>
      </c>
      <c r="G55" s="76">
        <v>0</v>
      </c>
      <c r="H55" s="77">
        <f t="shared" si="1"/>
        <v>500</v>
      </c>
      <c r="I55" s="91"/>
      <c r="J55" s="23">
        <f t="shared" si="2"/>
        <v>0</v>
      </c>
      <c r="L55" s="24">
        <f t="shared" si="3"/>
        <v>0</v>
      </c>
      <c r="M55" s="24">
        <f t="shared" si="4"/>
        <v>0</v>
      </c>
      <c r="N55" s="24">
        <f t="shared" si="5"/>
        <v>0</v>
      </c>
      <c r="O55" s="24">
        <f t="shared" si="6"/>
        <v>0</v>
      </c>
    </row>
    <row r="56" spans="1:15" ht="16.5" customHeight="1" x14ac:dyDescent="0.3">
      <c r="A56" s="73">
        <f t="shared" si="0"/>
        <v>53</v>
      </c>
      <c r="B56" s="74" t="s">
        <v>61</v>
      </c>
      <c r="C56" s="72" t="s">
        <v>59</v>
      </c>
      <c r="D56" s="77">
        <v>0</v>
      </c>
      <c r="E56" s="76">
        <v>0</v>
      </c>
      <c r="F56" s="77">
        <v>500</v>
      </c>
      <c r="G56" s="76">
        <v>0</v>
      </c>
      <c r="H56" s="77">
        <f t="shared" si="1"/>
        <v>500</v>
      </c>
      <c r="I56" s="91"/>
      <c r="J56" s="23">
        <f t="shared" si="2"/>
        <v>0</v>
      </c>
      <c r="L56" s="24">
        <f t="shared" si="3"/>
        <v>0</v>
      </c>
      <c r="M56" s="24">
        <f t="shared" si="4"/>
        <v>0</v>
      </c>
      <c r="N56" s="24">
        <f t="shared" si="5"/>
        <v>0</v>
      </c>
      <c r="O56" s="24">
        <f t="shared" si="6"/>
        <v>0</v>
      </c>
    </row>
    <row r="57" spans="1:15" x14ac:dyDescent="0.3">
      <c r="A57" s="73">
        <f t="shared" si="0"/>
        <v>54</v>
      </c>
      <c r="B57" s="74" t="s">
        <v>62</v>
      </c>
      <c r="C57" s="72" t="s">
        <v>59</v>
      </c>
      <c r="D57" s="77">
        <v>500</v>
      </c>
      <c r="E57" s="76">
        <v>0</v>
      </c>
      <c r="F57" s="77">
        <v>0</v>
      </c>
      <c r="G57" s="76">
        <v>0</v>
      </c>
      <c r="H57" s="77">
        <f t="shared" si="1"/>
        <v>500</v>
      </c>
      <c r="I57" s="91"/>
      <c r="J57" s="23">
        <f t="shared" si="2"/>
        <v>0</v>
      </c>
      <c r="L57" s="24">
        <f t="shared" si="3"/>
        <v>0</v>
      </c>
      <c r="M57" s="24">
        <f t="shared" si="4"/>
        <v>0</v>
      </c>
      <c r="N57" s="24">
        <f t="shared" si="5"/>
        <v>0</v>
      </c>
      <c r="O57" s="24">
        <f t="shared" si="6"/>
        <v>0</v>
      </c>
    </row>
    <row r="58" spans="1:15" x14ac:dyDescent="0.3">
      <c r="A58" s="73">
        <f t="shared" si="0"/>
        <v>55</v>
      </c>
      <c r="B58" s="74" t="s">
        <v>63</v>
      </c>
      <c r="C58" s="72" t="s">
        <v>59</v>
      </c>
      <c r="D58" s="77">
        <v>250</v>
      </c>
      <c r="E58" s="76">
        <v>0</v>
      </c>
      <c r="F58" s="77">
        <v>0</v>
      </c>
      <c r="G58" s="76">
        <v>0</v>
      </c>
      <c r="H58" s="77">
        <f t="shared" si="1"/>
        <v>250</v>
      </c>
      <c r="I58" s="91"/>
      <c r="J58" s="23">
        <f t="shared" si="2"/>
        <v>0</v>
      </c>
      <c r="L58" s="24">
        <f t="shared" si="3"/>
        <v>0</v>
      </c>
      <c r="M58" s="24">
        <f t="shared" si="4"/>
        <v>0</v>
      </c>
      <c r="N58" s="24">
        <f t="shared" si="5"/>
        <v>0</v>
      </c>
      <c r="O58" s="24">
        <f t="shared" si="6"/>
        <v>0</v>
      </c>
    </row>
    <row r="59" spans="1:15" ht="14.4" customHeight="1" x14ac:dyDescent="0.3">
      <c r="A59" s="73">
        <f t="shared" si="0"/>
        <v>56</v>
      </c>
      <c r="B59" s="74" t="s">
        <v>64</v>
      </c>
      <c r="C59" s="72" t="s">
        <v>7</v>
      </c>
      <c r="D59" s="77">
        <v>500</v>
      </c>
      <c r="E59" s="76">
        <v>0</v>
      </c>
      <c r="F59" s="77">
        <v>0</v>
      </c>
      <c r="G59" s="76">
        <v>0</v>
      </c>
      <c r="H59" s="77">
        <f t="shared" si="1"/>
        <v>500</v>
      </c>
      <c r="I59" s="91"/>
      <c r="J59" s="23">
        <f t="shared" si="2"/>
        <v>0</v>
      </c>
      <c r="L59" s="24">
        <f t="shared" si="3"/>
        <v>0</v>
      </c>
      <c r="M59" s="24">
        <f t="shared" si="4"/>
        <v>0</v>
      </c>
      <c r="N59" s="24">
        <f t="shared" si="5"/>
        <v>0</v>
      </c>
      <c r="O59" s="24">
        <f t="shared" si="6"/>
        <v>0</v>
      </c>
    </row>
    <row r="60" spans="1:15" ht="14.4" customHeight="1" x14ac:dyDescent="0.3">
      <c r="A60" s="73">
        <f t="shared" si="0"/>
        <v>57</v>
      </c>
      <c r="B60" s="74" t="s">
        <v>65</v>
      </c>
      <c r="C60" s="72" t="s">
        <v>7</v>
      </c>
      <c r="D60" s="77">
        <v>40</v>
      </c>
      <c r="E60" s="76">
        <v>0</v>
      </c>
      <c r="F60" s="77">
        <v>0</v>
      </c>
      <c r="G60" s="76">
        <v>0</v>
      </c>
      <c r="H60" s="77">
        <f t="shared" si="1"/>
        <v>40</v>
      </c>
      <c r="I60" s="91"/>
      <c r="J60" s="23">
        <f t="shared" si="2"/>
        <v>0</v>
      </c>
      <c r="L60" s="24">
        <f t="shared" si="3"/>
        <v>0</v>
      </c>
      <c r="M60" s="24">
        <f t="shared" si="4"/>
        <v>0</v>
      </c>
      <c r="N60" s="24">
        <f t="shared" si="5"/>
        <v>0</v>
      </c>
      <c r="O60" s="24">
        <f t="shared" si="6"/>
        <v>0</v>
      </c>
    </row>
    <row r="61" spans="1:15" s="40" customFormat="1" x14ac:dyDescent="0.3">
      <c r="A61" s="73">
        <f t="shared" si="0"/>
        <v>58</v>
      </c>
      <c r="B61" s="35" t="s">
        <v>170</v>
      </c>
      <c r="C61" s="36" t="s">
        <v>7</v>
      </c>
      <c r="D61" s="37">
        <v>60</v>
      </c>
      <c r="E61" s="38">
        <v>0</v>
      </c>
      <c r="F61" s="38">
        <v>0</v>
      </c>
      <c r="G61" s="38">
        <v>0</v>
      </c>
      <c r="H61" s="38">
        <f t="shared" ref="H61:H84" si="7">SUM(D61:G61)</f>
        <v>60</v>
      </c>
      <c r="I61" s="92"/>
      <c r="J61" s="39">
        <f t="shared" si="2"/>
        <v>0</v>
      </c>
      <c r="L61" s="41">
        <f t="shared" si="3"/>
        <v>0</v>
      </c>
      <c r="M61" s="41">
        <f t="shared" si="4"/>
        <v>0</v>
      </c>
      <c r="N61" s="41">
        <f t="shared" si="5"/>
        <v>0</v>
      </c>
      <c r="O61" s="41">
        <f t="shared" si="6"/>
        <v>0</v>
      </c>
    </row>
    <row r="62" spans="1:15" s="40" customFormat="1" x14ac:dyDescent="0.3">
      <c r="A62" s="73">
        <f t="shared" si="0"/>
        <v>59</v>
      </c>
      <c r="B62" s="35" t="s">
        <v>171</v>
      </c>
      <c r="C62" s="36" t="s">
        <v>7</v>
      </c>
      <c r="D62" s="37">
        <v>60</v>
      </c>
      <c r="E62" s="38">
        <v>0</v>
      </c>
      <c r="F62" s="38">
        <v>0</v>
      </c>
      <c r="G62" s="38">
        <v>0</v>
      </c>
      <c r="H62" s="38">
        <f t="shared" si="7"/>
        <v>60</v>
      </c>
      <c r="I62" s="92"/>
      <c r="J62" s="39">
        <f t="shared" si="2"/>
        <v>0</v>
      </c>
      <c r="L62" s="41">
        <f t="shared" si="3"/>
        <v>0</v>
      </c>
      <c r="M62" s="41">
        <f t="shared" si="4"/>
        <v>0</v>
      </c>
      <c r="N62" s="41">
        <f t="shared" si="5"/>
        <v>0</v>
      </c>
      <c r="O62" s="41">
        <f t="shared" si="6"/>
        <v>0</v>
      </c>
    </row>
    <row r="63" spans="1:15" s="40" customFormat="1" x14ac:dyDescent="0.3">
      <c r="A63" s="73">
        <f t="shared" si="0"/>
        <v>60</v>
      </c>
      <c r="B63" s="35" t="s">
        <v>172</v>
      </c>
      <c r="C63" s="36" t="s">
        <v>59</v>
      </c>
      <c r="D63" s="37">
        <v>250</v>
      </c>
      <c r="E63" s="38">
        <v>0</v>
      </c>
      <c r="F63" s="38">
        <v>0</v>
      </c>
      <c r="G63" s="38">
        <v>0</v>
      </c>
      <c r="H63" s="38">
        <f t="shared" si="7"/>
        <v>250</v>
      </c>
      <c r="I63" s="92"/>
      <c r="J63" s="39">
        <f t="shared" si="2"/>
        <v>0</v>
      </c>
      <c r="L63" s="41">
        <f t="shared" si="3"/>
        <v>0</v>
      </c>
      <c r="M63" s="41">
        <f t="shared" si="4"/>
        <v>0</v>
      </c>
      <c r="N63" s="41">
        <f t="shared" si="5"/>
        <v>0</v>
      </c>
      <c r="O63" s="41">
        <f t="shared" si="6"/>
        <v>0</v>
      </c>
    </row>
    <row r="64" spans="1:15" s="40" customFormat="1" x14ac:dyDescent="0.3">
      <c r="A64" s="73">
        <f t="shared" si="0"/>
        <v>61</v>
      </c>
      <c r="B64" s="35" t="s">
        <v>173</v>
      </c>
      <c r="C64" s="36" t="s">
        <v>7</v>
      </c>
      <c r="D64" s="37">
        <v>20</v>
      </c>
      <c r="E64" s="38">
        <v>0</v>
      </c>
      <c r="F64" s="38">
        <v>0</v>
      </c>
      <c r="G64" s="38">
        <v>0</v>
      </c>
      <c r="H64" s="38">
        <f t="shared" si="7"/>
        <v>20</v>
      </c>
      <c r="I64" s="92"/>
      <c r="J64" s="39">
        <f t="shared" si="2"/>
        <v>0</v>
      </c>
      <c r="L64" s="41">
        <f t="shared" si="3"/>
        <v>0</v>
      </c>
      <c r="M64" s="41">
        <f t="shared" si="4"/>
        <v>0</v>
      </c>
      <c r="N64" s="41">
        <f t="shared" si="5"/>
        <v>0</v>
      </c>
      <c r="O64" s="41">
        <f t="shared" si="6"/>
        <v>0</v>
      </c>
    </row>
    <row r="65" spans="1:15" s="40" customFormat="1" x14ac:dyDescent="0.3">
      <c r="A65" s="73">
        <f t="shared" si="0"/>
        <v>62</v>
      </c>
      <c r="B65" s="35" t="s">
        <v>174</v>
      </c>
      <c r="C65" s="36" t="s">
        <v>59</v>
      </c>
      <c r="D65" s="37">
        <v>22</v>
      </c>
      <c r="E65" s="38">
        <v>0</v>
      </c>
      <c r="F65" s="38">
        <v>0</v>
      </c>
      <c r="G65" s="38">
        <v>0</v>
      </c>
      <c r="H65" s="38">
        <f t="shared" si="7"/>
        <v>22</v>
      </c>
      <c r="I65" s="92"/>
      <c r="J65" s="39">
        <f t="shared" si="2"/>
        <v>0</v>
      </c>
      <c r="L65" s="41">
        <f t="shared" si="3"/>
        <v>0</v>
      </c>
      <c r="M65" s="41">
        <f t="shared" si="4"/>
        <v>0</v>
      </c>
      <c r="N65" s="41">
        <f t="shared" si="5"/>
        <v>0</v>
      </c>
      <c r="O65" s="41">
        <f t="shared" si="6"/>
        <v>0</v>
      </c>
    </row>
    <row r="66" spans="1:15" s="40" customFormat="1" x14ac:dyDescent="0.3">
      <c r="A66" s="73">
        <f t="shared" si="0"/>
        <v>63</v>
      </c>
      <c r="B66" s="35" t="s">
        <v>175</v>
      </c>
      <c r="C66" s="36" t="s">
        <v>159</v>
      </c>
      <c r="D66" s="37">
        <v>26</v>
      </c>
      <c r="E66" s="38">
        <v>0</v>
      </c>
      <c r="F66" s="38">
        <v>0</v>
      </c>
      <c r="G66" s="38">
        <v>0</v>
      </c>
      <c r="H66" s="38">
        <f t="shared" si="7"/>
        <v>26</v>
      </c>
      <c r="I66" s="92"/>
      <c r="J66" s="39">
        <f t="shared" si="2"/>
        <v>0</v>
      </c>
      <c r="L66" s="41">
        <f t="shared" si="3"/>
        <v>0</v>
      </c>
      <c r="M66" s="41">
        <f t="shared" si="4"/>
        <v>0</v>
      </c>
      <c r="N66" s="41">
        <f t="shared" si="5"/>
        <v>0</v>
      </c>
      <c r="O66" s="41">
        <f t="shared" si="6"/>
        <v>0</v>
      </c>
    </row>
    <row r="67" spans="1:15" s="40" customFormat="1" x14ac:dyDescent="0.3">
      <c r="A67" s="73">
        <f t="shared" si="0"/>
        <v>64</v>
      </c>
      <c r="B67" s="35" t="s">
        <v>176</v>
      </c>
      <c r="C67" s="36" t="s">
        <v>59</v>
      </c>
      <c r="D67" s="37">
        <v>26</v>
      </c>
      <c r="E67" s="38">
        <v>0</v>
      </c>
      <c r="F67" s="38">
        <v>0</v>
      </c>
      <c r="G67" s="38">
        <v>0</v>
      </c>
      <c r="H67" s="38">
        <f t="shared" si="7"/>
        <v>26</v>
      </c>
      <c r="I67" s="92"/>
      <c r="J67" s="39">
        <f t="shared" si="2"/>
        <v>0</v>
      </c>
      <c r="L67" s="41">
        <f t="shared" si="3"/>
        <v>0</v>
      </c>
      <c r="M67" s="41">
        <f t="shared" si="4"/>
        <v>0</v>
      </c>
      <c r="N67" s="41">
        <f t="shared" si="5"/>
        <v>0</v>
      </c>
      <c r="O67" s="41">
        <f t="shared" si="6"/>
        <v>0</v>
      </c>
    </row>
    <row r="68" spans="1:15" s="40" customFormat="1" x14ac:dyDescent="0.3">
      <c r="A68" s="73">
        <f t="shared" si="0"/>
        <v>65</v>
      </c>
      <c r="B68" s="35" t="s">
        <v>177</v>
      </c>
      <c r="C68" s="36" t="s">
        <v>158</v>
      </c>
      <c r="D68" s="37">
        <v>25</v>
      </c>
      <c r="E68" s="38">
        <v>0</v>
      </c>
      <c r="F68" s="38">
        <v>0</v>
      </c>
      <c r="G68" s="38">
        <v>0</v>
      </c>
      <c r="H68" s="38">
        <f t="shared" si="7"/>
        <v>25</v>
      </c>
      <c r="I68" s="92"/>
      <c r="J68" s="39">
        <f t="shared" si="2"/>
        <v>0</v>
      </c>
      <c r="L68" s="41">
        <f t="shared" si="3"/>
        <v>0</v>
      </c>
      <c r="M68" s="41">
        <f t="shared" si="4"/>
        <v>0</v>
      </c>
      <c r="N68" s="41">
        <f t="shared" si="5"/>
        <v>0</v>
      </c>
      <c r="O68" s="41">
        <f t="shared" si="6"/>
        <v>0</v>
      </c>
    </row>
    <row r="69" spans="1:15" s="40" customFormat="1" x14ac:dyDescent="0.3">
      <c r="A69" s="73">
        <f t="shared" ref="A69:A84" si="8">A68+1</f>
        <v>66</v>
      </c>
      <c r="B69" s="35" t="s">
        <v>178</v>
      </c>
      <c r="C69" s="36" t="s">
        <v>59</v>
      </c>
      <c r="D69" s="37">
        <v>12</v>
      </c>
      <c r="E69" s="38">
        <v>0</v>
      </c>
      <c r="F69" s="38">
        <v>0</v>
      </c>
      <c r="G69" s="38">
        <v>0</v>
      </c>
      <c r="H69" s="38">
        <f t="shared" si="7"/>
        <v>12</v>
      </c>
      <c r="I69" s="92"/>
      <c r="J69" s="39">
        <f t="shared" si="2"/>
        <v>0</v>
      </c>
      <c r="L69" s="41">
        <f t="shared" si="3"/>
        <v>0</v>
      </c>
      <c r="M69" s="41">
        <f t="shared" si="4"/>
        <v>0</v>
      </c>
      <c r="N69" s="41">
        <f t="shared" si="5"/>
        <v>0</v>
      </c>
      <c r="O69" s="41">
        <f t="shared" si="6"/>
        <v>0</v>
      </c>
    </row>
    <row r="70" spans="1:15" s="40" customFormat="1" x14ac:dyDescent="0.3">
      <c r="A70" s="73">
        <f t="shared" si="8"/>
        <v>67</v>
      </c>
      <c r="B70" s="35" t="s">
        <v>179</v>
      </c>
      <c r="C70" s="36" t="s">
        <v>59</v>
      </c>
      <c r="D70" s="37">
        <v>80</v>
      </c>
      <c r="E70" s="38">
        <v>0</v>
      </c>
      <c r="F70" s="38">
        <v>0</v>
      </c>
      <c r="G70" s="38">
        <v>0</v>
      </c>
      <c r="H70" s="38">
        <f t="shared" si="7"/>
        <v>80</v>
      </c>
      <c r="I70" s="92"/>
      <c r="J70" s="39">
        <f t="shared" si="2"/>
        <v>0</v>
      </c>
      <c r="L70" s="41">
        <f t="shared" si="3"/>
        <v>0</v>
      </c>
      <c r="M70" s="41">
        <f t="shared" si="4"/>
        <v>0</v>
      </c>
      <c r="N70" s="41">
        <f t="shared" si="5"/>
        <v>0</v>
      </c>
      <c r="O70" s="41">
        <f t="shared" si="6"/>
        <v>0</v>
      </c>
    </row>
    <row r="71" spans="1:15" s="40" customFormat="1" x14ac:dyDescent="0.3">
      <c r="A71" s="73">
        <f t="shared" si="8"/>
        <v>68</v>
      </c>
      <c r="B71" s="35" t="s">
        <v>180</v>
      </c>
      <c r="C71" s="36" t="s">
        <v>59</v>
      </c>
      <c r="D71" s="37">
        <v>26</v>
      </c>
      <c r="E71" s="38">
        <v>0</v>
      </c>
      <c r="F71" s="38">
        <v>0</v>
      </c>
      <c r="G71" s="38">
        <v>0</v>
      </c>
      <c r="H71" s="38">
        <f t="shared" si="7"/>
        <v>26</v>
      </c>
      <c r="I71" s="92"/>
      <c r="J71" s="39">
        <f t="shared" si="2"/>
        <v>0</v>
      </c>
      <c r="L71" s="41">
        <f t="shared" si="3"/>
        <v>0</v>
      </c>
      <c r="M71" s="41">
        <f t="shared" si="4"/>
        <v>0</v>
      </c>
      <c r="N71" s="41">
        <f t="shared" si="5"/>
        <v>0</v>
      </c>
      <c r="O71" s="41">
        <f t="shared" si="6"/>
        <v>0</v>
      </c>
    </row>
    <row r="72" spans="1:15" s="40" customFormat="1" x14ac:dyDescent="0.3">
      <c r="A72" s="73">
        <f t="shared" si="8"/>
        <v>69</v>
      </c>
      <c r="B72" s="35" t="s">
        <v>181</v>
      </c>
      <c r="C72" s="36" t="s">
        <v>7</v>
      </c>
      <c r="D72" s="37">
        <v>25</v>
      </c>
      <c r="E72" s="38">
        <v>0</v>
      </c>
      <c r="F72" s="38">
        <v>0</v>
      </c>
      <c r="G72" s="38">
        <v>0</v>
      </c>
      <c r="H72" s="38">
        <f t="shared" si="7"/>
        <v>25</v>
      </c>
      <c r="I72" s="92"/>
      <c r="J72" s="39">
        <f t="shared" si="2"/>
        <v>0</v>
      </c>
      <c r="L72" s="41">
        <f t="shared" si="3"/>
        <v>0</v>
      </c>
      <c r="M72" s="41">
        <f t="shared" si="4"/>
        <v>0</v>
      </c>
      <c r="N72" s="41">
        <f t="shared" si="5"/>
        <v>0</v>
      </c>
      <c r="O72" s="41">
        <f t="shared" si="6"/>
        <v>0</v>
      </c>
    </row>
    <row r="73" spans="1:15" s="40" customFormat="1" x14ac:dyDescent="0.3">
      <c r="A73" s="73">
        <f t="shared" si="8"/>
        <v>70</v>
      </c>
      <c r="B73" s="35" t="s">
        <v>182</v>
      </c>
      <c r="C73" s="36" t="s">
        <v>159</v>
      </c>
      <c r="D73" s="37">
        <v>15</v>
      </c>
      <c r="E73" s="38">
        <v>0</v>
      </c>
      <c r="F73" s="38">
        <v>0</v>
      </c>
      <c r="G73" s="38">
        <v>0</v>
      </c>
      <c r="H73" s="38">
        <f t="shared" si="7"/>
        <v>15</v>
      </c>
      <c r="I73" s="92"/>
      <c r="J73" s="39">
        <f t="shared" si="2"/>
        <v>0</v>
      </c>
      <c r="L73" s="41">
        <f t="shared" si="3"/>
        <v>0</v>
      </c>
      <c r="M73" s="41">
        <f t="shared" si="4"/>
        <v>0</v>
      </c>
      <c r="N73" s="41">
        <f t="shared" si="5"/>
        <v>0</v>
      </c>
      <c r="O73" s="41">
        <f t="shared" si="6"/>
        <v>0</v>
      </c>
    </row>
    <row r="74" spans="1:15" s="40" customFormat="1" x14ac:dyDescent="0.3">
      <c r="A74" s="73">
        <f t="shared" si="8"/>
        <v>71</v>
      </c>
      <c r="B74" s="35" t="s">
        <v>183</v>
      </c>
      <c r="C74" s="36" t="s">
        <v>59</v>
      </c>
      <c r="D74" s="37">
        <v>23</v>
      </c>
      <c r="E74" s="38">
        <v>0</v>
      </c>
      <c r="F74" s="38">
        <v>0</v>
      </c>
      <c r="G74" s="38">
        <v>0</v>
      </c>
      <c r="H74" s="38">
        <f t="shared" si="7"/>
        <v>23</v>
      </c>
      <c r="I74" s="92"/>
      <c r="J74" s="39">
        <f t="shared" si="2"/>
        <v>0</v>
      </c>
      <c r="L74" s="41">
        <f t="shared" si="3"/>
        <v>0</v>
      </c>
      <c r="M74" s="41">
        <f t="shared" si="4"/>
        <v>0</v>
      </c>
      <c r="N74" s="41">
        <f t="shared" si="5"/>
        <v>0</v>
      </c>
      <c r="O74" s="41">
        <f t="shared" si="6"/>
        <v>0</v>
      </c>
    </row>
    <row r="75" spans="1:15" s="40" customFormat="1" x14ac:dyDescent="0.3">
      <c r="A75" s="73">
        <f t="shared" si="8"/>
        <v>72</v>
      </c>
      <c r="B75" s="35" t="s">
        <v>184</v>
      </c>
      <c r="C75" s="36" t="s">
        <v>59</v>
      </c>
      <c r="D75" s="37">
        <v>5</v>
      </c>
      <c r="E75" s="38">
        <v>0</v>
      </c>
      <c r="F75" s="38">
        <v>0</v>
      </c>
      <c r="G75" s="38">
        <v>0</v>
      </c>
      <c r="H75" s="38">
        <f t="shared" si="7"/>
        <v>5</v>
      </c>
      <c r="I75" s="92"/>
      <c r="J75" s="39">
        <f t="shared" si="2"/>
        <v>0</v>
      </c>
      <c r="L75" s="41">
        <f t="shared" si="3"/>
        <v>0</v>
      </c>
      <c r="M75" s="41">
        <f t="shared" si="4"/>
        <v>0</v>
      </c>
      <c r="N75" s="41">
        <f t="shared" si="5"/>
        <v>0</v>
      </c>
      <c r="O75" s="41">
        <f t="shared" si="6"/>
        <v>0</v>
      </c>
    </row>
    <row r="76" spans="1:15" s="40" customFormat="1" x14ac:dyDescent="0.3">
      <c r="A76" s="73">
        <f t="shared" si="8"/>
        <v>73</v>
      </c>
      <c r="B76" s="35" t="s">
        <v>185</v>
      </c>
      <c r="C76" s="36" t="s">
        <v>59</v>
      </c>
      <c r="D76" s="37">
        <v>5</v>
      </c>
      <c r="E76" s="38">
        <v>0</v>
      </c>
      <c r="F76" s="38">
        <v>0</v>
      </c>
      <c r="G76" s="38">
        <v>0</v>
      </c>
      <c r="H76" s="38">
        <f t="shared" si="7"/>
        <v>5</v>
      </c>
      <c r="I76" s="92"/>
      <c r="J76" s="39">
        <f t="shared" si="2"/>
        <v>0</v>
      </c>
      <c r="L76" s="41">
        <f t="shared" si="3"/>
        <v>0</v>
      </c>
      <c r="M76" s="41">
        <f t="shared" si="4"/>
        <v>0</v>
      </c>
      <c r="N76" s="41">
        <f t="shared" si="5"/>
        <v>0</v>
      </c>
      <c r="O76" s="41">
        <f t="shared" si="6"/>
        <v>0</v>
      </c>
    </row>
    <row r="77" spans="1:15" s="40" customFormat="1" x14ac:dyDescent="0.3">
      <c r="A77" s="73">
        <f t="shared" si="8"/>
        <v>74</v>
      </c>
      <c r="B77" s="35" t="s">
        <v>187</v>
      </c>
      <c r="C77" s="36" t="s">
        <v>59</v>
      </c>
      <c r="D77" s="37">
        <v>35</v>
      </c>
      <c r="E77" s="38">
        <v>0</v>
      </c>
      <c r="F77" s="38">
        <v>0</v>
      </c>
      <c r="G77" s="38">
        <v>0</v>
      </c>
      <c r="H77" s="38">
        <f t="shared" si="7"/>
        <v>35</v>
      </c>
      <c r="I77" s="92"/>
      <c r="J77" s="39">
        <f t="shared" si="2"/>
        <v>0</v>
      </c>
      <c r="L77" s="41">
        <f t="shared" si="3"/>
        <v>0</v>
      </c>
      <c r="M77" s="41">
        <f t="shared" si="4"/>
        <v>0</v>
      </c>
      <c r="N77" s="41">
        <f t="shared" si="5"/>
        <v>0</v>
      </c>
      <c r="O77" s="41">
        <f t="shared" si="6"/>
        <v>0</v>
      </c>
    </row>
    <row r="78" spans="1:15" s="40" customFormat="1" x14ac:dyDescent="0.3">
      <c r="A78" s="73">
        <f t="shared" si="8"/>
        <v>75</v>
      </c>
      <c r="B78" s="35" t="s">
        <v>188</v>
      </c>
      <c r="C78" s="36" t="s">
        <v>59</v>
      </c>
      <c r="D78" s="37">
        <v>3</v>
      </c>
      <c r="E78" s="38">
        <v>0</v>
      </c>
      <c r="F78" s="38">
        <v>0</v>
      </c>
      <c r="G78" s="38">
        <v>0</v>
      </c>
      <c r="H78" s="38">
        <f t="shared" si="7"/>
        <v>3</v>
      </c>
      <c r="I78" s="92"/>
      <c r="J78" s="39">
        <f t="shared" si="2"/>
        <v>0</v>
      </c>
      <c r="L78" s="41">
        <f t="shared" si="3"/>
        <v>0</v>
      </c>
      <c r="M78" s="41">
        <f t="shared" si="4"/>
        <v>0</v>
      </c>
      <c r="N78" s="41">
        <f t="shared" si="5"/>
        <v>0</v>
      </c>
      <c r="O78" s="41">
        <f t="shared" si="6"/>
        <v>0</v>
      </c>
    </row>
    <row r="79" spans="1:15" s="40" customFormat="1" x14ac:dyDescent="0.3">
      <c r="A79" s="73">
        <f t="shared" si="8"/>
        <v>76</v>
      </c>
      <c r="B79" s="35" t="s">
        <v>186</v>
      </c>
      <c r="C79" s="36" t="s">
        <v>59</v>
      </c>
      <c r="D79" s="37">
        <v>5</v>
      </c>
      <c r="E79" s="38">
        <v>0</v>
      </c>
      <c r="F79" s="38">
        <v>0</v>
      </c>
      <c r="G79" s="38">
        <v>0</v>
      </c>
      <c r="H79" s="38">
        <f t="shared" si="7"/>
        <v>5</v>
      </c>
      <c r="I79" s="92"/>
      <c r="J79" s="39">
        <f t="shared" si="2"/>
        <v>0</v>
      </c>
      <c r="L79" s="41">
        <f t="shared" si="3"/>
        <v>0</v>
      </c>
      <c r="M79" s="41">
        <f t="shared" si="4"/>
        <v>0</v>
      </c>
      <c r="N79" s="41">
        <f t="shared" si="5"/>
        <v>0</v>
      </c>
      <c r="O79" s="41">
        <f t="shared" si="6"/>
        <v>0</v>
      </c>
    </row>
    <row r="80" spans="1:15" s="40" customFormat="1" x14ac:dyDescent="0.3">
      <c r="A80" s="73">
        <f t="shared" si="8"/>
        <v>77</v>
      </c>
      <c r="B80" s="35" t="s">
        <v>189</v>
      </c>
      <c r="C80" s="36" t="s">
        <v>159</v>
      </c>
      <c r="D80" s="37">
        <v>5</v>
      </c>
      <c r="E80" s="38">
        <v>0</v>
      </c>
      <c r="F80" s="38">
        <v>0</v>
      </c>
      <c r="G80" s="38">
        <v>0</v>
      </c>
      <c r="H80" s="38">
        <f t="shared" si="7"/>
        <v>5</v>
      </c>
      <c r="I80" s="93"/>
      <c r="J80" s="39">
        <f t="shared" si="2"/>
        <v>0</v>
      </c>
      <c r="L80" s="41">
        <f t="shared" si="3"/>
        <v>0</v>
      </c>
      <c r="M80" s="41">
        <f t="shared" si="4"/>
        <v>0</v>
      </c>
      <c r="N80" s="41">
        <f t="shared" si="5"/>
        <v>0</v>
      </c>
      <c r="O80" s="41">
        <f t="shared" si="6"/>
        <v>0</v>
      </c>
    </row>
    <row r="81" spans="1:15" s="40" customFormat="1" x14ac:dyDescent="0.3">
      <c r="A81" s="73">
        <f t="shared" si="8"/>
        <v>78</v>
      </c>
      <c r="B81" s="35" t="s">
        <v>190</v>
      </c>
      <c r="C81" s="36" t="s">
        <v>159</v>
      </c>
      <c r="D81" s="37">
        <v>5</v>
      </c>
      <c r="E81" s="38">
        <v>0</v>
      </c>
      <c r="F81" s="38">
        <v>0</v>
      </c>
      <c r="G81" s="38">
        <v>0</v>
      </c>
      <c r="H81" s="38">
        <f t="shared" si="7"/>
        <v>5</v>
      </c>
      <c r="I81" s="93"/>
      <c r="J81" s="39">
        <f t="shared" si="2"/>
        <v>0</v>
      </c>
      <c r="L81" s="41">
        <f t="shared" si="3"/>
        <v>0</v>
      </c>
      <c r="M81" s="41">
        <f t="shared" si="4"/>
        <v>0</v>
      </c>
      <c r="N81" s="41">
        <f t="shared" si="5"/>
        <v>0</v>
      </c>
      <c r="O81" s="41">
        <f t="shared" si="6"/>
        <v>0</v>
      </c>
    </row>
    <row r="82" spans="1:15" s="40" customFormat="1" x14ac:dyDescent="0.3">
      <c r="A82" s="73">
        <f t="shared" si="8"/>
        <v>79</v>
      </c>
      <c r="B82" s="35" t="s">
        <v>191</v>
      </c>
      <c r="C82" s="36" t="s">
        <v>159</v>
      </c>
      <c r="D82" s="37">
        <v>120</v>
      </c>
      <c r="E82" s="38">
        <v>0</v>
      </c>
      <c r="F82" s="38">
        <v>0</v>
      </c>
      <c r="G82" s="38">
        <v>0</v>
      </c>
      <c r="H82" s="38">
        <f t="shared" si="7"/>
        <v>120</v>
      </c>
      <c r="I82" s="93"/>
      <c r="J82" s="39">
        <f t="shared" si="2"/>
        <v>0</v>
      </c>
      <c r="L82" s="41">
        <f t="shared" si="3"/>
        <v>0</v>
      </c>
      <c r="M82" s="41">
        <f t="shared" si="4"/>
        <v>0</v>
      </c>
      <c r="N82" s="41">
        <f t="shared" si="5"/>
        <v>0</v>
      </c>
      <c r="O82" s="41">
        <f t="shared" si="6"/>
        <v>0</v>
      </c>
    </row>
    <row r="83" spans="1:15" s="40" customFormat="1" ht="28.8" x14ac:dyDescent="0.3">
      <c r="A83" s="73">
        <f t="shared" si="8"/>
        <v>80</v>
      </c>
      <c r="B83" s="35" t="s">
        <v>209</v>
      </c>
      <c r="C83" s="36" t="s">
        <v>7</v>
      </c>
      <c r="D83" s="38">
        <v>0</v>
      </c>
      <c r="E83" s="38">
        <v>0</v>
      </c>
      <c r="F83" s="38">
        <v>0</v>
      </c>
      <c r="G83" s="38">
        <v>100</v>
      </c>
      <c r="H83" s="38">
        <f t="shared" si="7"/>
        <v>100</v>
      </c>
      <c r="I83" s="93"/>
      <c r="J83" s="39">
        <f t="shared" si="2"/>
        <v>0</v>
      </c>
      <c r="L83" s="41">
        <f t="shared" si="3"/>
        <v>0</v>
      </c>
      <c r="M83" s="41">
        <f t="shared" si="4"/>
        <v>0</v>
      </c>
      <c r="N83" s="41">
        <f t="shared" si="5"/>
        <v>0</v>
      </c>
      <c r="O83" s="41">
        <f t="shared" si="6"/>
        <v>0</v>
      </c>
    </row>
    <row r="84" spans="1:15" s="40" customFormat="1" x14ac:dyDescent="0.3">
      <c r="A84" s="73">
        <f t="shared" si="8"/>
        <v>81</v>
      </c>
      <c r="B84" s="35" t="s">
        <v>213</v>
      </c>
      <c r="C84" s="36" t="s">
        <v>7</v>
      </c>
      <c r="D84" s="38">
        <v>0</v>
      </c>
      <c r="E84" s="38">
        <v>0</v>
      </c>
      <c r="F84" s="38">
        <v>130</v>
      </c>
      <c r="G84" s="38">
        <v>0</v>
      </c>
      <c r="H84" s="38">
        <f t="shared" si="7"/>
        <v>130</v>
      </c>
      <c r="I84" s="93"/>
      <c r="J84" s="39">
        <f t="shared" si="2"/>
        <v>0</v>
      </c>
      <c r="L84" s="41">
        <f t="shared" si="3"/>
        <v>0</v>
      </c>
      <c r="M84" s="41">
        <f t="shared" si="4"/>
        <v>0</v>
      </c>
      <c r="N84" s="41">
        <f t="shared" si="5"/>
        <v>0</v>
      </c>
      <c r="O84" s="41">
        <f t="shared" si="6"/>
        <v>0</v>
      </c>
    </row>
    <row r="85" spans="1:15" ht="27.6" customHeight="1" x14ac:dyDescent="0.3">
      <c r="A85" s="100" t="s">
        <v>66</v>
      </c>
      <c r="B85" s="101"/>
      <c r="C85" s="101"/>
      <c r="D85" s="101"/>
      <c r="E85" s="101"/>
      <c r="F85" s="101"/>
      <c r="G85" s="101"/>
      <c r="H85" s="101"/>
      <c r="I85" s="102"/>
      <c r="J85" s="23"/>
      <c r="L85" s="24">
        <f t="shared" si="3"/>
        <v>0</v>
      </c>
      <c r="M85" s="24">
        <f t="shared" si="4"/>
        <v>0</v>
      </c>
      <c r="N85" s="24">
        <f t="shared" si="5"/>
        <v>0</v>
      </c>
      <c r="O85" s="24">
        <f t="shared" si="6"/>
        <v>0</v>
      </c>
    </row>
    <row r="86" spans="1:15" ht="17.25" customHeight="1" x14ac:dyDescent="0.3">
      <c r="A86" s="73">
        <f>A84+1</f>
        <v>82</v>
      </c>
      <c r="B86" s="78" t="s">
        <v>67</v>
      </c>
      <c r="C86" s="72" t="s">
        <v>7</v>
      </c>
      <c r="D86" s="79">
        <v>370</v>
      </c>
      <c r="E86" s="76">
        <v>0</v>
      </c>
      <c r="F86" s="77">
        <v>4200</v>
      </c>
      <c r="G86" s="76"/>
      <c r="H86" s="77">
        <f t="shared" si="1"/>
        <v>4570</v>
      </c>
      <c r="I86" s="91"/>
      <c r="J86" s="23">
        <f t="shared" si="2"/>
        <v>0</v>
      </c>
      <c r="L86" s="24">
        <f t="shared" si="3"/>
        <v>0</v>
      </c>
      <c r="M86" s="24">
        <f t="shared" si="4"/>
        <v>0</v>
      </c>
      <c r="N86" s="24">
        <f t="shared" si="5"/>
        <v>0</v>
      </c>
      <c r="O86" s="24">
        <f t="shared" si="6"/>
        <v>0</v>
      </c>
    </row>
    <row r="87" spans="1:15" ht="17.25" customHeight="1" x14ac:dyDescent="0.3">
      <c r="A87" s="73">
        <f t="shared" ref="A87:A100" si="9">A86+1</f>
        <v>83</v>
      </c>
      <c r="B87" s="78" t="s">
        <v>68</v>
      </c>
      <c r="C87" s="72" t="s">
        <v>7</v>
      </c>
      <c r="D87" s="38">
        <v>120</v>
      </c>
      <c r="E87" s="76">
        <v>0</v>
      </c>
      <c r="F87" s="77">
        <v>60</v>
      </c>
      <c r="G87" s="76"/>
      <c r="H87" s="77">
        <f t="shared" si="1"/>
        <v>180</v>
      </c>
      <c r="I87" s="91"/>
      <c r="J87" s="23">
        <f t="shared" si="2"/>
        <v>0</v>
      </c>
      <c r="L87" s="24">
        <f t="shared" si="3"/>
        <v>0</v>
      </c>
      <c r="M87" s="24">
        <f t="shared" si="4"/>
        <v>0</v>
      </c>
      <c r="N87" s="24">
        <f t="shared" si="5"/>
        <v>0</v>
      </c>
      <c r="O87" s="24">
        <f t="shared" si="6"/>
        <v>0</v>
      </c>
    </row>
    <row r="88" spans="1:15" ht="29.25" customHeight="1" x14ac:dyDescent="0.3">
      <c r="A88" s="73">
        <f t="shared" si="9"/>
        <v>84</v>
      </c>
      <c r="B88" s="78" t="s">
        <v>69</v>
      </c>
      <c r="C88" s="72" t="s">
        <v>7</v>
      </c>
      <c r="D88" s="38">
        <v>2300</v>
      </c>
      <c r="E88" s="76">
        <v>0</v>
      </c>
      <c r="F88" s="77">
        <v>1000</v>
      </c>
      <c r="G88" s="76">
        <v>840</v>
      </c>
      <c r="H88" s="77">
        <f t="shared" ref="H88:H100" si="10">SUM(D88:G88)</f>
        <v>4140</v>
      </c>
      <c r="I88" s="91"/>
      <c r="J88" s="23">
        <f t="shared" ref="J88:J100" si="11">ROUND(H88*I88,2)</f>
        <v>0</v>
      </c>
      <c r="L88" s="24">
        <f t="shared" ref="L88:L100" si="12">ROUND(D88*I88,2)</f>
        <v>0</v>
      </c>
      <c r="M88" s="24">
        <f t="shared" ref="M88:M100" si="13">ROUND(E88*I88,2)</f>
        <v>0</v>
      </c>
      <c r="N88" s="24">
        <f t="shared" ref="N88:N100" si="14">ROUND(F88*I88,2)</f>
        <v>0</v>
      </c>
      <c r="O88" s="24">
        <f t="shared" ref="O88:O100" si="15">ROUND(G88*I88,2)</f>
        <v>0</v>
      </c>
    </row>
    <row r="89" spans="1:15" customFormat="1" ht="28.95" customHeight="1" x14ac:dyDescent="0.3">
      <c r="A89" s="73">
        <f t="shared" si="9"/>
        <v>85</v>
      </c>
      <c r="B89" s="78" t="s">
        <v>70</v>
      </c>
      <c r="C89" s="80" t="s">
        <v>59</v>
      </c>
      <c r="D89" s="38">
        <v>0</v>
      </c>
      <c r="E89" s="81">
        <v>1200</v>
      </c>
      <c r="F89" s="77">
        <v>5200</v>
      </c>
      <c r="G89" s="81">
        <v>3200</v>
      </c>
      <c r="H89" s="77">
        <f t="shared" si="10"/>
        <v>9600</v>
      </c>
      <c r="I89" s="94"/>
      <c r="J89" s="23">
        <f t="shared" si="11"/>
        <v>0</v>
      </c>
      <c r="L89" s="24">
        <f t="shared" si="12"/>
        <v>0</v>
      </c>
      <c r="M89" s="24">
        <f t="shared" si="13"/>
        <v>0</v>
      </c>
      <c r="N89" s="24">
        <f t="shared" si="14"/>
        <v>0</v>
      </c>
      <c r="O89" s="24">
        <f t="shared" si="15"/>
        <v>0</v>
      </c>
    </row>
    <row r="90" spans="1:15" x14ac:dyDescent="0.3">
      <c r="A90" s="73">
        <f t="shared" si="9"/>
        <v>86</v>
      </c>
      <c r="B90" s="78" t="s">
        <v>71</v>
      </c>
      <c r="C90" s="72" t="s">
        <v>7</v>
      </c>
      <c r="D90" s="38">
        <v>700</v>
      </c>
      <c r="E90" s="76">
        <v>350</v>
      </c>
      <c r="F90" s="77">
        <v>110</v>
      </c>
      <c r="G90" s="76">
        <v>50</v>
      </c>
      <c r="H90" s="77">
        <f t="shared" si="10"/>
        <v>1210</v>
      </c>
      <c r="I90" s="91"/>
      <c r="J90" s="23">
        <f t="shared" si="11"/>
        <v>0</v>
      </c>
      <c r="L90" s="24">
        <f t="shared" si="12"/>
        <v>0</v>
      </c>
      <c r="M90" s="24">
        <f t="shared" si="13"/>
        <v>0</v>
      </c>
      <c r="N90" s="24">
        <f t="shared" si="14"/>
        <v>0</v>
      </c>
      <c r="O90" s="24">
        <f t="shared" si="15"/>
        <v>0</v>
      </c>
    </row>
    <row r="91" spans="1:15" x14ac:dyDescent="0.3">
      <c r="A91" s="73">
        <f t="shared" si="9"/>
        <v>87</v>
      </c>
      <c r="B91" s="78" t="s">
        <v>72</v>
      </c>
      <c r="C91" s="72" t="s">
        <v>7</v>
      </c>
      <c r="D91" s="37">
        <v>70</v>
      </c>
      <c r="E91" s="76">
        <v>0</v>
      </c>
      <c r="F91" s="77">
        <v>70</v>
      </c>
      <c r="G91" s="76">
        <v>0</v>
      </c>
      <c r="H91" s="77">
        <f t="shared" si="10"/>
        <v>140</v>
      </c>
      <c r="I91" s="91"/>
      <c r="J91" s="23">
        <f t="shared" si="11"/>
        <v>0</v>
      </c>
      <c r="L91" s="24">
        <f t="shared" si="12"/>
        <v>0</v>
      </c>
      <c r="M91" s="24">
        <f t="shared" si="13"/>
        <v>0</v>
      </c>
      <c r="N91" s="24">
        <f t="shared" si="14"/>
        <v>0</v>
      </c>
      <c r="O91" s="24">
        <f t="shared" si="15"/>
        <v>0</v>
      </c>
    </row>
    <row r="92" spans="1:15" x14ac:dyDescent="0.3">
      <c r="A92" s="73">
        <f t="shared" si="9"/>
        <v>88</v>
      </c>
      <c r="B92" s="78" t="s">
        <v>73</v>
      </c>
      <c r="C92" s="72" t="s">
        <v>7</v>
      </c>
      <c r="D92" s="37">
        <v>70</v>
      </c>
      <c r="E92" s="76">
        <v>0</v>
      </c>
      <c r="F92" s="77">
        <v>110</v>
      </c>
      <c r="G92" s="76">
        <v>50</v>
      </c>
      <c r="H92" s="77">
        <f t="shared" si="10"/>
        <v>230</v>
      </c>
      <c r="I92" s="91"/>
      <c r="J92" s="23">
        <f t="shared" si="11"/>
        <v>0</v>
      </c>
      <c r="L92" s="24">
        <f t="shared" si="12"/>
        <v>0</v>
      </c>
      <c r="M92" s="24">
        <f t="shared" si="13"/>
        <v>0</v>
      </c>
      <c r="N92" s="24">
        <f t="shared" si="14"/>
        <v>0</v>
      </c>
      <c r="O92" s="24">
        <f t="shared" si="15"/>
        <v>0</v>
      </c>
    </row>
    <row r="93" spans="1:15" x14ac:dyDescent="0.3">
      <c r="A93" s="73">
        <f t="shared" si="9"/>
        <v>89</v>
      </c>
      <c r="B93" s="78" t="s">
        <v>30</v>
      </c>
      <c r="C93" s="72" t="s">
        <v>7</v>
      </c>
      <c r="D93" s="37">
        <v>370</v>
      </c>
      <c r="E93" s="76">
        <v>0</v>
      </c>
      <c r="F93" s="77">
        <v>5</v>
      </c>
      <c r="G93" s="76">
        <v>0</v>
      </c>
      <c r="H93" s="77">
        <f t="shared" si="10"/>
        <v>375</v>
      </c>
      <c r="I93" s="95"/>
      <c r="J93" s="23">
        <f t="shared" si="11"/>
        <v>0</v>
      </c>
      <c r="L93" s="24">
        <f t="shared" si="12"/>
        <v>0</v>
      </c>
      <c r="M93" s="24">
        <f t="shared" si="13"/>
        <v>0</v>
      </c>
      <c r="N93" s="24">
        <f t="shared" si="14"/>
        <v>0</v>
      </c>
      <c r="O93" s="24">
        <f t="shared" si="15"/>
        <v>0</v>
      </c>
    </row>
    <row r="94" spans="1:15" x14ac:dyDescent="0.3">
      <c r="A94" s="73">
        <f t="shared" si="9"/>
        <v>90</v>
      </c>
      <c r="B94" s="78" t="s">
        <v>74</v>
      </c>
      <c r="C94" s="72" t="s">
        <v>7</v>
      </c>
      <c r="D94" s="37">
        <v>50</v>
      </c>
      <c r="E94" s="76">
        <v>0</v>
      </c>
      <c r="F94" s="77">
        <v>0</v>
      </c>
      <c r="G94" s="76">
        <v>0</v>
      </c>
      <c r="H94" s="77">
        <f t="shared" si="10"/>
        <v>50</v>
      </c>
      <c r="I94" s="91"/>
      <c r="J94" s="23">
        <f t="shared" si="11"/>
        <v>0</v>
      </c>
      <c r="L94" s="24">
        <f t="shared" si="12"/>
        <v>0</v>
      </c>
      <c r="M94" s="24">
        <f t="shared" si="13"/>
        <v>0</v>
      </c>
      <c r="N94" s="24">
        <f t="shared" si="14"/>
        <v>0</v>
      </c>
      <c r="O94" s="24">
        <f t="shared" si="15"/>
        <v>0</v>
      </c>
    </row>
    <row r="95" spans="1:15" x14ac:dyDescent="0.3">
      <c r="A95" s="73">
        <f t="shared" si="9"/>
        <v>91</v>
      </c>
      <c r="B95" s="78" t="s">
        <v>75</v>
      </c>
      <c r="C95" s="72" t="s">
        <v>7</v>
      </c>
      <c r="D95" s="37">
        <v>30</v>
      </c>
      <c r="E95" s="76">
        <v>0</v>
      </c>
      <c r="F95" s="77">
        <v>0</v>
      </c>
      <c r="G95" s="76">
        <v>0</v>
      </c>
      <c r="H95" s="77">
        <f t="shared" si="10"/>
        <v>30</v>
      </c>
      <c r="I95" s="91"/>
      <c r="J95" s="23">
        <f t="shared" si="11"/>
        <v>0</v>
      </c>
      <c r="L95" s="24">
        <f t="shared" si="12"/>
        <v>0</v>
      </c>
      <c r="M95" s="24">
        <f t="shared" si="13"/>
        <v>0</v>
      </c>
      <c r="N95" s="24">
        <f t="shared" si="14"/>
        <v>0</v>
      </c>
      <c r="O95" s="24">
        <f t="shared" si="15"/>
        <v>0</v>
      </c>
    </row>
    <row r="96" spans="1:15" ht="18" x14ac:dyDescent="0.3">
      <c r="A96" s="100" t="s">
        <v>76</v>
      </c>
      <c r="B96" s="101"/>
      <c r="C96" s="101"/>
      <c r="D96" s="101"/>
      <c r="E96" s="101"/>
      <c r="F96" s="101"/>
      <c r="G96" s="101"/>
      <c r="H96" s="101"/>
      <c r="I96" s="102"/>
      <c r="J96" s="23"/>
      <c r="L96" s="24">
        <f t="shared" si="12"/>
        <v>0</v>
      </c>
      <c r="M96" s="24">
        <f t="shared" si="13"/>
        <v>0</v>
      </c>
      <c r="N96" s="24">
        <f t="shared" si="14"/>
        <v>0</v>
      </c>
      <c r="O96" s="24">
        <f t="shared" si="15"/>
        <v>0</v>
      </c>
    </row>
    <row r="97" spans="1:17" x14ac:dyDescent="0.3">
      <c r="A97" s="73">
        <f>A95+1</f>
        <v>92</v>
      </c>
      <c r="B97" s="78" t="s">
        <v>77</v>
      </c>
      <c r="C97" s="72" t="s">
        <v>5</v>
      </c>
      <c r="D97" s="37">
        <v>1200</v>
      </c>
      <c r="E97" s="76">
        <v>200</v>
      </c>
      <c r="F97" s="77">
        <v>120</v>
      </c>
      <c r="G97" s="77">
        <v>10</v>
      </c>
      <c r="H97" s="77">
        <f t="shared" si="10"/>
        <v>1530</v>
      </c>
      <c r="I97" s="91"/>
      <c r="J97" s="23">
        <f t="shared" si="11"/>
        <v>0</v>
      </c>
      <c r="L97" s="24">
        <f t="shared" si="12"/>
        <v>0</v>
      </c>
      <c r="M97" s="24">
        <f t="shared" si="13"/>
        <v>0</v>
      </c>
      <c r="N97" s="24">
        <f t="shared" si="14"/>
        <v>0</v>
      </c>
      <c r="O97" s="24">
        <f t="shared" si="15"/>
        <v>0</v>
      </c>
    </row>
    <row r="98" spans="1:17" x14ac:dyDescent="0.3">
      <c r="A98" s="73">
        <f t="shared" si="9"/>
        <v>93</v>
      </c>
      <c r="B98" s="78" t="s">
        <v>78</v>
      </c>
      <c r="C98" s="72" t="s">
        <v>5</v>
      </c>
      <c r="D98" s="37">
        <v>0</v>
      </c>
      <c r="E98" s="76">
        <v>0</v>
      </c>
      <c r="F98" s="77">
        <v>95</v>
      </c>
      <c r="G98" s="77">
        <v>65</v>
      </c>
      <c r="H98" s="77">
        <f t="shared" si="10"/>
        <v>160</v>
      </c>
      <c r="I98" s="91"/>
      <c r="J98" s="23">
        <f t="shared" si="11"/>
        <v>0</v>
      </c>
      <c r="L98" s="24">
        <f t="shared" si="12"/>
        <v>0</v>
      </c>
      <c r="M98" s="24">
        <f t="shared" si="13"/>
        <v>0</v>
      </c>
      <c r="N98" s="24">
        <f t="shared" si="14"/>
        <v>0</v>
      </c>
      <c r="O98" s="24">
        <f t="shared" si="15"/>
        <v>0</v>
      </c>
    </row>
    <row r="99" spans="1:17" x14ac:dyDescent="0.3">
      <c r="A99" s="73">
        <f t="shared" si="9"/>
        <v>94</v>
      </c>
      <c r="B99" s="78" t="s">
        <v>79</v>
      </c>
      <c r="C99" s="72" t="s">
        <v>7</v>
      </c>
      <c r="D99" s="37">
        <v>250</v>
      </c>
      <c r="E99" s="76">
        <v>30</v>
      </c>
      <c r="F99" s="77">
        <v>90</v>
      </c>
      <c r="G99" s="77">
        <v>8</v>
      </c>
      <c r="H99" s="77">
        <f t="shared" si="10"/>
        <v>378</v>
      </c>
      <c r="I99" s="91"/>
      <c r="J99" s="23">
        <f t="shared" si="11"/>
        <v>0</v>
      </c>
      <c r="L99" s="24">
        <f t="shared" si="12"/>
        <v>0</v>
      </c>
      <c r="M99" s="24">
        <f t="shared" si="13"/>
        <v>0</v>
      </c>
      <c r="N99" s="24">
        <f t="shared" si="14"/>
        <v>0</v>
      </c>
      <c r="O99" s="24">
        <f t="shared" si="15"/>
        <v>0</v>
      </c>
    </row>
    <row r="100" spans="1:17" x14ac:dyDescent="0.3">
      <c r="A100" s="73">
        <f t="shared" si="9"/>
        <v>95</v>
      </c>
      <c r="B100" s="78" t="s">
        <v>80</v>
      </c>
      <c r="C100" s="72" t="s">
        <v>7</v>
      </c>
      <c r="D100" s="37">
        <v>600</v>
      </c>
      <c r="E100" s="76">
        <v>290</v>
      </c>
      <c r="F100" s="77">
        <v>185</v>
      </c>
      <c r="G100" s="77">
        <v>100</v>
      </c>
      <c r="H100" s="77">
        <f t="shared" si="10"/>
        <v>1175</v>
      </c>
      <c r="I100" s="91"/>
      <c r="J100" s="23">
        <f t="shared" si="11"/>
        <v>0</v>
      </c>
      <c r="L100" s="24">
        <f t="shared" si="12"/>
        <v>0</v>
      </c>
      <c r="M100" s="24">
        <f t="shared" si="13"/>
        <v>0</v>
      </c>
      <c r="N100" s="24">
        <f t="shared" si="14"/>
        <v>0</v>
      </c>
      <c r="O100" s="24">
        <f t="shared" si="15"/>
        <v>0</v>
      </c>
    </row>
    <row r="101" spans="1:17" x14ac:dyDescent="0.3">
      <c r="A101" s="30"/>
      <c r="B101" s="31"/>
      <c r="C101" s="82"/>
      <c r="D101" s="83"/>
      <c r="E101" s="83"/>
      <c r="F101" s="84"/>
      <c r="G101" s="83"/>
      <c r="H101" s="85"/>
      <c r="I101" s="86" t="s">
        <v>192</v>
      </c>
      <c r="J101" s="87">
        <f>SUM(J4:J100)</f>
        <v>0</v>
      </c>
      <c r="L101" s="33">
        <f>SUM(L4:L100)</f>
        <v>0</v>
      </c>
      <c r="M101" s="33">
        <f>SUM(M4:M100)</f>
        <v>0</v>
      </c>
      <c r="N101" s="33">
        <f>SUM(N4:N100)</f>
        <v>0</v>
      </c>
      <c r="O101" s="33">
        <f>SUM(O4:O100)</f>
        <v>0</v>
      </c>
      <c r="P101" s="24">
        <f>SUM(L101:O101)</f>
        <v>0</v>
      </c>
      <c r="Q101" s="68">
        <f>J101-P101</f>
        <v>0</v>
      </c>
    </row>
    <row r="106" spans="1:17" ht="14.4" customHeight="1" x14ac:dyDescent="0.3">
      <c r="A106" s="103" t="s">
        <v>217</v>
      </c>
      <c r="B106" s="103"/>
      <c r="C106" s="103"/>
      <c r="D106" s="103"/>
      <c r="E106" s="103"/>
      <c r="F106" s="103"/>
      <c r="G106" s="103"/>
      <c r="H106" s="103"/>
      <c r="I106" s="103"/>
      <c r="J106" s="103"/>
    </row>
  </sheetData>
  <sheetProtection algorithmName="SHA-512" hashValue="1QZiFgxtjTGDNL3fgxenPDypQv8fnfQHrL388FJQEG7+ezlhmJ0zb0kGelTiTGTPpQa6OYsWfKJvfsZqUs1zEA==" saltValue="jGY+5+K4ES0xL7vsOQtHGQ==" spinCount="100000" sheet="1" objects="1" scenarios="1"/>
  <protectedRanges>
    <protectedRange sqref="A106 I4:I84 I86:I95 I97:I100" name="Rozstęp1"/>
  </protectedRanges>
  <mergeCells count="5">
    <mergeCell ref="A1:J1"/>
    <mergeCell ref="A2:J2"/>
    <mergeCell ref="A85:I85"/>
    <mergeCell ref="A96:I96"/>
    <mergeCell ref="A106:J10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Normal="100" workbookViewId="0">
      <pane ySplit="3" topLeftCell="A31" activePane="bottomLeft" state="frozen"/>
      <selection pane="bottomLeft" activeCell="A47" sqref="A47:J47"/>
    </sheetView>
  </sheetViews>
  <sheetFormatPr defaultColWidth="9.109375" defaultRowHeight="14.4" x14ac:dyDescent="0.3"/>
  <cols>
    <col min="1" max="1" width="5.6640625" style="40" customWidth="1"/>
    <col min="2" max="2" width="70.33203125" style="40" customWidth="1"/>
    <col min="3" max="3" width="5.6640625" style="59" customWidth="1"/>
    <col min="4" max="7" width="8.6640625" style="60" hidden="1" customWidth="1"/>
    <col min="8" max="8" width="9.33203125" style="59" customWidth="1"/>
    <col min="9" max="9" width="13.33203125" style="52" customWidth="1"/>
    <col min="10" max="10" width="15.44140625" style="52" customWidth="1"/>
    <col min="11" max="11" width="9.109375" style="40"/>
    <col min="12" max="12" width="11.44140625" style="52" hidden="1" customWidth="1"/>
    <col min="13" max="13" width="10.44140625" style="52" hidden="1" customWidth="1"/>
    <col min="14" max="14" width="11" style="52" hidden="1" customWidth="1"/>
    <col min="15" max="15" width="10.44140625" style="52" hidden="1" customWidth="1"/>
    <col min="16" max="16" width="11.44140625" style="40" hidden="1" customWidth="1"/>
    <col min="17" max="17" width="0" style="40" hidden="1" customWidth="1"/>
    <col min="18" max="16384" width="9.109375" style="40"/>
  </cols>
  <sheetData>
    <row r="1" spans="1:15" s="44" customFormat="1" ht="21" x14ac:dyDescent="0.3">
      <c r="A1" s="104" t="s">
        <v>153</v>
      </c>
      <c r="B1" s="104"/>
      <c r="C1" s="104"/>
      <c r="D1" s="104"/>
      <c r="E1" s="104"/>
      <c r="F1" s="104"/>
      <c r="G1" s="104"/>
      <c r="H1" s="104"/>
      <c r="I1" s="104"/>
      <c r="J1" s="104"/>
      <c r="L1" s="45"/>
      <c r="M1" s="45"/>
      <c r="N1" s="45"/>
      <c r="O1" s="45"/>
    </row>
    <row r="2" spans="1:15" s="44" customFormat="1" ht="28.2" customHeight="1" x14ac:dyDescent="0.3">
      <c r="A2" s="105" t="s">
        <v>81</v>
      </c>
      <c r="B2" s="106"/>
      <c r="C2" s="106"/>
      <c r="D2" s="106"/>
      <c r="E2" s="106"/>
      <c r="F2" s="106"/>
      <c r="G2" s="106"/>
      <c r="H2" s="106"/>
      <c r="I2" s="106"/>
      <c r="J2" s="106"/>
      <c r="L2" s="45"/>
      <c r="M2" s="45"/>
      <c r="N2" s="45"/>
      <c r="O2" s="45"/>
    </row>
    <row r="3" spans="1:15" s="49" customFormat="1" ht="69" customHeight="1" x14ac:dyDescent="0.3">
      <c r="A3" s="36" t="s">
        <v>1</v>
      </c>
      <c r="B3" s="46" t="s">
        <v>2</v>
      </c>
      <c r="C3" s="47" t="s">
        <v>3</v>
      </c>
      <c r="D3" s="48" t="s">
        <v>205</v>
      </c>
      <c r="E3" s="48" t="s">
        <v>206</v>
      </c>
      <c r="F3" s="48" t="s">
        <v>207</v>
      </c>
      <c r="G3" s="48" t="s">
        <v>208</v>
      </c>
      <c r="H3" s="89" t="s">
        <v>214</v>
      </c>
      <c r="I3" s="90" t="s">
        <v>215</v>
      </c>
      <c r="J3" s="89" t="s">
        <v>216</v>
      </c>
      <c r="L3" s="61" t="s">
        <v>205</v>
      </c>
      <c r="M3" s="61" t="s">
        <v>206</v>
      </c>
      <c r="N3" s="61" t="s">
        <v>207</v>
      </c>
      <c r="O3" s="61" t="s">
        <v>208</v>
      </c>
    </row>
    <row r="4" spans="1:15" x14ac:dyDescent="0.3">
      <c r="A4" s="34">
        <v>1</v>
      </c>
      <c r="B4" s="34" t="s">
        <v>82</v>
      </c>
      <c r="C4" s="36" t="s">
        <v>59</v>
      </c>
      <c r="D4" s="50">
        <v>100</v>
      </c>
      <c r="E4" s="51">
        <v>260</v>
      </c>
      <c r="F4" s="50">
        <v>240</v>
      </c>
      <c r="G4" s="51">
        <v>120</v>
      </c>
      <c r="H4" s="51">
        <f>SUM(D4:G4)</f>
        <v>720</v>
      </c>
      <c r="I4" s="92"/>
      <c r="J4" s="39">
        <f>ROUND(H4*I4,2)</f>
        <v>0</v>
      </c>
      <c r="L4" s="41">
        <f>ROUND(D4*I4,2)</f>
        <v>0</v>
      </c>
      <c r="M4" s="41">
        <f>ROUND(E4*I4,2)</f>
        <v>0</v>
      </c>
      <c r="N4" s="41">
        <f>ROUND(F4*I4,2)</f>
        <v>0</v>
      </c>
      <c r="O4" s="41">
        <f>ROUND(G4*I4,2)</f>
        <v>0</v>
      </c>
    </row>
    <row r="5" spans="1:15" x14ac:dyDescent="0.3">
      <c r="A5" s="34">
        <f t="shared" ref="A5:A42" si="0">A4+1</f>
        <v>2</v>
      </c>
      <c r="B5" s="34" t="s">
        <v>83</v>
      </c>
      <c r="C5" s="36" t="s">
        <v>59</v>
      </c>
      <c r="D5" s="50">
        <v>100</v>
      </c>
      <c r="E5" s="51">
        <v>0</v>
      </c>
      <c r="F5" s="18">
        <v>190</v>
      </c>
      <c r="G5" s="51">
        <v>0</v>
      </c>
      <c r="H5" s="51">
        <f t="shared" ref="H5:H42" si="1">SUM(D5:G5)</f>
        <v>290</v>
      </c>
      <c r="I5" s="92"/>
      <c r="J5" s="39">
        <f t="shared" ref="J5:J42" si="2">ROUND(H5*I5,2)</f>
        <v>0</v>
      </c>
      <c r="L5" s="41">
        <f t="shared" ref="L5:L42" si="3">ROUND(D5*I5,2)</f>
        <v>0</v>
      </c>
      <c r="M5" s="41">
        <f t="shared" ref="M5:M42" si="4">ROUND(E5*I5,2)</f>
        <v>0</v>
      </c>
      <c r="N5" s="41">
        <f t="shared" ref="N5:N42" si="5">ROUND(F5*I5,2)</f>
        <v>0</v>
      </c>
      <c r="O5" s="41">
        <f t="shared" ref="O5:O42" si="6">ROUND(G5*I5,2)</f>
        <v>0</v>
      </c>
    </row>
    <row r="6" spans="1:15" x14ac:dyDescent="0.3">
      <c r="A6" s="34">
        <f t="shared" si="0"/>
        <v>3</v>
      </c>
      <c r="B6" s="34" t="s">
        <v>84</v>
      </c>
      <c r="C6" s="36" t="s">
        <v>59</v>
      </c>
      <c r="D6" s="50">
        <v>10</v>
      </c>
      <c r="E6" s="51">
        <v>0</v>
      </c>
      <c r="F6" s="18">
        <v>30</v>
      </c>
      <c r="G6" s="51">
        <v>450</v>
      </c>
      <c r="H6" s="51">
        <f t="shared" si="1"/>
        <v>490</v>
      </c>
      <c r="I6" s="92"/>
      <c r="J6" s="39">
        <f t="shared" si="2"/>
        <v>0</v>
      </c>
      <c r="L6" s="41">
        <f t="shared" si="3"/>
        <v>0</v>
      </c>
      <c r="M6" s="41">
        <f t="shared" si="4"/>
        <v>0</v>
      </c>
      <c r="N6" s="41">
        <f t="shared" si="5"/>
        <v>0</v>
      </c>
      <c r="O6" s="41">
        <f t="shared" si="6"/>
        <v>0</v>
      </c>
    </row>
    <row r="7" spans="1:15" x14ac:dyDescent="0.3">
      <c r="A7" s="34">
        <f t="shared" si="0"/>
        <v>4</v>
      </c>
      <c r="B7" s="34" t="s">
        <v>85</v>
      </c>
      <c r="C7" s="36" t="s">
        <v>59</v>
      </c>
      <c r="D7" s="50">
        <v>1200</v>
      </c>
      <c r="E7" s="51">
        <v>580</v>
      </c>
      <c r="F7" s="18">
        <v>500</v>
      </c>
      <c r="G7" s="51">
        <v>320</v>
      </c>
      <c r="H7" s="51">
        <f t="shared" si="1"/>
        <v>2600</v>
      </c>
      <c r="I7" s="92"/>
      <c r="J7" s="39">
        <f t="shared" si="2"/>
        <v>0</v>
      </c>
      <c r="L7" s="41">
        <f t="shared" si="3"/>
        <v>0</v>
      </c>
      <c r="M7" s="41">
        <f t="shared" si="4"/>
        <v>0</v>
      </c>
      <c r="N7" s="41">
        <f t="shared" si="5"/>
        <v>0</v>
      </c>
      <c r="O7" s="41">
        <f t="shared" si="6"/>
        <v>0</v>
      </c>
    </row>
    <row r="8" spans="1:15" x14ac:dyDescent="0.3">
      <c r="A8" s="34">
        <f t="shared" si="0"/>
        <v>5</v>
      </c>
      <c r="B8" s="34" t="s">
        <v>86</v>
      </c>
      <c r="C8" s="36" t="s">
        <v>5</v>
      </c>
      <c r="D8" s="50">
        <v>300</v>
      </c>
      <c r="E8" s="51">
        <v>9</v>
      </c>
      <c r="F8" s="18">
        <v>90</v>
      </c>
      <c r="G8" s="51">
        <v>45</v>
      </c>
      <c r="H8" s="51">
        <f t="shared" si="1"/>
        <v>444</v>
      </c>
      <c r="I8" s="92"/>
      <c r="J8" s="39">
        <f t="shared" si="2"/>
        <v>0</v>
      </c>
      <c r="L8" s="41">
        <f t="shared" si="3"/>
        <v>0</v>
      </c>
      <c r="M8" s="41">
        <f t="shared" si="4"/>
        <v>0</v>
      </c>
      <c r="N8" s="41">
        <f t="shared" si="5"/>
        <v>0</v>
      </c>
      <c r="O8" s="41">
        <f t="shared" si="6"/>
        <v>0</v>
      </c>
    </row>
    <row r="9" spans="1:15" ht="45" customHeight="1" x14ac:dyDescent="0.3">
      <c r="A9" s="34">
        <f t="shared" si="0"/>
        <v>6</v>
      </c>
      <c r="B9" s="35" t="s">
        <v>87</v>
      </c>
      <c r="C9" s="36" t="s">
        <v>59</v>
      </c>
      <c r="D9" s="50">
        <v>1600</v>
      </c>
      <c r="E9" s="51">
        <v>0</v>
      </c>
      <c r="F9" s="18">
        <v>40</v>
      </c>
      <c r="G9" s="51">
        <v>100</v>
      </c>
      <c r="H9" s="51">
        <f t="shared" si="1"/>
        <v>1740</v>
      </c>
      <c r="I9" s="92"/>
      <c r="J9" s="39">
        <f t="shared" si="2"/>
        <v>0</v>
      </c>
      <c r="L9" s="41">
        <f t="shared" si="3"/>
        <v>0</v>
      </c>
      <c r="M9" s="41">
        <f t="shared" si="4"/>
        <v>0</v>
      </c>
      <c r="N9" s="41">
        <f t="shared" si="5"/>
        <v>0</v>
      </c>
      <c r="O9" s="41">
        <f t="shared" si="6"/>
        <v>0</v>
      </c>
    </row>
    <row r="10" spans="1:15" ht="46.95" customHeight="1" x14ac:dyDescent="0.3">
      <c r="A10" s="34">
        <f t="shared" si="0"/>
        <v>7</v>
      </c>
      <c r="B10" s="35" t="s">
        <v>88</v>
      </c>
      <c r="C10" s="36" t="s">
        <v>59</v>
      </c>
      <c r="D10" s="50">
        <v>120</v>
      </c>
      <c r="E10" s="51">
        <v>300</v>
      </c>
      <c r="F10" s="18"/>
      <c r="G10" s="51">
        <v>0</v>
      </c>
      <c r="H10" s="51">
        <f t="shared" si="1"/>
        <v>420</v>
      </c>
      <c r="I10" s="92"/>
      <c r="J10" s="39">
        <f t="shared" si="2"/>
        <v>0</v>
      </c>
      <c r="L10" s="41">
        <f t="shared" si="3"/>
        <v>0</v>
      </c>
      <c r="M10" s="41">
        <f t="shared" si="4"/>
        <v>0</v>
      </c>
      <c r="N10" s="41">
        <f t="shared" si="5"/>
        <v>0</v>
      </c>
      <c r="O10" s="41">
        <f t="shared" si="6"/>
        <v>0</v>
      </c>
    </row>
    <row r="11" spans="1:15" ht="43.95" customHeight="1" x14ac:dyDescent="0.3">
      <c r="A11" s="34">
        <f t="shared" si="0"/>
        <v>8</v>
      </c>
      <c r="B11" s="35" t="s">
        <v>89</v>
      </c>
      <c r="C11" s="36" t="s">
        <v>59</v>
      </c>
      <c r="D11" s="18">
        <v>0</v>
      </c>
      <c r="E11" s="51">
        <v>0</v>
      </c>
      <c r="F11" s="18">
        <v>3500</v>
      </c>
      <c r="G11" s="51">
        <v>0</v>
      </c>
      <c r="H11" s="51">
        <f t="shared" si="1"/>
        <v>3500</v>
      </c>
      <c r="I11" s="92"/>
      <c r="J11" s="39">
        <f t="shared" si="2"/>
        <v>0</v>
      </c>
      <c r="L11" s="41">
        <f t="shared" si="3"/>
        <v>0</v>
      </c>
      <c r="M11" s="41">
        <f t="shared" si="4"/>
        <v>0</v>
      </c>
      <c r="N11" s="41">
        <f t="shared" si="5"/>
        <v>0</v>
      </c>
      <c r="O11" s="41">
        <f t="shared" si="6"/>
        <v>0</v>
      </c>
    </row>
    <row r="12" spans="1:15" ht="44.4" customHeight="1" x14ac:dyDescent="0.3">
      <c r="A12" s="34">
        <f t="shared" si="0"/>
        <v>9</v>
      </c>
      <c r="B12" s="35" t="s">
        <v>90</v>
      </c>
      <c r="C12" s="36" t="s">
        <v>59</v>
      </c>
      <c r="D12" s="50">
        <v>0</v>
      </c>
      <c r="E12" s="51">
        <v>770</v>
      </c>
      <c r="F12" s="18"/>
      <c r="G12" s="51">
        <v>0</v>
      </c>
      <c r="H12" s="51">
        <f t="shared" si="1"/>
        <v>770</v>
      </c>
      <c r="I12" s="92"/>
      <c r="J12" s="39">
        <f t="shared" si="2"/>
        <v>0</v>
      </c>
      <c r="L12" s="41">
        <f t="shared" si="3"/>
        <v>0</v>
      </c>
      <c r="M12" s="41">
        <f t="shared" si="4"/>
        <v>0</v>
      </c>
      <c r="N12" s="41">
        <f t="shared" si="5"/>
        <v>0</v>
      </c>
      <c r="O12" s="41">
        <f t="shared" si="6"/>
        <v>0</v>
      </c>
    </row>
    <row r="13" spans="1:15" ht="47.4" customHeight="1" x14ac:dyDescent="0.3">
      <c r="A13" s="34">
        <f t="shared" si="0"/>
        <v>10</v>
      </c>
      <c r="B13" s="35" t="s">
        <v>91</v>
      </c>
      <c r="C13" s="36" t="s">
        <v>59</v>
      </c>
      <c r="D13" s="50">
        <v>0</v>
      </c>
      <c r="E13" s="51">
        <v>310</v>
      </c>
      <c r="F13" s="18">
        <v>500</v>
      </c>
      <c r="G13" s="51">
        <v>280</v>
      </c>
      <c r="H13" s="51">
        <f t="shared" si="1"/>
        <v>1090</v>
      </c>
      <c r="I13" s="92"/>
      <c r="J13" s="39">
        <f t="shared" si="2"/>
        <v>0</v>
      </c>
      <c r="L13" s="41">
        <f t="shared" si="3"/>
        <v>0</v>
      </c>
      <c r="M13" s="41">
        <f t="shared" si="4"/>
        <v>0</v>
      </c>
      <c r="N13" s="41">
        <f t="shared" si="5"/>
        <v>0</v>
      </c>
      <c r="O13" s="41">
        <f t="shared" si="6"/>
        <v>0</v>
      </c>
    </row>
    <row r="14" spans="1:15" ht="15" customHeight="1" x14ac:dyDescent="0.3">
      <c r="A14" s="34">
        <f t="shared" si="0"/>
        <v>11</v>
      </c>
      <c r="B14" s="34" t="s">
        <v>92</v>
      </c>
      <c r="C14" s="36" t="s">
        <v>59</v>
      </c>
      <c r="D14" s="50">
        <v>500</v>
      </c>
      <c r="E14" s="51">
        <v>0</v>
      </c>
      <c r="F14" s="18">
        <v>65</v>
      </c>
      <c r="G14" s="51">
        <v>0</v>
      </c>
      <c r="H14" s="51">
        <f t="shared" si="1"/>
        <v>565</v>
      </c>
      <c r="I14" s="92"/>
      <c r="J14" s="39">
        <f t="shared" si="2"/>
        <v>0</v>
      </c>
      <c r="L14" s="41">
        <f t="shared" si="3"/>
        <v>0</v>
      </c>
      <c r="M14" s="41">
        <f t="shared" si="4"/>
        <v>0</v>
      </c>
      <c r="N14" s="41">
        <f t="shared" si="5"/>
        <v>0</v>
      </c>
      <c r="O14" s="41">
        <f t="shared" si="6"/>
        <v>0</v>
      </c>
    </row>
    <row r="15" spans="1:15" ht="15.75" customHeight="1" x14ac:dyDescent="0.3">
      <c r="A15" s="34">
        <f t="shared" si="0"/>
        <v>12</v>
      </c>
      <c r="B15" s="34" t="s">
        <v>93</v>
      </c>
      <c r="C15" s="36" t="s">
        <v>59</v>
      </c>
      <c r="D15" s="18">
        <v>10200</v>
      </c>
      <c r="E15" s="51">
        <v>160</v>
      </c>
      <c r="F15" s="37">
        <v>550</v>
      </c>
      <c r="G15" s="51">
        <v>150</v>
      </c>
      <c r="H15" s="51">
        <f t="shared" si="1"/>
        <v>11060</v>
      </c>
      <c r="I15" s="92"/>
      <c r="J15" s="39">
        <f t="shared" si="2"/>
        <v>0</v>
      </c>
      <c r="L15" s="41">
        <f t="shared" si="3"/>
        <v>0</v>
      </c>
      <c r="M15" s="41">
        <f t="shared" si="4"/>
        <v>0</v>
      </c>
      <c r="N15" s="41">
        <f t="shared" si="5"/>
        <v>0</v>
      </c>
      <c r="O15" s="41">
        <f t="shared" si="6"/>
        <v>0</v>
      </c>
    </row>
    <row r="16" spans="1:15" ht="18" customHeight="1" x14ac:dyDescent="0.3">
      <c r="A16" s="34">
        <f t="shared" si="0"/>
        <v>13</v>
      </c>
      <c r="B16" s="34" t="s">
        <v>94</v>
      </c>
      <c r="C16" s="36" t="s">
        <v>59</v>
      </c>
      <c r="D16" s="18">
        <v>600</v>
      </c>
      <c r="E16" s="51">
        <v>620</v>
      </c>
      <c r="F16" s="37">
        <v>510</v>
      </c>
      <c r="G16" s="51">
        <v>220</v>
      </c>
      <c r="H16" s="51">
        <f t="shared" si="1"/>
        <v>1950</v>
      </c>
      <c r="I16" s="92"/>
      <c r="J16" s="39">
        <f t="shared" si="2"/>
        <v>0</v>
      </c>
      <c r="L16" s="41">
        <f t="shared" si="3"/>
        <v>0</v>
      </c>
      <c r="M16" s="41">
        <f t="shared" si="4"/>
        <v>0</v>
      </c>
      <c r="N16" s="41">
        <f t="shared" si="5"/>
        <v>0</v>
      </c>
      <c r="O16" s="41">
        <f t="shared" si="6"/>
        <v>0</v>
      </c>
    </row>
    <row r="17" spans="1:15" ht="15" customHeight="1" x14ac:dyDescent="0.3">
      <c r="A17" s="34">
        <f t="shared" si="0"/>
        <v>14</v>
      </c>
      <c r="B17" s="34" t="s">
        <v>95</v>
      </c>
      <c r="C17" s="36" t="s">
        <v>59</v>
      </c>
      <c r="D17" s="18">
        <v>150</v>
      </c>
      <c r="E17" s="51">
        <v>460</v>
      </c>
      <c r="F17" s="37">
        <v>60</v>
      </c>
      <c r="G17" s="51">
        <v>270</v>
      </c>
      <c r="H17" s="51">
        <f t="shared" si="1"/>
        <v>940</v>
      </c>
      <c r="I17" s="92"/>
      <c r="J17" s="39">
        <f t="shared" si="2"/>
        <v>0</v>
      </c>
      <c r="L17" s="41">
        <f t="shared" si="3"/>
        <v>0</v>
      </c>
      <c r="M17" s="41">
        <f t="shared" si="4"/>
        <v>0</v>
      </c>
      <c r="N17" s="41">
        <f t="shared" si="5"/>
        <v>0</v>
      </c>
      <c r="O17" s="41">
        <f t="shared" si="6"/>
        <v>0</v>
      </c>
    </row>
    <row r="18" spans="1:15" ht="15" customHeight="1" x14ac:dyDescent="0.3">
      <c r="A18" s="34">
        <f t="shared" si="0"/>
        <v>15</v>
      </c>
      <c r="B18" s="34" t="s">
        <v>96</v>
      </c>
      <c r="C18" s="36" t="s">
        <v>59</v>
      </c>
      <c r="D18" s="18">
        <v>0</v>
      </c>
      <c r="E18" s="51">
        <v>210</v>
      </c>
      <c r="F18" s="37">
        <v>300</v>
      </c>
      <c r="G18" s="51">
        <v>90</v>
      </c>
      <c r="H18" s="51">
        <f t="shared" si="1"/>
        <v>600</v>
      </c>
      <c r="I18" s="92"/>
      <c r="J18" s="39">
        <f t="shared" si="2"/>
        <v>0</v>
      </c>
      <c r="L18" s="41">
        <f t="shared" si="3"/>
        <v>0</v>
      </c>
      <c r="M18" s="41">
        <f t="shared" si="4"/>
        <v>0</v>
      </c>
      <c r="N18" s="41">
        <f t="shared" si="5"/>
        <v>0</v>
      </c>
      <c r="O18" s="41">
        <f t="shared" si="6"/>
        <v>0</v>
      </c>
    </row>
    <row r="19" spans="1:15" ht="28.5" customHeight="1" x14ac:dyDescent="0.3">
      <c r="A19" s="34">
        <f t="shared" si="0"/>
        <v>16</v>
      </c>
      <c r="B19" s="35" t="s">
        <v>97</v>
      </c>
      <c r="C19" s="36" t="s">
        <v>59</v>
      </c>
      <c r="D19" s="18">
        <v>2000</v>
      </c>
      <c r="E19" s="51">
        <v>0</v>
      </c>
      <c r="F19" s="37">
        <v>1000</v>
      </c>
      <c r="G19" s="51">
        <v>0</v>
      </c>
      <c r="H19" s="51">
        <f t="shared" si="1"/>
        <v>3000</v>
      </c>
      <c r="I19" s="92"/>
      <c r="J19" s="39">
        <f t="shared" si="2"/>
        <v>0</v>
      </c>
      <c r="L19" s="41">
        <f t="shared" si="3"/>
        <v>0</v>
      </c>
      <c r="M19" s="41">
        <f t="shared" si="4"/>
        <v>0</v>
      </c>
      <c r="N19" s="41">
        <f t="shared" si="5"/>
        <v>0</v>
      </c>
      <c r="O19" s="41">
        <f t="shared" si="6"/>
        <v>0</v>
      </c>
    </row>
    <row r="20" spans="1:15" ht="36.6" customHeight="1" x14ac:dyDescent="0.3">
      <c r="A20" s="34">
        <f t="shared" si="0"/>
        <v>17</v>
      </c>
      <c r="B20" s="35" t="s">
        <v>98</v>
      </c>
      <c r="C20" s="36" t="s">
        <v>59</v>
      </c>
      <c r="D20" s="18">
        <v>2000</v>
      </c>
      <c r="E20" s="51">
        <v>1200</v>
      </c>
      <c r="F20" s="37">
        <v>4000</v>
      </c>
      <c r="G20" s="51">
        <v>0</v>
      </c>
      <c r="H20" s="51">
        <f t="shared" si="1"/>
        <v>7200</v>
      </c>
      <c r="I20" s="92"/>
      <c r="J20" s="39">
        <f t="shared" si="2"/>
        <v>0</v>
      </c>
      <c r="L20" s="41">
        <f t="shared" si="3"/>
        <v>0</v>
      </c>
      <c r="M20" s="41">
        <f t="shared" si="4"/>
        <v>0</v>
      </c>
      <c r="N20" s="41">
        <f t="shared" si="5"/>
        <v>0</v>
      </c>
      <c r="O20" s="41">
        <f t="shared" si="6"/>
        <v>0</v>
      </c>
    </row>
    <row r="21" spans="1:15" ht="15" customHeight="1" x14ac:dyDescent="0.3">
      <c r="A21" s="34">
        <f t="shared" si="0"/>
        <v>18</v>
      </c>
      <c r="B21" s="34" t="s">
        <v>99</v>
      </c>
      <c r="C21" s="36" t="s">
        <v>59</v>
      </c>
      <c r="D21" s="18">
        <v>750</v>
      </c>
      <c r="E21" s="51">
        <v>0</v>
      </c>
      <c r="F21" s="37"/>
      <c r="G21" s="51">
        <v>0</v>
      </c>
      <c r="H21" s="51">
        <f t="shared" si="1"/>
        <v>750</v>
      </c>
      <c r="I21" s="92"/>
      <c r="J21" s="39">
        <f t="shared" si="2"/>
        <v>0</v>
      </c>
      <c r="L21" s="41">
        <f t="shared" si="3"/>
        <v>0</v>
      </c>
      <c r="M21" s="41">
        <f t="shared" si="4"/>
        <v>0</v>
      </c>
      <c r="N21" s="41">
        <f t="shared" si="5"/>
        <v>0</v>
      </c>
      <c r="O21" s="41">
        <f t="shared" si="6"/>
        <v>0</v>
      </c>
    </row>
    <row r="22" spans="1:15" ht="15" customHeight="1" x14ac:dyDescent="0.3">
      <c r="A22" s="34">
        <f t="shared" si="0"/>
        <v>19</v>
      </c>
      <c r="B22" s="34" t="s">
        <v>100</v>
      </c>
      <c r="C22" s="36" t="s">
        <v>59</v>
      </c>
      <c r="D22" s="50">
        <v>0</v>
      </c>
      <c r="E22" s="51">
        <v>0</v>
      </c>
      <c r="F22" s="37"/>
      <c r="G22" s="51">
        <v>0</v>
      </c>
      <c r="H22" s="51">
        <f t="shared" si="1"/>
        <v>0</v>
      </c>
      <c r="I22" s="92"/>
      <c r="J22" s="39">
        <f t="shared" si="2"/>
        <v>0</v>
      </c>
      <c r="L22" s="41">
        <f t="shared" si="3"/>
        <v>0</v>
      </c>
      <c r="M22" s="41">
        <f t="shared" si="4"/>
        <v>0</v>
      </c>
      <c r="N22" s="41">
        <f t="shared" si="5"/>
        <v>0</v>
      </c>
      <c r="O22" s="41">
        <f t="shared" si="6"/>
        <v>0</v>
      </c>
    </row>
    <row r="23" spans="1:15" ht="29.25" customHeight="1" x14ac:dyDescent="0.3">
      <c r="A23" s="34">
        <f t="shared" si="0"/>
        <v>20</v>
      </c>
      <c r="B23" s="35" t="s">
        <v>101</v>
      </c>
      <c r="C23" s="36" t="s">
        <v>59</v>
      </c>
      <c r="D23" s="50">
        <v>0</v>
      </c>
      <c r="E23" s="51">
        <v>930</v>
      </c>
      <c r="F23" s="37">
        <v>2000</v>
      </c>
      <c r="G23" s="51">
        <v>840</v>
      </c>
      <c r="H23" s="51">
        <f t="shared" si="1"/>
        <v>3770</v>
      </c>
      <c r="I23" s="92"/>
      <c r="J23" s="39">
        <f t="shared" si="2"/>
        <v>0</v>
      </c>
      <c r="L23" s="41">
        <f t="shared" si="3"/>
        <v>0</v>
      </c>
      <c r="M23" s="41">
        <f t="shared" si="4"/>
        <v>0</v>
      </c>
      <c r="N23" s="41">
        <f t="shared" si="5"/>
        <v>0</v>
      </c>
      <c r="O23" s="41">
        <f t="shared" si="6"/>
        <v>0</v>
      </c>
    </row>
    <row r="24" spans="1:15" ht="29.25" customHeight="1" x14ac:dyDescent="0.3">
      <c r="A24" s="34">
        <f t="shared" si="0"/>
        <v>21</v>
      </c>
      <c r="B24" s="35" t="s">
        <v>102</v>
      </c>
      <c r="C24" s="36" t="s">
        <v>59</v>
      </c>
      <c r="D24" s="50">
        <v>0</v>
      </c>
      <c r="E24" s="51">
        <v>0</v>
      </c>
      <c r="F24" s="37">
        <v>500</v>
      </c>
      <c r="G24" s="51">
        <v>280</v>
      </c>
      <c r="H24" s="51">
        <f t="shared" si="1"/>
        <v>780</v>
      </c>
      <c r="I24" s="92"/>
      <c r="J24" s="39">
        <f t="shared" si="2"/>
        <v>0</v>
      </c>
      <c r="L24" s="41">
        <f t="shared" si="3"/>
        <v>0</v>
      </c>
      <c r="M24" s="41">
        <f t="shared" si="4"/>
        <v>0</v>
      </c>
      <c r="N24" s="41">
        <f t="shared" si="5"/>
        <v>0</v>
      </c>
      <c r="O24" s="41">
        <f t="shared" si="6"/>
        <v>0</v>
      </c>
    </row>
    <row r="25" spans="1:15" ht="15" customHeight="1" x14ac:dyDescent="0.3">
      <c r="A25" s="34">
        <f t="shared" si="0"/>
        <v>22</v>
      </c>
      <c r="B25" s="34" t="s">
        <v>103</v>
      </c>
      <c r="C25" s="36" t="s">
        <v>59</v>
      </c>
      <c r="D25" s="50">
        <v>110</v>
      </c>
      <c r="E25" s="51">
        <v>0</v>
      </c>
      <c r="F25" s="37"/>
      <c r="G25" s="51">
        <v>0</v>
      </c>
      <c r="H25" s="51">
        <f t="shared" si="1"/>
        <v>110</v>
      </c>
      <c r="I25" s="92"/>
      <c r="J25" s="39">
        <f t="shared" si="2"/>
        <v>0</v>
      </c>
      <c r="L25" s="41">
        <f t="shared" si="3"/>
        <v>0</v>
      </c>
      <c r="M25" s="41">
        <f t="shared" si="4"/>
        <v>0</v>
      </c>
      <c r="N25" s="41">
        <f t="shared" si="5"/>
        <v>0</v>
      </c>
      <c r="O25" s="41">
        <f t="shared" si="6"/>
        <v>0</v>
      </c>
    </row>
    <row r="26" spans="1:15" ht="15" customHeight="1" x14ac:dyDescent="0.3">
      <c r="A26" s="34">
        <f t="shared" si="0"/>
        <v>23</v>
      </c>
      <c r="B26" s="34" t="s">
        <v>104</v>
      </c>
      <c r="C26" s="36" t="s">
        <v>59</v>
      </c>
      <c r="D26" s="50">
        <v>10</v>
      </c>
      <c r="E26" s="51">
        <v>0</v>
      </c>
      <c r="F26" s="37"/>
      <c r="G26" s="51">
        <v>0</v>
      </c>
      <c r="H26" s="51">
        <f t="shared" si="1"/>
        <v>10</v>
      </c>
      <c r="I26" s="92"/>
      <c r="J26" s="39">
        <f t="shared" si="2"/>
        <v>0</v>
      </c>
      <c r="L26" s="41">
        <f t="shared" si="3"/>
        <v>0</v>
      </c>
      <c r="M26" s="41">
        <f t="shared" si="4"/>
        <v>0</v>
      </c>
      <c r="N26" s="41">
        <f t="shared" si="5"/>
        <v>0</v>
      </c>
      <c r="O26" s="41">
        <f t="shared" si="6"/>
        <v>0</v>
      </c>
    </row>
    <row r="27" spans="1:15" ht="15" customHeight="1" x14ac:dyDescent="0.3">
      <c r="A27" s="34">
        <f t="shared" si="0"/>
        <v>24</v>
      </c>
      <c r="B27" s="34" t="s">
        <v>105</v>
      </c>
      <c r="C27" s="36" t="s">
        <v>59</v>
      </c>
      <c r="D27" s="50">
        <v>0</v>
      </c>
      <c r="E27" s="51">
        <v>0</v>
      </c>
      <c r="F27" s="37">
        <v>200</v>
      </c>
      <c r="G27" s="51">
        <v>0</v>
      </c>
      <c r="H27" s="51">
        <f t="shared" si="1"/>
        <v>200</v>
      </c>
      <c r="I27" s="92"/>
      <c r="J27" s="39">
        <f t="shared" si="2"/>
        <v>0</v>
      </c>
      <c r="L27" s="41">
        <f t="shared" si="3"/>
        <v>0</v>
      </c>
      <c r="M27" s="41">
        <f t="shared" si="4"/>
        <v>0</v>
      </c>
      <c r="N27" s="41">
        <f t="shared" si="5"/>
        <v>0</v>
      </c>
      <c r="O27" s="41">
        <f t="shared" si="6"/>
        <v>0</v>
      </c>
    </row>
    <row r="28" spans="1:15" ht="17.25" customHeight="1" x14ac:dyDescent="0.3">
      <c r="A28" s="34">
        <f t="shared" si="0"/>
        <v>25</v>
      </c>
      <c r="B28" s="34" t="s">
        <v>106</v>
      </c>
      <c r="C28" s="36" t="s">
        <v>5</v>
      </c>
      <c r="D28" s="18">
        <v>70</v>
      </c>
      <c r="E28" s="51">
        <v>0</v>
      </c>
      <c r="F28" s="37">
        <v>45</v>
      </c>
      <c r="G28" s="51">
        <v>16</v>
      </c>
      <c r="H28" s="51">
        <f t="shared" si="1"/>
        <v>131</v>
      </c>
      <c r="I28" s="92"/>
      <c r="J28" s="39">
        <f t="shared" si="2"/>
        <v>0</v>
      </c>
      <c r="L28" s="41">
        <f t="shared" si="3"/>
        <v>0</v>
      </c>
      <c r="M28" s="41">
        <f t="shared" si="4"/>
        <v>0</v>
      </c>
      <c r="N28" s="41">
        <f t="shared" si="5"/>
        <v>0</v>
      </c>
      <c r="O28" s="41">
        <f t="shared" si="6"/>
        <v>0</v>
      </c>
    </row>
    <row r="29" spans="1:15" ht="16.5" customHeight="1" x14ac:dyDescent="0.3">
      <c r="A29" s="34">
        <f t="shared" si="0"/>
        <v>26</v>
      </c>
      <c r="B29" s="34" t="s">
        <v>107</v>
      </c>
      <c r="C29" s="36" t="s">
        <v>59</v>
      </c>
      <c r="D29" s="18">
        <v>600</v>
      </c>
      <c r="E29" s="51">
        <v>0</v>
      </c>
      <c r="F29" s="37"/>
      <c r="G29" s="51">
        <v>0</v>
      </c>
      <c r="H29" s="51">
        <f t="shared" si="1"/>
        <v>600</v>
      </c>
      <c r="I29" s="92"/>
      <c r="J29" s="39">
        <f t="shared" si="2"/>
        <v>0</v>
      </c>
      <c r="L29" s="41">
        <f t="shared" si="3"/>
        <v>0</v>
      </c>
      <c r="M29" s="41">
        <f t="shared" si="4"/>
        <v>0</v>
      </c>
      <c r="N29" s="41">
        <f t="shared" si="5"/>
        <v>0</v>
      </c>
      <c r="O29" s="41">
        <f t="shared" si="6"/>
        <v>0</v>
      </c>
    </row>
    <row r="30" spans="1:15" ht="14.4" customHeight="1" x14ac:dyDescent="0.3">
      <c r="A30" s="34">
        <f t="shared" si="0"/>
        <v>27</v>
      </c>
      <c r="B30" s="34" t="s">
        <v>108</v>
      </c>
      <c r="C30" s="36" t="s">
        <v>109</v>
      </c>
      <c r="D30" s="18">
        <v>50</v>
      </c>
      <c r="E30" s="51">
        <v>0</v>
      </c>
      <c r="F30" s="37"/>
      <c r="G30" s="51">
        <v>0</v>
      </c>
      <c r="H30" s="51">
        <f t="shared" si="1"/>
        <v>50</v>
      </c>
      <c r="I30" s="92"/>
      <c r="J30" s="39">
        <f t="shared" si="2"/>
        <v>0</v>
      </c>
      <c r="L30" s="41">
        <f t="shared" si="3"/>
        <v>0</v>
      </c>
      <c r="M30" s="41">
        <f t="shared" si="4"/>
        <v>0</v>
      </c>
      <c r="N30" s="41">
        <f t="shared" si="5"/>
        <v>0</v>
      </c>
      <c r="O30" s="41">
        <f t="shared" si="6"/>
        <v>0</v>
      </c>
    </row>
    <row r="31" spans="1:15" ht="14.4" customHeight="1" x14ac:dyDescent="0.3">
      <c r="A31" s="34">
        <f t="shared" si="0"/>
        <v>28</v>
      </c>
      <c r="B31" s="34" t="s">
        <v>110</v>
      </c>
      <c r="C31" s="36" t="s">
        <v>59</v>
      </c>
      <c r="D31" s="18">
        <v>0</v>
      </c>
      <c r="E31" s="51">
        <v>0</v>
      </c>
      <c r="F31" s="37">
        <v>500</v>
      </c>
      <c r="G31" s="51">
        <v>0</v>
      </c>
      <c r="H31" s="51">
        <f t="shared" si="1"/>
        <v>500</v>
      </c>
      <c r="I31" s="92"/>
      <c r="J31" s="39">
        <f t="shared" si="2"/>
        <v>0</v>
      </c>
      <c r="L31" s="41">
        <f t="shared" si="3"/>
        <v>0</v>
      </c>
      <c r="M31" s="41">
        <f t="shared" si="4"/>
        <v>0</v>
      </c>
      <c r="N31" s="41">
        <f t="shared" si="5"/>
        <v>0</v>
      </c>
      <c r="O31" s="41">
        <f t="shared" si="6"/>
        <v>0</v>
      </c>
    </row>
    <row r="32" spans="1:15" ht="30" customHeight="1" x14ac:dyDescent="0.3">
      <c r="A32" s="34">
        <f t="shared" si="0"/>
        <v>29</v>
      </c>
      <c r="B32" s="35" t="s">
        <v>111</v>
      </c>
      <c r="C32" s="36" t="s">
        <v>59</v>
      </c>
      <c r="D32" s="18">
        <v>0</v>
      </c>
      <c r="E32" s="51">
        <v>0</v>
      </c>
      <c r="F32" s="37">
        <v>500</v>
      </c>
      <c r="G32" s="51">
        <v>0</v>
      </c>
      <c r="H32" s="51">
        <f t="shared" si="1"/>
        <v>500</v>
      </c>
      <c r="I32" s="92"/>
      <c r="J32" s="39">
        <f t="shared" si="2"/>
        <v>0</v>
      </c>
      <c r="L32" s="41">
        <f t="shared" si="3"/>
        <v>0</v>
      </c>
      <c r="M32" s="41">
        <f t="shared" si="4"/>
        <v>0</v>
      </c>
      <c r="N32" s="41">
        <f t="shared" si="5"/>
        <v>0</v>
      </c>
      <c r="O32" s="41">
        <f t="shared" si="6"/>
        <v>0</v>
      </c>
    </row>
    <row r="33" spans="1:17" ht="17.25" customHeight="1" x14ac:dyDescent="0.3">
      <c r="A33" s="34">
        <f t="shared" si="0"/>
        <v>30</v>
      </c>
      <c r="B33" s="34" t="s">
        <v>112</v>
      </c>
      <c r="C33" s="36" t="s">
        <v>59</v>
      </c>
      <c r="D33" s="18">
        <v>22000</v>
      </c>
      <c r="E33" s="51">
        <v>4000</v>
      </c>
      <c r="F33" s="37">
        <v>10000</v>
      </c>
      <c r="G33" s="51">
        <v>3300</v>
      </c>
      <c r="H33" s="51">
        <f t="shared" si="1"/>
        <v>39300</v>
      </c>
      <c r="I33" s="92"/>
      <c r="J33" s="39">
        <f t="shared" si="2"/>
        <v>0</v>
      </c>
      <c r="L33" s="41">
        <f t="shared" si="3"/>
        <v>0</v>
      </c>
      <c r="M33" s="41">
        <f t="shared" si="4"/>
        <v>0</v>
      </c>
      <c r="N33" s="41">
        <f t="shared" si="5"/>
        <v>0</v>
      </c>
      <c r="O33" s="41">
        <f t="shared" si="6"/>
        <v>0</v>
      </c>
    </row>
    <row r="34" spans="1:17" ht="17.25" customHeight="1" x14ac:dyDescent="0.3">
      <c r="A34" s="34">
        <f t="shared" si="0"/>
        <v>31</v>
      </c>
      <c r="B34" s="34" t="s">
        <v>196</v>
      </c>
      <c r="C34" s="36" t="s">
        <v>195</v>
      </c>
      <c r="D34" s="18">
        <v>350</v>
      </c>
      <c r="E34" s="51">
        <v>0</v>
      </c>
      <c r="F34" s="37">
        <v>0</v>
      </c>
      <c r="G34" s="51">
        <v>0</v>
      </c>
      <c r="H34" s="51">
        <f t="shared" si="1"/>
        <v>350</v>
      </c>
      <c r="I34" s="92"/>
      <c r="J34" s="39">
        <f t="shared" si="2"/>
        <v>0</v>
      </c>
      <c r="L34" s="41">
        <f t="shared" si="3"/>
        <v>0</v>
      </c>
      <c r="M34" s="41">
        <f t="shared" si="4"/>
        <v>0</v>
      </c>
      <c r="N34" s="41">
        <f t="shared" si="5"/>
        <v>0</v>
      </c>
      <c r="O34" s="41">
        <f t="shared" si="6"/>
        <v>0</v>
      </c>
    </row>
    <row r="35" spans="1:17" ht="17.25" customHeight="1" x14ac:dyDescent="0.3">
      <c r="A35" s="34">
        <f t="shared" si="0"/>
        <v>32</v>
      </c>
      <c r="B35" s="34" t="s">
        <v>197</v>
      </c>
      <c r="C35" s="36" t="s">
        <v>158</v>
      </c>
      <c r="D35" s="50">
        <v>40</v>
      </c>
      <c r="E35" s="51">
        <v>0</v>
      </c>
      <c r="F35" s="37">
        <v>0</v>
      </c>
      <c r="G35" s="51">
        <v>0</v>
      </c>
      <c r="H35" s="51">
        <f t="shared" si="1"/>
        <v>40</v>
      </c>
      <c r="I35" s="92"/>
      <c r="J35" s="39">
        <f t="shared" si="2"/>
        <v>0</v>
      </c>
      <c r="L35" s="41">
        <f t="shared" si="3"/>
        <v>0</v>
      </c>
      <c r="M35" s="41">
        <f t="shared" si="4"/>
        <v>0</v>
      </c>
      <c r="N35" s="41">
        <f t="shared" si="5"/>
        <v>0</v>
      </c>
      <c r="O35" s="41">
        <f t="shared" si="6"/>
        <v>0</v>
      </c>
    </row>
    <row r="36" spans="1:17" ht="17.25" customHeight="1" x14ac:dyDescent="0.3">
      <c r="A36" s="34">
        <f t="shared" si="0"/>
        <v>33</v>
      </c>
      <c r="B36" s="34" t="s">
        <v>193</v>
      </c>
      <c r="C36" s="36" t="s">
        <v>194</v>
      </c>
      <c r="D36" s="50">
        <v>300</v>
      </c>
      <c r="E36" s="51">
        <v>0</v>
      </c>
      <c r="F36" s="37">
        <v>0</v>
      </c>
      <c r="G36" s="51">
        <v>0</v>
      </c>
      <c r="H36" s="51">
        <f t="shared" si="1"/>
        <v>300</v>
      </c>
      <c r="I36" s="92"/>
      <c r="J36" s="39">
        <f t="shared" si="2"/>
        <v>0</v>
      </c>
      <c r="L36" s="41">
        <f t="shared" si="3"/>
        <v>0</v>
      </c>
      <c r="M36" s="41">
        <f t="shared" si="4"/>
        <v>0</v>
      </c>
      <c r="N36" s="41">
        <f t="shared" si="5"/>
        <v>0</v>
      </c>
      <c r="O36" s="41">
        <f t="shared" si="6"/>
        <v>0</v>
      </c>
    </row>
    <row r="37" spans="1:17" ht="17.25" customHeight="1" x14ac:dyDescent="0.3">
      <c r="A37" s="34">
        <f t="shared" si="0"/>
        <v>34</v>
      </c>
      <c r="B37" s="34" t="s">
        <v>198</v>
      </c>
      <c r="C37" s="36" t="s">
        <v>59</v>
      </c>
      <c r="D37" s="50">
        <v>600</v>
      </c>
      <c r="E37" s="51">
        <v>0</v>
      </c>
      <c r="F37" s="37">
        <v>0</v>
      </c>
      <c r="G37" s="51">
        <v>0</v>
      </c>
      <c r="H37" s="51">
        <f t="shared" si="1"/>
        <v>600</v>
      </c>
      <c r="I37" s="92"/>
      <c r="J37" s="39">
        <f t="shared" si="2"/>
        <v>0</v>
      </c>
      <c r="L37" s="41">
        <f t="shared" si="3"/>
        <v>0</v>
      </c>
      <c r="M37" s="41">
        <f t="shared" si="4"/>
        <v>0</v>
      </c>
      <c r="N37" s="41">
        <f t="shared" si="5"/>
        <v>0</v>
      </c>
      <c r="O37" s="41">
        <f t="shared" si="6"/>
        <v>0</v>
      </c>
    </row>
    <row r="38" spans="1:17" ht="17.25" customHeight="1" x14ac:dyDescent="0.3">
      <c r="A38" s="34">
        <f t="shared" si="0"/>
        <v>35</v>
      </c>
      <c r="B38" s="34" t="s">
        <v>199</v>
      </c>
      <c r="C38" s="36" t="s">
        <v>159</v>
      </c>
      <c r="D38" s="18">
        <v>30</v>
      </c>
      <c r="E38" s="51">
        <v>0</v>
      </c>
      <c r="F38" s="37">
        <v>0</v>
      </c>
      <c r="G38" s="51">
        <v>0</v>
      </c>
      <c r="H38" s="51">
        <f t="shared" si="1"/>
        <v>30</v>
      </c>
      <c r="I38" s="92"/>
      <c r="J38" s="39">
        <f t="shared" si="2"/>
        <v>0</v>
      </c>
      <c r="L38" s="41">
        <f t="shared" si="3"/>
        <v>0</v>
      </c>
      <c r="M38" s="41">
        <f t="shared" si="4"/>
        <v>0</v>
      </c>
      <c r="N38" s="41">
        <f t="shared" si="5"/>
        <v>0</v>
      </c>
      <c r="O38" s="41">
        <f t="shared" si="6"/>
        <v>0</v>
      </c>
    </row>
    <row r="39" spans="1:17" ht="17.25" customHeight="1" x14ac:dyDescent="0.3">
      <c r="A39" s="34">
        <f t="shared" si="0"/>
        <v>36</v>
      </c>
      <c r="B39" s="34" t="s">
        <v>200</v>
      </c>
      <c r="C39" s="36" t="s">
        <v>7</v>
      </c>
      <c r="D39" s="18">
        <v>50</v>
      </c>
      <c r="E39" s="51">
        <v>0</v>
      </c>
      <c r="F39" s="37">
        <v>0</v>
      </c>
      <c r="G39" s="51">
        <v>0</v>
      </c>
      <c r="H39" s="51">
        <f t="shared" si="1"/>
        <v>50</v>
      </c>
      <c r="I39" s="92"/>
      <c r="J39" s="39">
        <f t="shared" si="2"/>
        <v>0</v>
      </c>
      <c r="L39" s="41">
        <f t="shared" si="3"/>
        <v>0</v>
      </c>
      <c r="M39" s="41">
        <f t="shared" si="4"/>
        <v>0</v>
      </c>
      <c r="N39" s="41">
        <f t="shared" si="5"/>
        <v>0</v>
      </c>
      <c r="O39" s="41">
        <f t="shared" si="6"/>
        <v>0</v>
      </c>
    </row>
    <row r="40" spans="1:17" ht="17.25" customHeight="1" x14ac:dyDescent="0.3">
      <c r="A40" s="34">
        <f t="shared" si="0"/>
        <v>37</v>
      </c>
      <c r="B40" s="34" t="s">
        <v>202</v>
      </c>
      <c r="C40" s="36" t="s">
        <v>7</v>
      </c>
      <c r="D40" s="18">
        <v>100</v>
      </c>
      <c r="E40" s="51">
        <v>0</v>
      </c>
      <c r="F40" s="37">
        <v>0</v>
      </c>
      <c r="G40" s="51">
        <v>0</v>
      </c>
      <c r="H40" s="51">
        <f t="shared" si="1"/>
        <v>100</v>
      </c>
      <c r="I40" s="92"/>
      <c r="J40" s="39">
        <f t="shared" si="2"/>
        <v>0</v>
      </c>
      <c r="L40" s="41">
        <f t="shared" si="3"/>
        <v>0</v>
      </c>
      <c r="M40" s="41">
        <f t="shared" si="4"/>
        <v>0</v>
      </c>
      <c r="N40" s="41">
        <f t="shared" si="5"/>
        <v>0</v>
      </c>
      <c r="O40" s="41">
        <f t="shared" si="6"/>
        <v>0</v>
      </c>
    </row>
    <row r="41" spans="1:17" ht="17.25" customHeight="1" x14ac:dyDescent="0.3">
      <c r="A41" s="34">
        <f t="shared" si="0"/>
        <v>38</v>
      </c>
      <c r="B41" s="34" t="s">
        <v>203</v>
      </c>
      <c r="C41" s="36" t="s">
        <v>7</v>
      </c>
      <c r="D41" s="18">
        <v>100</v>
      </c>
      <c r="E41" s="51">
        <v>0</v>
      </c>
      <c r="F41" s="37">
        <v>0</v>
      </c>
      <c r="G41" s="51">
        <v>0</v>
      </c>
      <c r="H41" s="51">
        <f t="shared" si="1"/>
        <v>100</v>
      </c>
      <c r="I41" s="92"/>
      <c r="J41" s="39">
        <f t="shared" si="2"/>
        <v>0</v>
      </c>
      <c r="L41" s="41">
        <f t="shared" si="3"/>
        <v>0</v>
      </c>
      <c r="M41" s="41">
        <f t="shared" si="4"/>
        <v>0</v>
      </c>
      <c r="N41" s="41">
        <f t="shared" si="5"/>
        <v>0</v>
      </c>
      <c r="O41" s="41">
        <f t="shared" si="6"/>
        <v>0</v>
      </c>
    </row>
    <row r="42" spans="1:17" ht="17.25" customHeight="1" x14ac:dyDescent="0.3">
      <c r="A42" s="34">
        <f t="shared" si="0"/>
        <v>39</v>
      </c>
      <c r="B42" s="34" t="s">
        <v>204</v>
      </c>
      <c r="C42" s="36" t="s">
        <v>159</v>
      </c>
      <c r="D42" s="18">
        <v>50</v>
      </c>
      <c r="E42" s="51">
        <v>0</v>
      </c>
      <c r="F42" s="37">
        <v>0</v>
      </c>
      <c r="G42" s="51">
        <v>0</v>
      </c>
      <c r="H42" s="51">
        <f t="shared" si="1"/>
        <v>50</v>
      </c>
      <c r="I42" s="92"/>
      <c r="J42" s="39">
        <f t="shared" si="2"/>
        <v>0</v>
      </c>
      <c r="L42" s="41">
        <f t="shared" si="3"/>
        <v>0</v>
      </c>
      <c r="M42" s="41">
        <f t="shared" si="4"/>
        <v>0</v>
      </c>
      <c r="N42" s="41">
        <f t="shared" si="5"/>
        <v>0</v>
      </c>
      <c r="O42" s="41">
        <f t="shared" si="6"/>
        <v>0</v>
      </c>
    </row>
    <row r="43" spans="1:17" x14ac:dyDescent="0.3">
      <c r="A43" s="43"/>
      <c r="B43" s="43"/>
      <c r="C43" s="53"/>
      <c r="D43" s="54"/>
      <c r="E43" s="55"/>
      <c r="F43" s="56"/>
      <c r="G43" s="55"/>
      <c r="H43" s="43"/>
      <c r="I43" s="57" t="s">
        <v>113</v>
      </c>
      <c r="J43" s="58">
        <f>SUM(J4:J42)</f>
        <v>0</v>
      </c>
      <c r="L43" s="70">
        <f>SUM(L4:L42)</f>
        <v>0</v>
      </c>
      <c r="M43" s="70">
        <f t="shared" ref="M43:O43" si="7">SUM(M4:M42)</f>
        <v>0</v>
      </c>
      <c r="N43" s="70">
        <f t="shared" si="7"/>
        <v>0</v>
      </c>
      <c r="O43" s="70">
        <f t="shared" si="7"/>
        <v>0</v>
      </c>
      <c r="P43" s="41">
        <f>SUM(L43:O43)</f>
        <v>0</v>
      </c>
      <c r="Q43" s="71">
        <f>J43-P43</f>
        <v>0</v>
      </c>
    </row>
    <row r="47" spans="1:17" ht="14.4" customHeight="1" x14ac:dyDescent="0.3">
      <c r="A47" s="103" t="s">
        <v>217</v>
      </c>
      <c r="B47" s="103"/>
      <c r="C47" s="103"/>
      <c r="D47" s="103"/>
      <c r="E47" s="103"/>
      <c r="F47" s="103"/>
      <c r="G47" s="103"/>
      <c r="H47" s="103"/>
      <c r="I47" s="103"/>
      <c r="J47" s="103"/>
    </row>
  </sheetData>
  <sheetProtection algorithmName="SHA-512" hashValue="ZvlAYCzy67v+nfvS9CUZCyeBkIlGqqv6jnvgL0PK143tM3pq0syGhl/kWaqk+bzA5HO5kWQ0Jr8O167MAfjiGA==" saltValue="0Nf8KhxQoMjSRJSUQENwOw==" spinCount="100000" sheet="1" objects="1" scenarios="1"/>
  <protectedRanges>
    <protectedRange sqref="A47 I4:I42" name="Rozstęp1"/>
  </protectedRanges>
  <mergeCells count="3">
    <mergeCell ref="A1:J1"/>
    <mergeCell ref="A2:J2"/>
    <mergeCell ref="A47:J4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pane ySplit="3" topLeftCell="A4" activePane="bottomLeft" state="frozen"/>
      <selection pane="bottomLeft" activeCell="T9" sqref="T9"/>
    </sheetView>
  </sheetViews>
  <sheetFormatPr defaultColWidth="9.109375" defaultRowHeight="14.4" x14ac:dyDescent="0.3"/>
  <cols>
    <col min="1" max="1" width="5.6640625" style="8" customWidth="1"/>
    <col min="2" max="2" width="65.33203125" style="8" customWidth="1"/>
    <col min="3" max="3" width="8.6640625" style="10" customWidth="1"/>
    <col min="4" max="7" width="8.6640625" style="19" hidden="1" customWidth="1"/>
    <col min="8" max="8" width="8.5546875" style="10" customWidth="1"/>
    <col min="9" max="9" width="12.33203125" style="11" customWidth="1"/>
    <col min="10" max="10" width="14.33203125" style="11" customWidth="1"/>
    <col min="11" max="11" width="9.109375" style="8"/>
    <col min="12" max="12" width="10.44140625" style="11" hidden="1" customWidth="1"/>
    <col min="13" max="13" width="9.44140625" style="11" hidden="1" customWidth="1"/>
    <col min="14" max="14" width="10.88671875" style="11" hidden="1" customWidth="1"/>
    <col min="15" max="16" width="10.44140625" style="11" hidden="1" customWidth="1"/>
    <col min="17" max="17" width="0" style="8" hidden="1" customWidth="1"/>
    <col min="18" max="16384" width="9.109375" style="8"/>
  </cols>
  <sheetData>
    <row r="1" spans="1:17" s="1" customFormat="1" ht="21" x14ac:dyDescent="0.3">
      <c r="A1" s="107" t="s">
        <v>154</v>
      </c>
      <c r="B1" s="107"/>
      <c r="C1" s="107"/>
      <c r="D1" s="107"/>
      <c r="E1" s="107"/>
      <c r="F1" s="107"/>
      <c r="G1" s="107"/>
      <c r="H1" s="107"/>
      <c r="I1" s="107"/>
      <c r="J1" s="107"/>
      <c r="L1" s="28"/>
      <c r="M1" s="28"/>
      <c r="N1" s="28"/>
      <c r="O1" s="28"/>
      <c r="P1" s="28"/>
    </row>
    <row r="2" spans="1:17" s="1" customFormat="1" ht="28.2" customHeight="1" x14ac:dyDescent="0.3">
      <c r="A2" s="108" t="s">
        <v>114</v>
      </c>
      <c r="B2" s="108"/>
      <c r="C2" s="108"/>
      <c r="D2" s="108"/>
      <c r="E2" s="108"/>
      <c r="F2" s="108"/>
      <c r="G2" s="108"/>
      <c r="H2" s="108"/>
      <c r="I2" s="108"/>
      <c r="J2" s="108"/>
      <c r="L2" s="28"/>
      <c r="M2" s="28"/>
      <c r="N2" s="28"/>
      <c r="O2" s="28"/>
      <c r="P2" s="28"/>
    </row>
    <row r="3" spans="1:17" s="4" customFormat="1" ht="62.4" x14ac:dyDescent="0.3">
      <c r="A3" s="2" t="s">
        <v>1</v>
      </c>
      <c r="B3" s="3" t="s">
        <v>2</v>
      </c>
      <c r="C3" s="3" t="s">
        <v>3</v>
      </c>
      <c r="D3" s="21" t="s">
        <v>205</v>
      </c>
      <c r="E3" s="21" t="s">
        <v>206</v>
      </c>
      <c r="F3" s="21" t="s">
        <v>207</v>
      </c>
      <c r="G3" s="21" t="s">
        <v>208</v>
      </c>
      <c r="H3" s="89" t="s">
        <v>214</v>
      </c>
      <c r="I3" s="90" t="s">
        <v>215</v>
      </c>
      <c r="J3" s="89" t="s">
        <v>216</v>
      </c>
      <c r="L3" s="32" t="s">
        <v>205</v>
      </c>
      <c r="M3" s="32" t="s">
        <v>206</v>
      </c>
      <c r="N3" s="32" t="s">
        <v>207</v>
      </c>
      <c r="O3" s="32" t="s">
        <v>208</v>
      </c>
      <c r="P3" s="22"/>
    </row>
    <row r="4" spans="1:17" x14ac:dyDescent="0.3">
      <c r="A4" s="5">
        <v>1</v>
      </c>
      <c r="B4" s="5" t="s">
        <v>115</v>
      </c>
      <c r="C4" s="2" t="s">
        <v>59</v>
      </c>
      <c r="D4" s="17">
        <v>4000</v>
      </c>
      <c r="E4" s="7">
        <v>430</v>
      </c>
      <c r="F4" s="17">
        <v>100</v>
      </c>
      <c r="G4" s="7">
        <v>150</v>
      </c>
      <c r="H4" s="7">
        <f>SUM(D4:G4)</f>
        <v>4680</v>
      </c>
      <c r="I4" s="91"/>
      <c r="J4" s="23">
        <f>ROUND(H4*I4,2)</f>
        <v>0</v>
      </c>
      <c r="L4" s="24">
        <f>ROUND(D4*I4,2)</f>
        <v>0</v>
      </c>
      <c r="M4" s="24">
        <f>ROUND(E4*I4,2)</f>
        <v>0</v>
      </c>
      <c r="N4" s="24">
        <f>ROUND(F4*I4,2)</f>
        <v>0</v>
      </c>
      <c r="O4" s="24">
        <f>ROUND(G4*I4,2)</f>
        <v>0</v>
      </c>
    </row>
    <row r="5" spans="1:17" ht="61.95" customHeight="1" x14ac:dyDescent="0.3">
      <c r="A5" s="5">
        <f t="shared" ref="A5:A10" si="0">A4+1</f>
        <v>2</v>
      </c>
      <c r="B5" s="6" t="s">
        <v>116</v>
      </c>
      <c r="C5" s="14" t="s">
        <v>59</v>
      </c>
      <c r="D5" s="17">
        <v>1000</v>
      </c>
      <c r="E5" s="7">
        <v>370</v>
      </c>
      <c r="F5" s="16">
        <v>485</v>
      </c>
      <c r="G5" s="7">
        <v>650</v>
      </c>
      <c r="H5" s="7">
        <f t="shared" ref="H5:H10" si="1">SUM(D5:G5)</f>
        <v>2505</v>
      </c>
      <c r="I5" s="91"/>
      <c r="J5" s="23">
        <f t="shared" ref="J5:J10" si="2">ROUND(H5*I5,2)</f>
        <v>0</v>
      </c>
      <c r="L5" s="24">
        <f t="shared" ref="L5:L10" si="3">ROUND(D5*I5,2)</f>
        <v>0</v>
      </c>
      <c r="M5" s="24">
        <f t="shared" ref="M5:M10" si="4">ROUND(E5*I5,2)</f>
        <v>0</v>
      </c>
      <c r="N5" s="24">
        <f t="shared" ref="N5:N10" si="5">ROUND(F5*I5,2)</f>
        <v>0</v>
      </c>
      <c r="O5" s="24">
        <f t="shared" ref="O5:O10" si="6">ROUND(G5*I5,2)</f>
        <v>0</v>
      </c>
    </row>
    <row r="6" spans="1:17" ht="18" customHeight="1" x14ac:dyDescent="0.3">
      <c r="A6" s="5">
        <f t="shared" si="0"/>
        <v>3</v>
      </c>
      <c r="B6" s="5" t="s">
        <v>117</v>
      </c>
      <c r="C6" s="2" t="s">
        <v>59</v>
      </c>
      <c r="D6" s="17">
        <v>4</v>
      </c>
      <c r="E6" s="7">
        <v>0</v>
      </c>
      <c r="F6" s="16">
        <v>5</v>
      </c>
      <c r="G6" s="7">
        <v>14</v>
      </c>
      <c r="H6" s="7">
        <f t="shared" si="1"/>
        <v>23</v>
      </c>
      <c r="I6" s="91"/>
      <c r="J6" s="23">
        <f t="shared" si="2"/>
        <v>0</v>
      </c>
      <c r="L6" s="24">
        <f t="shared" si="3"/>
        <v>0</v>
      </c>
      <c r="M6" s="24">
        <f t="shared" si="4"/>
        <v>0</v>
      </c>
      <c r="N6" s="24">
        <f t="shared" si="5"/>
        <v>0</v>
      </c>
      <c r="O6" s="24">
        <f t="shared" si="6"/>
        <v>0</v>
      </c>
    </row>
    <row r="7" spans="1:17" ht="15" customHeight="1" x14ac:dyDescent="0.3">
      <c r="A7" s="5">
        <f t="shared" si="0"/>
        <v>4</v>
      </c>
      <c r="B7" s="5" t="s">
        <v>118</v>
      </c>
      <c r="C7" s="2" t="s">
        <v>59</v>
      </c>
      <c r="D7" s="17">
        <v>120</v>
      </c>
      <c r="E7" s="7">
        <v>30</v>
      </c>
      <c r="F7" s="16">
        <v>190</v>
      </c>
      <c r="G7" s="7">
        <v>150</v>
      </c>
      <c r="H7" s="7">
        <f t="shared" si="1"/>
        <v>490</v>
      </c>
      <c r="I7" s="91"/>
      <c r="J7" s="23">
        <f t="shared" si="2"/>
        <v>0</v>
      </c>
      <c r="L7" s="24">
        <f t="shared" si="3"/>
        <v>0</v>
      </c>
      <c r="M7" s="24">
        <f t="shared" si="4"/>
        <v>0</v>
      </c>
      <c r="N7" s="24">
        <f t="shared" si="5"/>
        <v>0</v>
      </c>
      <c r="O7" s="24">
        <f t="shared" si="6"/>
        <v>0</v>
      </c>
    </row>
    <row r="8" spans="1:17" ht="17.25" customHeight="1" x14ac:dyDescent="0.3">
      <c r="A8" s="5">
        <f t="shared" si="0"/>
        <v>5</v>
      </c>
      <c r="B8" s="5" t="s">
        <v>119</v>
      </c>
      <c r="C8" s="2" t="s">
        <v>59</v>
      </c>
      <c r="D8" s="17">
        <v>50</v>
      </c>
      <c r="E8" s="7">
        <v>0</v>
      </c>
      <c r="F8" s="16">
        <v>450</v>
      </c>
      <c r="G8" s="7">
        <v>100</v>
      </c>
      <c r="H8" s="7">
        <f t="shared" si="1"/>
        <v>600</v>
      </c>
      <c r="I8" s="91"/>
      <c r="J8" s="23">
        <f t="shared" si="2"/>
        <v>0</v>
      </c>
      <c r="L8" s="24">
        <f t="shared" si="3"/>
        <v>0</v>
      </c>
      <c r="M8" s="24">
        <f t="shared" si="4"/>
        <v>0</v>
      </c>
      <c r="N8" s="24">
        <f t="shared" si="5"/>
        <v>0</v>
      </c>
      <c r="O8" s="24">
        <f t="shared" si="6"/>
        <v>0</v>
      </c>
    </row>
    <row r="9" spans="1:17" ht="16.5" customHeight="1" x14ac:dyDescent="0.3">
      <c r="A9" s="5">
        <f t="shared" si="0"/>
        <v>6</v>
      </c>
      <c r="B9" s="5" t="s">
        <v>120</v>
      </c>
      <c r="C9" s="2" t="s">
        <v>59</v>
      </c>
      <c r="D9" s="17">
        <v>100</v>
      </c>
      <c r="E9" s="7">
        <v>0</v>
      </c>
      <c r="F9" s="16">
        <v>25</v>
      </c>
      <c r="G9" s="7">
        <v>0</v>
      </c>
      <c r="H9" s="7">
        <f t="shared" si="1"/>
        <v>125</v>
      </c>
      <c r="I9" s="91"/>
      <c r="J9" s="23">
        <f t="shared" si="2"/>
        <v>0</v>
      </c>
      <c r="L9" s="24">
        <f t="shared" si="3"/>
        <v>0</v>
      </c>
      <c r="M9" s="24">
        <f t="shared" si="4"/>
        <v>0</v>
      </c>
      <c r="N9" s="24">
        <f t="shared" si="5"/>
        <v>0</v>
      </c>
      <c r="O9" s="24">
        <f t="shared" si="6"/>
        <v>0</v>
      </c>
    </row>
    <row r="10" spans="1:17" ht="16.5" customHeight="1" x14ac:dyDescent="0.3">
      <c r="A10" s="34">
        <f t="shared" si="0"/>
        <v>7</v>
      </c>
      <c r="B10" s="34" t="s">
        <v>201</v>
      </c>
      <c r="C10" s="36" t="s">
        <v>159</v>
      </c>
      <c r="D10" s="50">
        <v>10</v>
      </c>
      <c r="E10" s="51">
        <v>0</v>
      </c>
      <c r="F10" s="18">
        <v>0</v>
      </c>
      <c r="G10" s="51">
        <v>0</v>
      </c>
      <c r="H10" s="51">
        <f t="shared" si="1"/>
        <v>10</v>
      </c>
      <c r="I10" s="92"/>
      <c r="J10" s="39">
        <f t="shared" si="2"/>
        <v>0</v>
      </c>
      <c r="L10" s="24">
        <f t="shared" si="3"/>
        <v>0</v>
      </c>
      <c r="M10" s="24">
        <f t="shared" si="4"/>
        <v>0</v>
      </c>
      <c r="N10" s="24">
        <f t="shared" si="5"/>
        <v>0</v>
      </c>
      <c r="O10" s="24">
        <f t="shared" si="6"/>
        <v>0</v>
      </c>
    </row>
    <row r="11" spans="1:17" x14ac:dyDescent="0.3">
      <c r="A11" s="12"/>
      <c r="B11" s="12"/>
      <c r="C11" s="13"/>
      <c r="D11" s="29"/>
      <c r="E11" s="26"/>
      <c r="F11" s="25"/>
      <c r="G11" s="26"/>
      <c r="H11" s="12"/>
      <c r="I11" s="62" t="s">
        <v>113</v>
      </c>
      <c r="J11" s="27">
        <f>SUM(J4:J10)</f>
        <v>0</v>
      </c>
      <c r="L11" s="33">
        <f>SUM(L4:L10)</f>
        <v>0</v>
      </c>
      <c r="M11" s="33">
        <f t="shared" ref="M11:O11" si="7">SUM(M4:M10)</f>
        <v>0</v>
      </c>
      <c r="N11" s="33">
        <f t="shared" si="7"/>
        <v>0</v>
      </c>
      <c r="O11" s="33">
        <f t="shared" si="7"/>
        <v>0</v>
      </c>
      <c r="P11" s="24">
        <f>SUM(L11:O11)</f>
        <v>0</v>
      </c>
      <c r="Q11" s="68">
        <f>J11-P11</f>
        <v>0</v>
      </c>
    </row>
    <row r="14" spans="1:17" ht="14.4" customHeight="1" x14ac:dyDescent="0.3">
      <c r="A14" s="103" t="s">
        <v>217</v>
      </c>
      <c r="B14" s="103"/>
      <c r="C14" s="103"/>
      <c r="D14" s="103"/>
      <c r="E14" s="103"/>
      <c r="F14" s="103"/>
      <c r="G14" s="103"/>
      <c r="H14" s="103"/>
      <c r="I14" s="103"/>
      <c r="J14" s="103"/>
    </row>
  </sheetData>
  <sheetProtection algorithmName="SHA-512" hashValue="lwP4XQACsEynxXkQNMu0ByEuc3zLLUvSfqptm+SD+t6krwQli2rDSZPGPxNv3CUltvi79SYQfAsLRqpKCUmMSA==" saltValue="g1qQHhkoXcIdW3OsDQOnyA==" spinCount="100000" sheet="1" objects="1" scenarios="1"/>
  <protectedRanges>
    <protectedRange sqref="I4 I4:I10" name="Rozstęp1"/>
  </protectedRanges>
  <mergeCells count="3">
    <mergeCell ref="A1:J1"/>
    <mergeCell ref="A2:J2"/>
    <mergeCell ref="A14:J14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Normal="100" workbookViewId="0">
      <pane ySplit="3" topLeftCell="A31" activePane="bottomLeft" state="frozen"/>
      <selection pane="bottomLeft" activeCell="I4" sqref="I4"/>
    </sheetView>
  </sheetViews>
  <sheetFormatPr defaultColWidth="9.109375" defaultRowHeight="14.4" x14ac:dyDescent="0.3"/>
  <cols>
    <col min="1" max="1" width="5.6640625" style="8" customWidth="1"/>
    <col min="2" max="2" width="50.109375" style="9" customWidth="1"/>
    <col min="3" max="3" width="6.33203125" style="10" customWidth="1"/>
    <col min="4" max="7" width="8.6640625" style="19" hidden="1" customWidth="1"/>
    <col min="8" max="8" width="8.44140625" style="10" customWidth="1"/>
    <col min="9" max="9" width="10.88671875" style="11" customWidth="1"/>
    <col min="10" max="10" width="14.109375" style="11" customWidth="1"/>
    <col min="11" max="11" width="9.109375" style="8"/>
    <col min="12" max="12" width="10.44140625" style="8" hidden="1" customWidth="1"/>
    <col min="13" max="13" width="12" style="8" hidden="1" customWidth="1"/>
    <col min="14" max="14" width="10.88671875" style="8" hidden="1" customWidth="1"/>
    <col min="15" max="15" width="11.109375" style="8" hidden="1" customWidth="1"/>
    <col min="16" max="16" width="10.44140625" style="8" hidden="1" customWidth="1"/>
    <col min="17" max="17" width="0" style="8" hidden="1" customWidth="1"/>
    <col min="18" max="16384" width="9.109375" style="8"/>
  </cols>
  <sheetData>
    <row r="1" spans="1:15" s="1" customFormat="1" ht="21" x14ac:dyDescent="0.3">
      <c r="A1" s="109" t="s">
        <v>155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5" s="1" customFormat="1" ht="45.6" customHeight="1" x14ac:dyDescent="0.3">
      <c r="A2" s="112" t="s">
        <v>121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5" s="4" customFormat="1" ht="62.4" x14ac:dyDescent="0.3">
      <c r="A3" s="36" t="s">
        <v>1</v>
      </c>
      <c r="B3" s="63" t="s">
        <v>2</v>
      </c>
      <c r="C3" s="47" t="s">
        <v>3</v>
      </c>
      <c r="D3" s="48" t="s">
        <v>205</v>
      </c>
      <c r="E3" s="48" t="s">
        <v>206</v>
      </c>
      <c r="F3" s="48" t="s">
        <v>207</v>
      </c>
      <c r="G3" s="48" t="s">
        <v>208</v>
      </c>
      <c r="H3" s="89" t="s">
        <v>214</v>
      </c>
      <c r="I3" s="90" t="s">
        <v>215</v>
      </c>
      <c r="J3" s="89" t="s">
        <v>216</v>
      </c>
      <c r="L3" s="66" t="s">
        <v>205</v>
      </c>
      <c r="M3" s="66" t="s">
        <v>206</v>
      </c>
      <c r="N3" s="66" t="s">
        <v>207</v>
      </c>
      <c r="O3" s="66" t="s">
        <v>208</v>
      </c>
    </row>
    <row r="4" spans="1:15" x14ac:dyDescent="0.3">
      <c r="A4" s="34">
        <v>1</v>
      </c>
      <c r="B4" s="35" t="s">
        <v>122</v>
      </c>
      <c r="C4" s="36" t="s">
        <v>7</v>
      </c>
      <c r="D4" s="50">
        <v>300</v>
      </c>
      <c r="E4" s="64">
        <v>120</v>
      </c>
      <c r="F4" s="50">
        <v>50</v>
      </c>
      <c r="G4" s="51">
        <v>180</v>
      </c>
      <c r="H4" s="51">
        <f>SUM(D4:G4)</f>
        <v>650</v>
      </c>
      <c r="I4" s="92"/>
      <c r="J4" s="39">
        <f>H4*I4</f>
        <v>0</v>
      </c>
      <c r="K4" s="15"/>
      <c r="L4" s="24">
        <f>ROUND(D4*I4,2)</f>
        <v>0</v>
      </c>
      <c r="M4" s="24">
        <f>ROUND(E4*I4,2)</f>
        <v>0</v>
      </c>
      <c r="N4" s="24">
        <f>ROUND(F4*I4,2)</f>
        <v>0</v>
      </c>
      <c r="O4" s="24">
        <f>ROUND(G4*I4,2)</f>
        <v>0</v>
      </c>
    </row>
    <row r="5" spans="1:15" ht="15" customHeight="1" x14ac:dyDescent="0.3">
      <c r="A5" s="34">
        <f t="shared" ref="A5:A47" si="0">A4+1</f>
        <v>2</v>
      </c>
      <c r="B5" s="35" t="s">
        <v>123</v>
      </c>
      <c r="C5" s="36" t="s">
        <v>7</v>
      </c>
      <c r="D5" s="50">
        <v>600</v>
      </c>
      <c r="E5" s="64">
        <v>400</v>
      </c>
      <c r="F5" s="18">
        <v>250</v>
      </c>
      <c r="G5" s="51">
        <v>88</v>
      </c>
      <c r="H5" s="51">
        <f t="shared" ref="H5:H47" si="1">SUM(D5:G5)</f>
        <v>1338</v>
      </c>
      <c r="I5" s="92"/>
      <c r="J5" s="39">
        <f t="shared" ref="J5:J47" si="2">H5*I5</f>
        <v>0</v>
      </c>
      <c r="L5" s="24">
        <f t="shared" ref="L5:L47" si="3">ROUND(D5*I5,2)</f>
        <v>0</v>
      </c>
      <c r="M5" s="24">
        <f t="shared" ref="M5:M47" si="4">ROUND(E5*I5,2)</f>
        <v>0</v>
      </c>
      <c r="N5" s="24">
        <f t="shared" ref="N5:N47" si="5">ROUND(F5*I5,2)</f>
        <v>0</v>
      </c>
      <c r="O5" s="24">
        <f t="shared" ref="O5:O47" si="6">ROUND(G5*I5,2)</f>
        <v>0</v>
      </c>
    </row>
    <row r="6" spans="1:15" ht="15" customHeight="1" x14ac:dyDescent="0.3">
      <c r="A6" s="34">
        <f t="shared" si="0"/>
        <v>3</v>
      </c>
      <c r="B6" s="35" t="s">
        <v>124</v>
      </c>
      <c r="C6" s="36" t="s">
        <v>7</v>
      </c>
      <c r="D6" s="50">
        <v>0</v>
      </c>
      <c r="E6" s="64">
        <v>0</v>
      </c>
      <c r="F6" s="18">
        <v>420</v>
      </c>
      <c r="G6" s="51">
        <v>264</v>
      </c>
      <c r="H6" s="51">
        <f t="shared" si="1"/>
        <v>684</v>
      </c>
      <c r="I6" s="92"/>
      <c r="J6" s="39">
        <f t="shared" si="2"/>
        <v>0</v>
      </c>
      <c r="L6" s="24">
        <f t="shared" si="3"/>
        <v>0</v>
      </c>
      <c r="M6" s="24">
        <f t="shared" si="4"/>
        <v>0</v>
      </c>
      <c r="N6" s="24">
        <f t="shared" si="5"/>
        <v>0</v>
      </c>
      <c r="O6" s="24">
        <f t="shared" si="6"/>
        <v>0</v>
      </c>
    </row>
    <row r="7" spans="1:15" ht="15" customHeight="1" x14ac:dyDescent="0.3">
      <c r="A7" s="34">
        <f t="shared" si="0"/>
        <v>4</v>
      </c>
      <c r="B7" s="35" t="s">
        <v>125</v>
      </c>
      <c r="C7" s="36" t="s">
        <v>7</v>
      </c>
      <c r="D7" s="50">
        <v>250</v>
      </c>
      <c r="E7" s="64">
        <v>180</v>
      </c>
      <c r="F7" s="18">
        <v>300</v>
      </c>
      <c r="G7" s="51">
        <v>48</v>
      </c>
      <c r="H7" s="51">
        <f t="shared" si="1"/>
        <v>778</v>
      </c>
      <c r="I7" s="92"/>
      <c r="J7" s="39">
        <f t="shared" si="2"/>
        <v>0</v>
      </c>
      <c r="L7" s="24">
        <f t="shared" si="3"/>
        <v>0</v>
      </c>
      <c r="M7" s="24">
        <f t="shared" si="4"/>
        <v>0</v>
      </c>
      <c r="N7" s="24">
        <f t="shared" si="5"/>
        <v>0</v>
      </c>
      <c r="O7" s="24">
        <f t="shared" si="6"/>
        <v>0</v>
      </c>
    </row>
    <row r="8" spans="1:15" ht="15" customHeight="1" x14ac:dyDescent="0.3">
      <c r="A8" s="34">
        <f t="shared" si="0"/>
        <v>5</v>
      </c>
      <c r="B8" s="35" t="s">
        <v>126</v>
      </c>
      <c r="C8" s="36" t="s">
        <v>7</v>
      </c>
      <c r="D8" s="50">
        <v>300</v>
      </c>
      <c r="E8" s="64">
        <v>50</v>
      </c>
      <c r="F8" s="18">
        <v>0</v>
      </c>
      <c r="G8" s="51">
        <v>48</v>
      </c>
      <c r="H8" s="51">
        <f t="shared" si="1"/>
        <v>398</v>
      </c>
      <c r="I8" s="92"/>
      <c r="J8" s="39">
        <f t="shared" si="2"/>
        <v>0</v>
      </c>
      <c r="L8" s="24">
        <f t="shared" si="3"/>
        <v>0</v>
      </c>
      <c r="M8" s="24">
        <f t="shared" si="4"/>
        <v>0</v>
      </c>
      <c r="N8" s="24">
        <f t="shared" si="5"/>
        <v>0</v>
      </c>
      <c r="O8" s="24">
        <f t="shared" si="6"/>
        <v>0</v>
      </c>
    </row>
    <row r="9" spans="1:15" ht="15" customHeight="1" x14ac:dyDescent="0.3">
      <c r="A9" s="34">
        <f t="shared" si="0"/>
        <v>6</v>
      </c>
      <c r="B9" s="35" t="s">
        <v>127</v>
      </c>
      <c r="C9" s="36" t="s">
        <v>7</v>
      </c>
      <c r="D9" s="50">
        <v>60</v>
      </c>
      <c r="E9" s="64">
        <v>370</v>
      </c>
      <c r="F9" s="18">
        <v>100</v>
      </c>
      <c r="G9" s="51">
        <v>0</v>
      </c>
      <c r="H9" s="51">
        <f t="shared" si="1"/>
        <v>530</v>
      </c>
      <c r="I9" s="92"/>
      <c r="J9" s="39">
        <f t="shared" si="2"/>
        <v>0</v>
      </c>
      <c r="L9" s="24">
        <f t="shared" si="3"/>
        <v>0</v>
      </c>
      <c r="M9" s="24">
        <f t="shared" si="4"/>
        <v>0</v>
      </c>
      <c r="N9" s="24">
        <f t="shared" si="5"/>
        <v>0</v>
      </c>
      <c r="O9" s="24">
        <f t="shared" si="6"/>
        <v>0</v>
      </c>
    </row>
    <row r="10" spans="1:15" ht="15" customHeight="1" x14ac:dyDescent="0.3">
      <c r="A10" s="34">
        <f t="shared" si="0"/>
        <v>7</v>
      </c>
      <c r="B10" s="35" t="s">
        <v>128</v>
      </c>
      <c r="C10" s="36" t="s">
        <v>7</v>
      </c>
      <c r="D10" s="50">
        <v>300</v>
      </c>
      <c r="E10" s="64">
        <v>0</v>
      </c>
      <c r="F10" s="18">
        <v>0</v>
      </c>
      <c r="G10" s="51">
        <v>90</v>
      </c>
      <c r="H10" s="51">
        <f t="shared" si="1"/>
        <v>390</v>
      </c>
      <c r="I10" s="92"/>
      <c r="J10" s="39">
        <f t="shared" si="2"/>
        <v>0</v>
      </c>
      <c r="L10" s="24">
        <f t="shared" si="3"/>
        <v>0</v>
      </c>
      <c r="M10" s="24">
        <f t="shared" si="4"/>
        <v>0</v>
      </c>
      <c r="N10" s="24">
        <f t="shared" si="5"/>
        <v>0</v>
      </c>
      <c r="O10" s="24">
        <f t="shared" si="6"/>
        <v>0</v>
      </c>
    </row>
    <row r="11" spans="1:15" ht="15" customHeight="1" x14ac:dyDescent="0.3">
      <c r="A11" s="34">
        <f t="shared" si="0"/>
        <v>8</v>
      </c>
      <c r="B11" s="35" t="s">
        <v>129</v>
      </c>
      <c r="C11" s="36" t="s">
        <v>7</v>
      </c>
      <c r="D11" s="50">
        <v>100</v>
      </c>
      <c r="E11" s="51">
        <v>0</v>
      </c>
      <c r="F11" s="18">
        <v>390</v>
      </c>
      <c r="G11" s="51">
        <v>88</v>
      </c>
      <c r="H11" s="51">
        <f t="shared" si="1"/>
        <v>578</v>
      </c>
      <c r="I11" s="92"/>
      <c r="J11" s="39">
        <f t="shared" si="2"/>
        <v>0</v>
      </c>
      <c r="L11" s="24">
        <f t="shared" si="3"/>
        <v>0</v>
      </c>
      <c r="M11" s="24">
        <f t="shared" si="4"/>
        <v>0</v>
      </c>
      <c r="N11" s="24">
        <f t="shared" si="5"/>
        <v>0</v>
      </c>
      <c r="O11" s="24">
        <f t="shared" si="6"/>
        <v>0</v>
      </c>
    </row>
    <row r="12" spans="1:15" ht="15" customHeight="1" x14ac:dyDescent="0.3">
      <c r="A12" s="34">
        <f t="shared" si="0"/>
        <v>9</v>
      </c>
      <c r="B12" s="35" t="s">
        <v>130</v>
      </c>
      <c r="C12" s="36" t="s">
        <v>7</v>
      </c>
      <c r="D12" s="38">
        <v>100</v>
      </c>
      <c r="E12" s="38">
        <v>40</v>
      </c>
      <c r="F12" s="38">
        <v>0</v>
      </c>
      <c r="G12" s="38">
        <v>16</v>
      </c>
      <c r="H12" s="51">
        <f t="shared" si="1"/>
        <v>156</v>
      </c>
      <c r="I12" s="92"/>
      <c r="J12" s="39">
        <f t="shared" si="2"/>
        <v>0</v>
      </c>
      <c r="L12" s="24">
        <f t="shared" si="3"/>
        <v>0</v>
      </c>
      <c r="M12" s="24">
        <f t="shared" si="4"/>
        <v>0</v>
      </c>
      <c r="N12" s="24">
        <f t="shared" si="5"/>
        <v>0</v>
      </c>
      <c r="O12" s="24">
        <f t="shared" si="6"/>
        <v>0</v>
      </c>
    </row>
    <row r="13" spans="1:15" x14ac:dyDescent="0.3">
      <c r="A13" s="34">
        <f t="shared" si="0"/>
        <v>10</v>
      </c>
      <c r="B13" s="35" t="s">
        <v>131</v>
      </c>
      <c r="C13" s="36" t="s">
        <v>7</v>
      </c>
      <c r="D13" s="38">
        <v>20</v>
      </c>
      <c r="E13" s="38">
        <v>0</v>
      </c>
      <c r="F13" s="38">
        <v>0</v>
      </c>
      <c r="G13" s="38">
        <v>0</v>
      </c>
      <c r="H13" s="51">
        <f t="shared" si="1"/>
        <v>20</v>
      </c>
      <c r="I13" s="92"/>
      <c r="J13" s="39">
        <f t="shared" si="2"/>
        <v>0</v>
      </c>
      <c r="L13" s="24">
        <f t="shared" si="3"/>
        <v>0</v>
      </c>
      <c r="M13" s="24">
        <f t="shared" si="4"/>
        <v>0</v>
      </c>
      <c r="N13" s="24">
        <f t="shared" si="5"/>
        <v>0</v>
      </c>
      <c r="O13" s="24">
        <f t="shared" si="6"/>
        <v>0</v>
      </c>
    </row>
    <row r="14" spans="1:15" x14ac:dyDescent="0.3">
      <c r="A14" s="34">
        <f t="shared" si="0"/>
        <v>11</v>
      </c>
      <c r="B14" s="35" t="s">
        <v>132</v>
      </c>
      <c r="C14" s="36" t="s">
        <v>7</v>
      </c>
      <c r="D14" s="38">
        <v>20</v>
      </c>
      <c r="E14" s="38">
        <v>0</v>
      </c>
      <c r="F14" s="38">
        <v>0</v>
      </c>
      <c r="G14" s="38">
        <v>0</v>
      </c>
      <c r="H14" s="51">
        <f t="shared" si="1"/>
        <v>20</v>
      </c>
      <c r="I14" s="92"/>
      <c r="J14" s="39">
        <f t="shared" si="2"/>
        <v>0</v>
      </c>
      <c r="L14" s="24">
        <f t="shared" si="3"/>
        <v>0</v>
      </c>
      <c r="M14" s="24">
        <f t="shared" si="4"/>
        <v>0</v>
      </c>
      <c r="N14" s="24">
        <f t="shared" si="5"/>
        <v>0</v>
      </c>
      <c r="O14" s="24">
        <f t="shared" si="6"/>
        <v>0</v>
      </c>
    </row>
    <row r="15" spans="1:15" x14ac:dyDescent="0.3">
      <c r="A15" s="34">
        <f t="shared" si="0"/>
        <v>12</v>
      </c>
      <c r="B15" s="35" t="s">
        <v>133</v>
      </c>
      <c r="C15" s="36" t="s">
        <v>7</v>
      </c>
      <c r="D15" s="38">
        <v>120</v>
      </c>
      <c r="E15" s="38">
        <v>0</v>
      </c>
      <c r="F15" s="38">
        <v>120</v>
      </c>
      <c r="G15" s="38">
        <v>0</v>
      </c>
      <c r="H15" s="51">
        <f t="shared" si="1"/>
        <v>240</v>
      </c>
      <c r="I15" s="92"/>
      <c r="J15" s="39">
        <f t="shared" si="2"/>
        <v>0</v>
      </c>
      <c r="L15" s="24">
        <f t="shared" si="3"/>
        <v>0</v>
      </c>
      <c r="M15" s="24">
        <f t="shared" si="4"/>
        <v>0</v>
      </c>
      <c r="N15" s="24">
        <f t="shared" si="5"/>
        <v>0</v>
      </c>
      <c r="O15" s="24">
        <f t="shared" si="6"/>
        <v>0</v>
      </c>
    </row>
    <row r="16" spans="1:15" x14ac:dyDescent="0.3">
      <c r="A16" s="34">
        <f t="shared" si="0"/>
        <v>13</v>
      </c>
      <c r="B16" s="35" t="s">
        <v>134</v>
      </c>
      <c r="C16" s="36" t="s">
        <v>7</v>
      </c>
      <c r="D16" s="38">
        <v>150</v>
      </c>
      <c r="E16" s="38">
        <v>80</v>
      </c>
      <c r="F16" s="38">
        <v>400</v>
      </c>
      <c r="G16" s="38">
        <v>32</v>
      </c>
      <c r="H16" s="51">
        <f t="shared" si="1"/>
        <v>662</v>
      </c>
      <c r="I16" s="92"/>
      <c r="J16" s="39">
        <f t="shared" si="2"/>
        <v>0</v>
      </c>
      <c r="L16" s="24">
        <f t="shared" si="3"/>
        <v>0</v>
      </c>
      <c r="M16" s="24">
        <f t="shared" si="4"/>
        <v>0</v>
      </c>
      <c r="N16" s="24">
        <f t="shared" si="5"/>
        <v>0</v>
      </c>
      <c r="O16" s="24">
        <f t="shared" si="6"/>
        <v>0</v>
      </c>
    </row>
    <row r="17" spans="1:15" x14ac:dyDescent="0.3">
      <c r="A17" s="34">
        <f t="shared" si="0"/>
        <v>14</v>
      </c>
      <c r="B17" s="35" t="s">
        <v>135</v>
      </c>
      <c r="C17" s="36" t="s">
        <v>7</v>
      </c>
      <c r="D17" s="38">
        <v>0</v>
      </c>
      <c r="E17" s="38">
        <v>0</v>
      </c>
      <c r="F17" s="38">
        <v>0</v>
      </c>
      <c r="G17" s="38">
        <v>44</v>
      </c>
      <c r="H17" s="51">
        <f t="shared" si="1"/>
        <v>44</v>
      </c>
      <c r="I17" s="92"/>
      <c r="J17" s="39">
        <f t="shared" si="2"/>
        <v>0</v>
      </c>
      <c r="L17" s="24">
        <f t="shared" si="3"/>
        <v>0</v>
      </c>
      <c r="M17" s="24">
        <f t="shared" si="4"/>
        <v>0</v>
      </c>
      <c r="N17" s="24">
        <f t="shared" si="5"/>
        <v>0</v>
      </c>
      <c r="O17" s="24">
        <f t="shared" si="6"/>
        <v>0</v>
      </c>
    </row>
    <row r="18" spans="1:15" ht="14.4" customHeight="1" x14ac:dyDescent="0.3">
      <c r="A18" s="34">
        <f t="shared" si="0"/>
        <v>15</v>
      </c>
      <c r="B18" s="35" t="s">
        <v>156</v>
      </c>
      <c r="C18" s="36" t="s">
        <v>59</v>
      </c>
      <c r="D18" s="38">
        <v>100</v>
      </c>
      <c r="E18" s="38">
        <v>0</v>
      </c>
      <c r="F18" s="38">
        <v>0</v>
      </c>
      <c r="G18" s="38">
        <v>0</v>
      </c>
      <c r="H18" s="51">
        <f>SUM(D18:G18)</f>
        <v>100</v>
      </c>
      <c r="I18" s="92"/>
      <c r="J18" s="39">
        <f>H18*I18</f>
        <v>0</v>
      </c>
      <c r="L18" s="24">
        <f>ROUND(D18*I18,2)</f>
        <v>0</v>
      </c>
      <c r="M18" s="24">
        <f>ROUND(E18*I18,2)</f>
        <v>0</v>
      </c>
      <c r="N18" s="24">
        <f>ROUND(F18*I18,2)</f>
        <v>0</v>
      </c>
      <c r="O18" s="24">
        <f>ROUND(G18*I18,2)</f>
        <v>0</v>
      </c>
    </row>
    <row r="19" spans="1:15" ht="14.4" customHeight="1" x14ac:dyDescent="0.3">
      <c r="A19" s="34">
        <f t="shared" si="0"/>
        <v>16</v>
      </c>
      <c r="B19" s="35" t="s">
        <v>161</v>
      </c>
      <c r="C19" s="36" t="s">
        <v>159</v>
      </c>
      <c r="D19" s="38">
        <v>100</v>
      </c>
      <c r="E19" s="38">
        <v>0</v>
      </c>
      <c r="F19" s="38">
        <v>0</v>
      </c>
      <c r="G19" s="38">
        <v>0</v>
      </c>
      <c r="H19" s="51">
        <f>SUM(D19:G19)</f>
        <v>100</v>
      </c>
      <c r="I19" s="92"/>
      <c r="J19" s="39">
        <f>H19*I19</f>
        <v>0</v>
      </c>
      <c r="L19" s="24">
        <f>ROUND(D19*I19,2)</f>
        <v>0</v>
      </c>
      <c r="M19" s="24">
        <f>ROUND(E19*I19,2)</f>
        <v>0</v>
      </c>
      <c r="N19" s="24">
        <f>ROUND(F19*I19,2)</f>
        <v>0</v>
      </c>
      <c r="O19" s="24">
        <f>ROUND(G19*I19,2)</f>
        <v>0</v>
      </c>
    </row>
    <row r="20" spans="1:15" x14ac:dyDescent="0.3">
      <c r="A20" s="34">
        <f t="shared" si="0"/>
        <v>17</v>
      </c>
      <c r="B20" s="35" t="s">
        <v>136</v>
      </c>
      <c r="C20" s="36" t="s">
        <v>5</v>
      </c>
      <c r="D20" s="38">
        <v>1500</v>
      </c>
      <c r="E20" s="38">
        <v>300</v>
      </c>
      <c r="F20" s="38">
        <v>580</v>
      </c>
      <c r="G20" s="38">
        <v>285</v>
      </c>
      <c r="H20" s="51">
        <f t="shared" si="1"/>
        <v>2665</v>
      </c>
      <c r="I20" s="92"/>
      <c r="J20" s="39">
        <f t="shared" si="2"/>
        <v>0</v>
      </c>
      <c r="L20" s="24">
        <f t="shared" si="3"/>
        <v>0</v>
      </c>
      <c r="M20" s="24">
        <f t="shared" si="4"/>
        <v>0</v>
      </c>
      <c r="N20" s="24">
        <f t="shared" si="5"/>
        <v>0</v>
      </c>
      <c r="O20" s="24">
        <f t="shared" si="6"/>
        <v>0</v>
      </c>
    </row>
    <row r="21" spans="1:15" x14ac:dyDescent="0.3">
      <c r="A21" s="34">
        <f t="shared" si="0"/>
        <v>18</v>
      </c>
      <c r="B21" s="35" t="s">
        <v>137</v>
      </c>
      <c r="C21" s="36" t="s">
        <v>5</v>
      </c>
      <c r="D21" s="38">
        <v>120</v>
      </c>
      <c r="E21" s="38">
        <v>15</v>
      </c>
      <c r="F21" s="38">
        <v>50</v>
      </c>
      <c r="G21" s="38">
        <v>10</v>
      </c>
      <c r="H21" s="51">
        <f t="shared" si="1"/>
        <v>195</v>
      </c>
      <c r="I21" s="92"/>
      <c r="J21" s="39">
        <f t="shared" si="2"/>
        <v>0</v>
      </c>
      <c r="L21" s="24">
        <f t="shared" si="3"/>
        <v>0</v>
      </c>
      <c r="M21" s="24">
        <f t="shared" si="4"/>
        <v>0</v>
      </c>
      <c r="N21" s="24">
        <f t="shared" si="5"/>
        <v>0</v>
      </c>
      <c r="O21" s="24">
        <f t="shared" si="6"/>
        <v>0</v>
      </c>
    </row>
    <row r="22" spans="1:15" ht="16.5" customHeight="1" x14ac:dyDescent="0.3">
      <c r="A22" s="34">
        <f t="shared" si="0"/>
        <v>19</v>
      </c>
      <c r="B22" s="35" t="s">
        <v>138</v>
      </c>
      <c r="C22" s="36" t="s">
        <v>139</v>
      </c>
      <c r="D22" s="38">
        <v>100</v>
      </c>
      <c r="E22" s="38">
        <v>0</v>
      </c>
      <c r="F22" s="38">
        <v>130</v>
      </c>
      <c r="G22" s="38">
        <v>0</v>
      </c>
      <c r="H22" s="51">
        <f t="shared" si="1"/>
        <v>230</v>
      </c>
      <c r="I22" s="92"/>
      <c r="J22" s="39">
        <f t="shared" si="2"/>
        <v>0</v>
      </c>
      <c r="L22" s="24">
        <f t="shared" si="3"/>
        <v>0</v>
      </c>
      <c r="M22" s="24">
        <f t="shared" si="4"/>
        <v>0</v>
      </c>
      <c r="N22" s="24">
        <f t="shared" si="5"/>
        <v>0</v>
      </c>
      <c r="O22" s="24">
        <f t="shared" si="6"/>
        <v>0</v>
      </c>
    </row>
    <row r="23" spans="1:15" x14ac:dyDescent="0.3">
      <c r="A23" s="34">
        <f t="shared" si="0"/>
        <v>20</v>
      </c>
      <c r="B23" s="35" t="s">
        <v>140</v>
      </c>
      <c r="C23" s="36" t="s">
        <v>5</v>
      </c>
      <c r="D23" s="38">
        <v>80</v>
      </c>
      <c r="E23" s="38">
        <v>0</v>
      </c>
      <c r="F23" s="38">
        <v>15</v>
      </c>
      <c r="G23" s="38">
        <v>0</v>
      </c>
      <c r="H23" s="51">
        <f t="shared" si="1"/>
        <v>95</v>
      </c>
      <c r="I23" s="92"/>
      <c r="J23" s="39">
        <f t="shared" si="2"/>
        <v>0</v>
      </c>
      <c r="L23" s="24">
        <f t="shared" si="3"/>
        <v>0</v>
      </c>
      <c r="M23" s="24">
        <f t="shared" si="4"/>
        <v>0</v>
      </c>
      <c r="N23" s="24">
        <f t="shared" si="5"/>
        <v>0</v>
      </c>
      <c r="O23" s="24">
        <f t="shared" si="6"/>
        <v>0</v>
      </c>
    </row>
    <row r="24" spans="1:15" x14ac:dyDescent="0.3">
      <c r="A24" s="34">
        <f t="shared" si="0"/>
        <v>21</v>
      </c>
      <c r="B24" s="35" t="s">
        <v>141</v>
      </c>
      <c r="C24" s="36" t="s">
        <v>5</v>
      </c>
      <c r="D24" s="38">
        <v>70</v>
      </c>
      <c r="E24" s="38">
        <v>0</v>
      </c>
      <c r="F24" s="38">
        <v>0</v>
      </c>
      <c r="G24" s="38">
        <v>20</v>
      </c>
      <c r="H24" s="51">
        <f t="shared" si="1"/>
        <v>90</v>
      </c>
      <c r="I24" s="92"/>
      <c r="J24" s="39">
        <f t="shared" si="2"/>
        <v>0</v>
      </c>
      <c r="L24" s="24">
        <f t="shared" si="3"/>
        <v>0</v>
      </c>
      <c r="M24" s="24">
        <f t="shared" si="4"/>
        <v>0</v>
      </c>
      <c r="N24" s="24">
        <f t="shared" si="5"/>
        <v>0</v>
      </c>
      <c r="O24" s="24">
        <f t="shared" si="6"/>
        <v>0</v>
      </c>
    </row>
    <row r="25" spans="1:15" x14ac:dyDescent="0.3">
      <c r="A25" s="34">
        <f t="shared" si="0"/>
        <v>22</v>
      </c>
      <c r="B25" s="35" t="s">
        <v>142</v>
      </c>
      <c r="C25" s="36" t="s">
        <v>5</v>
      </c>
      <c r="D25" s="38">
        <v>200</v>
      </c>
      <c r="E25" s="38">
        <v>200</v>
      </c>
      <c r="F25" s="38">
        <v>72</v>
      </c>
      <c r="G25" s="38">
        <v>100</v>
      </c>
      <c r="H25" s="51">
        <f t="shared" si="1"/>
        <v>572</v>
      </c>
      <c r="I25" s="92"/>
      <c r="J25" s="39">
        <f t="shared" si="2"/>
        <v>0</v>
      </c>
      <c r="L25" s="24">
        <f t="shared" si="3"/>
        <v>0</v>
      </c>
      <c r="M25" s="24">
        <f t="shared" si="4"/>
        <v>0</v>
      </c>
      <c r="N25" s="24">
        <f t="shared" si="5"/>
        <v>0</v>
      </c>
      <c r="O25" s="24">
        <f t="shared" si="6"/>
        <v>0</v>
      </c>
    </row>
    <row r="26" spans="1:15" x14ac:dyDescent="0.3">
      <c r="A26" s="34">
        <f t="shared" si="0"/>
        <v>23</v>
      </c>
      <c r="B26" s="35" t="s">
        <v>143</v>
      </c>
      <c r="C26" s="36" t="s">
        <v>5</v>
      </c>
      <c r="D26" s="38">
        <v>500</v>
      </c>
      <c r="E26" s="38">
        <v>280</v>
      </c>
      <c r="F26" s="38">
        <v>210</v>
      </c>
      <c r="G26" s="38">
        <v>200</v>
      </c>
      <c r="H26" s="51">
        <f t="shared" si="1"/>
        <v>1190</v>
      </c>
      <c r="I26" s="92"/>
      <c r="J26" s="39">
        <f t="shared" si="2"/>
        <v>0</v>
      </c>
      <c r="L26" s="24">
        <f t="shared" si="3"/>
        <v>0</v>
      </c>
      <c r="M26" s="24">
        <f t="shared" si="4"/>
        <v>0</v>
      </c>
      <c r="N26" s="24">
        <f t="shared" si="5"/>
        <v>0</v>
      </c>
      <c r="O26" s="24">
        <f t="shared" si="6"/>
        <v>0</v>
      </c>
    </row>
    <row r="27" spans="1:15" x14ac:dyDescent="0.3">
      <c r="A27" s="34">
        <f t="shared" si="0"/>
        <v>24</v>
      </c>
      <c r="B27" s="35" t="s">
        <v>144</v>
      </c>
      <c r="C27" s="36" t="s">
        <v>5</v>
      </c>
      <c r="D27" s="38">
        <v>150</v>
      </c>
      <c r="E27" s="38">
        <v>0</v>
      </c>
      <c r="F27" s="38">
        <v>0</v>
      </c>
      <c r="G27" s="38">
        <v>0</v>
      </c>
      <c r="H27" s="51">
        <f t="shared" si="1"/>
        <v>150</v>
      </c>
      <c r="I27" s="92"/>
      <c r="J27" s="39">
        <f t="shared" si="2"/>
        <v>0</v>
      </c>
      <c r="L27" s="24">
        <f t="shared" si="3"/>
        <v>0</v>
      </c>
      <c r="M27" s="24">
        <f t="shared" si="4"/>
        <v>0</v>
      </c>
      <c r="N27" s="24">
        <f t="shared" si="5"/>
        <v>0</v>
      </c>
      <c r="O27" s="24">
        <f t="shared" si="6"/>
        <v>0</v>
      </c>
    </row>
    <row r="28" spans="1:15" x14ac:dyDescent="0.3">
      <c r="A28" s="34">
        <f t="shared" si="0"/>
        <v>25</v>
      </c>
      <c r="B28" s="35" t="s">
        <v>145</v>
      </c>
      <c r="C28" s="36" t="s">
        <v>7</v>
      </c>
      <c r="D28" s="38">
        <v>100</v>
      </c>
      <c r="E28" s="38">
        <v>0</v>
      </c>
      <c r="F28" s="38">
        <v>0</v>
      </c>
      <c r="G28" s="38">
        <v>0</v>
      </c>
      <c r="H28" s="51">
        <f t="shared" si="1"/>
        <v>100</v>
      </c>
      <c r="I28" s="92"/>
      <c r="J28" s="39">
        <f t="shared" si="2"/>
        <v>0</v>
      </c>
      <c r="L28" s="24">
        <f t="shared" si="3"/>
        <v>0</v>
      </c>
      <c r="M28" s="24">
        <f t="shared" si="4"/>
        <v>0</v>
      </c>
      <c r="N28" s="24">
        <f t="shared" si="5"/>
        <v>0</v>
      </c>
      <c r="O28" s="24">
        <f t="shared" si="6"/>
        <v>0</v>
      </c>
    </row>
    <row r="29" spans="1:15" x14ac:dyDescent="0.3">
      <c r="A29" s="34">
        <f t="shared" si="0"/>
        <v>26</v>
      </c>
      <c r="B29" s="35" t="s">
        <v>146</v>
      </c>
      <c r="C29" s="36" t="s">
        <v>5</v>
      </c>
      <c r="D29" s="38">
        <v>150</v>
      </c>
      <c r="E29" s="38">
        <v>0</v>
      </c>
      <c r="F29" s="38">
        <v>30</v>
      </c>
      <c r="G29" s="38">
        <v>24</v>
      </c>
      <c r="H29" s="51">
        <f t="shared" si="1"/>
        <v>204</v>
      </c>
      <c r="I29" s="92"/>
      <c r="J29" s="39">
        <f t="shared" si="2"/>
        <v>0</v>
      </c>
      <c r="L29" s="24">
        <f t="shared" si="3"/>
        <v>0</v>
      </c>
      <c r="M29" s="24">
        <f t="shared" si="4"/>
        <v>0</v>
      </c>
      <c r="N29" s="24">
        <f t="shared" si="5"/>
        <v>0</v>
      </c>
      <c r="O29" s="24">
        <f t="shared" si="6"/>
        <v>0</v>
      </c>
    </row>
    <row r="30" spans="1:15" ht="33" customHeight="1" x14ac:dyDescent="0.3">
      <c r="A30" s="34">
        <f t="shared" si="0"/>
        <v>27</v>
      </c>
      <c r="B30" s="35" t="s">
        <v>147</v>
      </c>
      <c r="C30" s="36" t="s">
        <v>7</v>
      </c>
      <c r="D30" s="38">
        <v>260</v>
      </c>
      <c r="E30" s="38">
        <v>16</v>
      </c>
      <c r="F30" s="38">
        <v>68</v>
      </c>
      <c r="G30" s="38">
        <v>10</v>
      </c>
      <c r="H30" s="51">
        <f t="shared" si="1"/>
        <v>354</v>
      </c>
      <c r="I30" s="92"/>
      <c r="J30" s="39">
        <f t="shared" si="2"/>
        <v>0</v>
      </c>
      <c r="L30" s="24">
        <f t="shared" si="3"/>
        <v>0</v>
      </c>
      <c r="M30" s="24">
        <f t="shared" si="4"/>
        <v>0</v>
      </c>
      <c r="N30" s="24">
        <f t="shared" si="5"/>
        <v>0</v>
      </c>
      <c r="O30" s="24">
        <f t="shared" si="6"/>
        <v>0</v>
      </c>
    </row>
    <row r="31" spans="1:15" x14ac:dyDescent="0.3">
      <c r="A31" s="34">
        <f t="shared" si="0"/>
        <v>28</v>
      </c>
      <c r="B31" s="35" t="s">
        <v>148</v>
      </c>
      <c r="C31" s="36" t="s">
        <v>7</v>
      </c>
      <c r="D31" s="38">
        <v>120</v>
      </c>
      <c r="E31" s="38">
        <v>0</v>
      </c>
      <c r="F31" s="38"/>
      <c r="G31" s="38">
        <v>0</v>
      </c>
      <c r="H31" s="51">
        <f t="shared" si="1"/>
        <v>120</v>
      </c>
      <c r="I31" s="92"/>
      <c r="J31" s="39">
        <f t="shared" si="2"/>
        <v>0</v>
      </c>
      <c r="L31" s="24">
        <f t="shared" si="3"/>
        <v>0</v>
      </c>
      <c r="M31" s="24">
        <f t="shared" si="4"/>
        <v>0</v>
      </c>
      <c r="N31" s="24">
        <f t="shared" si="5"/>
        <v>0</v>
      </c>
      <c r="O31" s="24">
        <f t="shared" si="6"/>
        <v>0</v>
      </c>
    </row>
    <row r="32" spans="1:15" x14ac:dyDescent="0.3">
      <c r="A32" s="34">
        <f t="shared" si="0"/>
        <v>29</v>
      </c>
      <c r="B32" s="35" t="s">
        <v>149</v>
      </c>
      <c r="C32" s="36" t="s">
        <v>7</v>
      </c>
      <c r="D32" s="38">
        <v>300</v>
      </c>
      <c r="E32" s="38">
        <v>60</v>
      </c>
      <c r="F32" s="38">
        <v>290</v>
      </c>
      <c r="G32" s="38">
        <v>39</v>
      </c>
      <c r="H32" s="51">
        <f t="shared" si="1"/>
        <v>689</v>
      </c>
      <c r="I32" s="92"/>
      <c r="J32" s="39">
        <f t="shared" si="2"/>
        <v>0</v>
      </c>
      <c r="L32" s="24">
        <f t="shared" si="3"/>
        <v>0</v>
      </c>
      <c r="M32" s="24">
        <f t="shared" si="4"/>
        <v>0</v>
      </c>
      <c r="N32" s="24">
        <f t="shared" si="5"/>
        <v>0</v>
      </c>
      <c r="O32" s="24">
        <f t="shared" si="6"/>
        <v>0</v>
      </c>
    </row>
    <row r="33" spans="1:17" x14ac:dyDescent="0.3">
      <c r="A33" s="34">
        <f t="shared" si="0"/>
        <v>30</v>
      </c>
      <c r="B33" s="35" t="s">
        <v>150</v>
      </c>
      <c r="C33" s="36" t="s">
        <v>7</v>
      </c>
      <c r="D33" s="38">
        <v>100</v>
      </c>
      <c r="E33" s="38">
        <v>0</v>
      </c>
      <c r="F33" s="38">
        <v>0</v>
      </c>
      <c r="G33" s="38">
        <v>0</v>
      </c>
      <c r="H33" s="51">
        <f t="shared" si="1"/>
        <v>100</v>
      </c>
      <c r="I33" s="92"/>
      <c r="J33" s="39">
        <f t="shared" si="2"/>
        <v>0</v>
      </c>
      <c r="L33" s="24">
        <f t="shared" si="3"/>
        <v>0</v>
      </c>
      <c r="M33" s="24">
        <f t="shared" si="4"/>
        <v>0</v>
      </c>
      <c r="N33" s="24">
        <f t="shared" si="5"/>
        <v>0</v>
      </c>
      <c r="O33" s="24">
        <f t="shared" si="6"/>
        <v>0</v>
      </c>
    </row>
    <row r="34" spans="1:17" ht="14.4" customHeight="1" x14ac:dyDescent="0.3">
      <c r="A34" s="34">
        <f t="shared" si="0"/>
        <v>31</v>
      </c>
      <c r="B34" s="35" t="s">
        <v>151</v>
      </c>
      <c r="C34" s="36" t="s">
        <v>59</v>
      </c>
      <c r="D34" s="38">
        <v>4</v>
      </c>
      <c r="E34" s="38">
        <v>0</v>
      </c>
      <c r="F34" s="38">
        <v>0</v>
      </c>
      <c r="G34" s="38">
        <v>0</v>
      </c>
      <c r="H34" s="51">
        <f t="shared" si="1"/>
        <v>4</v>
      </c>
      <c r="I34" s="92"/>
      <c r="J34" s="39">
        <f t="shared" si="2"/>
        <v>0</v>
      </c>
      <c r="L34" s="24">
        <f t="shared" si="3"/>
        <v>0</v>
      </c>
      <c r="M34" s="24">
        <f t="shared" si="4"/>
        <v>0</v>
      </c>
      <c r="N34" s="24">
        <f t="shared" si="5"/>
        <v>0</v>
      </c>
      <c r="O34" s="24">
        <f t="shared" si="6"/>
        <v>0</v>
      </c>
    </row>
    <row r="35" spans="1:17" ht="14.4" customHeight="1" x14ac:dyDescent="0.3">
      <c r="A35" s="34">
        <f t="shared" si="0"/>
        <v>32</v>
      </c>
      <c r="B35" s="35" t="s">
        <v>162</v>
      </c>
      <c r="C35" s="36" t="s">
        <v>159</v>
      </c>
      <c r="D35" s="38">
        <v>40</v>
      </c>
      <c r="E35" s="38">
        <v>0</v>
      </c>
      <c r="F35" s="38">
        <v>0</v>
      </c>
      <c r="G35" s="38">
        <v>0</v>
      </c>
      <c r="H35" s="51">
        <f t="shared" si="1"/>
        <v>40</v>
      </c>
      <c r="I35" s="92"/>
      <c r="J35" s="39">
        <f t="shared" si="2"/>
        <v>0</v>
      </c>
      <c r="L35" s="24">
        <f t="shared" si="3"/>
        <v>0</v>
      </c>
      <c r="M35" s="24">
        <f t="shared" si="4"/>
        <v>0</v>
      </c>
      <c r="N35" s="24">
        <f t="shared" si="5"/>
        <v>0</v>
      </c>
      <c r="O35" s="24">
        <f t="shared" si="6"/>
        <v>0</v>
      </c>
    </row>
    <row r="36" spans="1:17" ht="14.4" customHeight="1" x14ac:dyDescent="0.3">
      <c r="A36" s="34">
        <f t="shared" si="0"/>
        <v>33</v>
      </c>
      <c r="B36" s="35" t="s">
        <v>163</v>
      </c>
      <c r="C36" s="36" t="s">
        <v>159</v>
      </c>
      <c r="D36" s="38">
        <v>40</v>
      </c>
      <c r="E36" s="38">
        <v>0</v>
      </c>
      <c r="F36" s="38">
        <v>0</v>
      </c>
      <c r="G36" s="38">
        <v>0</v>
      </c>
      <c r="H36" s="51">
        <f t="shared" si="1"/>
        <v>40</v>
      </c>
      <c r="I36" s="92"/>
      <c r="J36" s="39">
        <f t="shared" si="2"/>
        <v>0</v>
      </c>
      <c r="L36" s="24">
        <f t="shared" si="3"/>
        <v>0</v>
      </c>
      <c r="M36" s="24">
        <f t="shared" si="4"/>
        <v>0</v>
      </c>
      <c r="N36" s="24">
        <f t="shared" si="5"/>
        <v>0</v>
      </c>
      <c r="O36" s="24">
        <f t="shared" si="6"/>
        <v>0</v>
      </c>
    </row>
    <row r="37" spans="1:17" ht="14.4" customHeight="1" x14ac:dyDescent="0.3">
      <c r="A37" s="34">
        <f t="shared" si="0"/>
        <v>34</v>
      </c>
      <c r="B37" s="35" t="s">
        <v>164</v>
      </c>
      <c r="C37" s="36" t="s">
        <v>159</v>
      </c>
      <c r="D37" s="38">
        <v>40</v>
      </c>
      <c r="E37" s="38">
        <v>0</v>
      </c>
      <c r="F37" s="38">
        <v>0</v>
      </c>
      <c r="G37" s="38">
        <v>0</v>
      </c>
      <c r="H37" s="51">
        <f t="shared" si="1"/>
        <v>40</v>
      </c>
      <c r="I37" s="92"/>
      <c r="J37" s="39">
        <f t="shared" si="2"/>
        <v>0</v>
      </c>
      <c r="L37" s="24">
        <f t="shared" si="3"/>
        <v>0</v>
      </c>
      <c r="M37" s="24">
        <f t="shared" si="4"/>
        <v>0</v>
      </c>
      <c r="N37" s="24">
        <f t="shared" si="5"/>
        <v>0</v>
      </c>
      <c r="O37" s="24">
        <f t="shared" si="6"/>
        <v>0</v>
      </c>
    </row>
    <row r="38" spans="1:17" ht="14.4" customHeight="1" x14ac:dyDescent="0.3">
      <c r="A38" s="34">
        <f t="shared" si="0"/>
        <v>35</v>
      </c>
      <c r="B38" s="35" t="s">
        <v>167</v>
      </c>
      <c r="C38" s="36" t="s">
        <v>7</v>
      </c>
      <c r="D38" s="38">
        <v>80</v>
      </c>
      <c r="E38" s="38">
        <v>0</v>
      </c>
      <c r="F38" s="38">
        <v>0</v>
      </c>
      <c r="G38" s="38">
        <v>0</v>
      </c>
      <c r="H38" s="51">
        <f t="shared" si="1"/>
        <v>80</v>
      </c>
      <c r="I38" s="92"/>
      <c r="J38" s="39">
        <f t="shared" si="2"/>
        <v>0</v>
      </c>
      <c r="L38" s="24">
        <f t="shared" si="3"/>
        <v>0</v>
      </c>
      <c r="M38" s="24">
        <f t="shared" si="4"/>
        <v>0</v>
      </c>
      <c r="N38" s="24">
        <f t="shared" si="5"/>
        <v>0</v>
      </c>
      <c r="O38" s="24">
        <f t="shared" si="6"/>
        <v>0</v>
      </c>
    </row>
    <row r="39" spans="1:17" ht="14.4" customHeight="1" x14ac:dyDescent="0.3">
      <c r="A39" s="34">
        <f t="shared" si="0"/>
        <v>36</v>
      </c>
      <c r="B39" s="35" t="s">
        <v>168</v>
      </c>
      <c r="C39" s="36" t="s">
        <v>59</v>
      </c>
      <c r="D39" s="38">
        <v>30</v>
      </c>
      <c r="E39" s="38">
        <v>0</v>
      </c>
      <c r="F39" s="38">
        <v>0</v>
      </c>
      <c r="G39" s="38">
        <v>0</v>
      </c>
      <c r="H39" s="51">
        <f t="shared" si="1"/>
        <v>30</v>
      </c>
      <c r="I39" s="92"/>
      <c r="J39" s="39">
        <f t="shared" si="2"/>
        <v>0</v>
      </c>
      <c r="L39" s="24">
        <f t="shared" si="3"/>
        <v>0</v>
      </c>
      <c r="M39" s="24">
        <f t="shared" si="4"/>
        <v>0</v>
      </c>
      <c r="N39" s="24">
        <f t="shared" si="5"/>
        <v>0</v>
      </c>
      <c r="O39" s="24">
        <f t="shared" si="6"/>
        <v>0</v>
      </c>
    </row>
    <row r="40" spans="1:17" ht="14.4" customHeight="1" x14ac:dyDescent="0.3">
      <c r="A40" s="34">
        <f t="shared" si="0"/>
        <v>37</v>
      </c>
      <c r="B40" s="35" t="s">
        <v>166</v>
      </c>
      <c r="C40" s="36" t="s">
        <v>59</v>
      </c>
      <c r="D40" s="38">
        <v>50</v>
      </c>
      <c r="E40" s="38">
        <v>0</v>
      </c>
      <c r="F40" s="38">
        <v>0</v>
      </c>
      <c r="G40" s="38">
        <v>0</v>
      </c>
      <c r="H40" s="51">
        <f t="shared" si="1"/>
        <v>50</v>
      </c>
      <c r="I40" s="92"/>
      <c r="J40" s="39">
        <f t="shared" si="2"/>
        <v>0</v>
      </c>
      <c r="L40" s="24">
        <f t="shared" si="3"/>
        <v>0</v>
      </c>
      <c r="M40" s="24">
        <f t="shared" si="4"/>
        <v>0</v>
      </c>
      <c r="N40" s="24">
        <f t="shared" si="5"/>
        <v>0</v>
      </c>
      <c r="O40" s="24">
        <f t="shared" si="6"/>
        <v>0</v>
      </c>
    </row>
    <row r="41" spans="1:17" ht="14.4" customHeight="1" x14ac:dyDescent="0.3">
      <c r="A41" s="34">
        <f t="shared" si="0"/>
        <v>38</v>
      </c>
      <c r="B41" s="35" t="s">
        <v>165</v>
      </c>
      <c r="C41" s="36" t="s">
        <v>59</v>
      </c>
      <c r="D41" s="38">
        <v>20</v>
      </c>
      <c r="E41" s="38">
        <v>0</v>
      </c>
      <c r="F41" s="38">
        <v>0</v>
      </c>
      <c r="G41" s="38">
        <v>0</v>
      </c>
      <c r="H41" s="51">
        <f t="shared" si="1"/>
        <v>20</v>
      </c>
      <c r="I41" s="92"/>
      <c r="J41" s="39">
        <f t="shared" si="2"/>
        <v>0</v>
      </c>
      <c r="L41" s="24">
        <f t="shared" si="3"/>
        <v>0</v>
      </c>
      <c r="M41" s="24">
        <f t="shared" si="4"/>
        <v>0</v>
      </c>
      <c r="N41" s="24">
        <f t="shared" si="5"/>
        <v>0</v>
      </c>
      <c r="O41" s="24">
        <f t="shared" si="6"/>
        <v>0</v>
      </c>
    </row>
    <row r="42" spans="1:17" ht="14.4" customHeight="1" x14ac:dyDescent="0.3">
      <c r="A42" s="34">
        <f t="shared" si="0"/>
        <v>39</v>
      </c>
      <c r="B42" s="35" t="s">
        <v>157</v>
      </c>
      <c r="C42" s="36" t="s">
        <v>158</v>
      </c>
      <c r="D42" s="38">
        <v>40</v>
      </c>
      <c r="E42" s="38">
        <v>0</v>
      </c>
      <c r="F42" s="38">
        <v>0</v>
      </c>
      <c r="G42" s="38">
        <v>0</v>
      </c>
      <c r="H42" s="51">
        <f t="shared" si="1"/>
        <v>40</v>
      </c>
      <c r="I42" s="92"/>
      <c r="J42" s="39">
        <f t="shared" si="2"/>
        <v>0</v>
      </c>
      <c r="L42" s="24">
        <f t="shared" si="3"/>
        <v>0</v>
      </c>
      <c r="M42" s="24">
        <f t="shared" si="4"/>
        <v>0</v>
      </c>
      <c r="N42" s="24">
        <f t="shared" si="5"/>
        <v>0</v>
      </c>
      <c r="O42" s="24">
        <f t="shared" si="6"/>
        <v>0</v>
      </c>
    </row>
    <row r="43" spans="1:17" ht="14.4" customHeight="1" x14ac:dyDescent="0.3">
      <c r="A43" s="34">
        <f t="shared" si="0"/>
        <v>40</v>
      </c>
      <c r="B43" s="35" t="s">
        <v>169</v>
      </c>
      <c r="C43" s="36" t="s">
        <v>158</v>
      </c>
      <c r="D43" s="38">
        <v>40</v>
      </c>
      <c r="E43" s="38">
        <v>0</v>
      </c>
      <c r="F43" s="38">
        <v>0</v>
      </c>
      <c r="G43" s="38">
        <v>0</v>
      </c>
      <c r="H43" s="51">
        <f t="shared" si="1"/>
        <v>40</v>
      </c>
      <c r="I43" s="92"/>
      <c r="J43" s="39">
        <f t="shared" si="2"/>
        <v>0</v>
      </c>
      <c r="L43" s="24">
        <f t="shared" si="3"/>
        <v>0</v>
      </c>
      <c r="M43" s="24">
        <f t="shared" si="4"/>
        <v>0</v>
      </c>
      <c r="N43" s="24">
        <f t="shared" si="5"/>
        <v>0</v>
      </c>
      <c r="O43" s="24">
        <f t="shared" si="6"/>
        <v>0</v>
      </c>
    </row>
    <row r="44" spans="1:17" ht="14.4" customHeight="1" x14ac:dyDescent="0.3">
      <c r="A44" s="34">
        <f t="shared" si="0"/>
        <v>41</v>
      </c>
      <c r="B44" s="35" t="s">
        <v>160</v>
      </c>
      <c r="C44" s="36" t="s">
        <v>159</v>
      </c>
      <c r="D44" s="38">
        <v>40</v>
      </c>
      <c r="E44" s="38">
        <v>0</v>
      </c>
      <c r="F44" s="38">
        <v>0</v>
      </c>
      <c r="G44" s="38">
        <v>0</v>
      </c>
      <c r="H44" s="51">
        <f t="shared" si="1"/>
        <v>40</v>
      </c>
      <c r="I44" s="92"/>
      <c r="J44" s="39">
        <f t="shared" si="2"/>
        <v>0</v>
      </c>
      <c r="L44" s="24">
        <f t="shared" si="3"/>
        <v>0</v>
      </c>
      <c r="M44" s="24">
        <f t="shared" si="4"/>
        <v>0</v>
      </c>
      <c r="N44" s="24">
        <f t="shared" si="5"/>
        <v>0</v>
      </c>
      <c r="O44" s="24">
        <f t="shared" si="6"/>
        <v>0</v>
      </c>
    </row>
    <row r="45" spans="1:17" ht="14.4" customHeight="1" x14ac:dyDescent="0.3">
      <c r="A45" s="34">
        <f t="shared" si="0"/>
        <v>42</v>
      </c>
      <c r="B45" s="35" t="s">
        <v>210</v>
      </c>
      <c r="C45" s="36" t="s">
        <v>5</v>
      </c>
      <c r="D45" s="38">
        <v>0</v>
      </c>
      <c r="E45" s="38">
        <v>0</v>
      </c>
      <c r="F45" s="38">
        <v>0</v>
      </c>
      <c r="G45" s="38">
        <v>12</v>
      </c>
      <c r="H45" s="51">
        <f t="shared" si="1"/>
        <v>12</v>
      </c>
      <c r="I45" s="92"/>
      <c r="J45" s="39">
        <f t="shared" si="2"/>
        <v>0</v>
      </c>
      <c r="L45" s="24">
        <f t="shared" si="3"/>
        <v>0</v>
      </c>
      <c r="M45" s="24">
        <f t="shared" si="4"/>
        <v>0</v>
      </c>
      <c r="N45" s="24">
        <f t="shared" si="5"/>
        <v>0</v>
      </c>
      <c r="O45" s="24">
        <f t="shared" si="6"/>
        <v>0</v>
      </c>
    </row>
    <row r="46" spans="1:17" ht="14.4" customHeight="1" x14ac:dyDescent="0.3">
      <c r="A46" s="34">
        <f t="shared" si="0"/>
        <v>43</v>
      </c>
      <c r="B46" s="35" t="s">
        <v>211</v>
      </c>
      <c r="C46" s="36" t="s">
        <v>5</v>
      </c>
      <c r="D46" s="38">
        <v>0</v>
      </c>
      <c r="E46" s="38">
        <v>0</v>
      </c>
      <c r="F46" s="38">
        <v>0</v>
      </c>
      <c r="G46" s="38">
        <v>20</v>
      </c>
      <c r="H46" s="51">
        <f t="shared" si="1"/>
        <v>20</v>
      </c>
      <c r="I46" s="92"/>
      <c r="J46" s="39">
        <f t="shared" si="2"/>
        <v>0</v>
      </c>
      <c r="L46" s="24">
        <f t="shared" si="3"/>
        <v>0</v>
      </c>
      <c r="M46" s="24">
        <f t="shared" si="4"/>
        <v>0</v>
      </c>
      <c r="N46" s="24">
        <f t="shared" si="5"/>
        <v>0</v>
      </c>
      <c r="O46" s="24">
        <f t="shared" si="6"/>
        <v>0</v>
      </c>
    </row>
    <row r="47" spans="1:17" ht="14.4" customHeight="1" x14ac:dyDescent="0.3">
      <c r="A47" s="34">
        <f t="shared" si="0"/>
        <v>44</v>
      </c>
      <c r="B47" s="35" t="s">
        <v>212</v>
      </c>
      <c r="C47" s="36" t="s">
        <v>5</v>
      </c>
      <c r="D47" s="38">
        <v>0</v>
      </c>
      <c r="E47" s="38">
        <v>0</v>
      </c>
      <c r="F47" s="38">
        <v>0</v>
      </c>
      <c r="G47" s="38">
        <v>24</v>
      </c>
      <c r="H47" s="51">
        <f t="shared" si="1"/>
        <v>24</v>
      </c>
      <c r="I47" s="92"/>
      <c r="J47" s="39">
        <f t="shared" si="2"/>
        <v>0</v>
      </c>
      <c r="L47" s="24">
        <f t="shared" si="3"/>
        <v>0</v>
      </c>
      <c r="M47" s="24">
        <f t="shared" si="4"/>
        <v>0</v>
      </c>
      <c r="N47" s="24">
        <f t="shared" si="5"/>
        <v>0</v>
      </c>
      <c r="O47" s="24">
        <f t="shared" si="6"/>
        <v>0</v>
      </c>
    </row>
    <row r="48" spans="1:17" x14ac:dyDescent="0.3">
      <c r="A48" s="43"/>
      <c r="B48" s="65"/>
      <c r="C48" s="53"/>
      <c r="D48" s="69"/>
      <c r="E48" s="69"/>
      <c r="F48" s="69"/>
      <c r="G48" s="69"/>
      <c r="H48" s="43"/>
      <c r="I48" s="67" t="s">
        <v>113</v>
      </c>
      <c r="J48" s="58">
        <f>SUM(J4:J47)</f>
        <v>0</v>
      </c>
      <c r="L48" s="33">
        <f>SUM(L4:L47)</f>
        <v>0</v>
      </c>
      <c r="M48" s="33">
        <f t="shared" ref="M48:O48" si="7">SUM(M4:M47)</f>
        <v>0</v>
      </c>
      <c r="N48" s="33">
        <f t="shared" si="7"/>
        <v>0</v>
      </c>
      <c r="O48" s="33">
        <f t="shared" si="7"/>
        <v>0</v>
      </c>
      <c r="P48" s="24">
        <f>SUM(L48:O48)</f>
        <v>0</v>
      </c>
      <c r="Q48" s="68">
        <f>J48-P48</f>
        <v>0</v>
      </c>
    </row>
    <row r="51" spans="1:10" ht="14.4" customHeight="1" x14ac:dyDescent="0.3">
      <c r="A51" s="103" t="s">
        <v>217</v>
      </c>
      <c r="B51" s="103"/>
      <c r="C51" s="103"/>
      <c r="D51" s="103"/>
      <c r="E51" s="103"/>
      <c r="F51" s="103"/>
      <c r="G51" s="103"/>
      <c r="H51" s="103"/>
      <c r="I51" s="103"/>
      <c r="J51" s="103"/>
    </row>
  </sheetData>
  <sheetProtection algorithmName="SHA-512" hashValue="xT7h2RKifdlT2Aj30me+4XmK5D1t+nkXFZ+7SzZo7a5P90heaMPYcNK7sl5UxpGFbWEDtH5583bcINypvP89tQ==" saltValue="KQB8ba3ZOdyy8Szp4tU7VQ==" spinCount="100000" sheet="1" objects="1" scenarios="1"/>
  <protectedRanges>
    <protectedRange sqref="I4:I47" name="Rozstęp1"/>
  </protectedRanges>
  <mergeCells count="3">
    <mergeCell ref="A1:J1"/>
    <mergeCell ref="A2:J2"/>
    <mergeCell ref="A51:J5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kbroka</dc:creator>
  <cp:lastModifiedBy>Tomasz Fiedler</cp:lastModifiedBy>
  <cp:lastPrinted>2022-12-07T12:16:20Z</cp:lastPrinted>
  <dcterms:created xsi:type="dcterms:W3CDTF">2022-12-05T12:10:59Z</dcterms:created>
  <dcterms:modified xsi:type="dcterms:W3CDTF">2023-12-06T13:33:20Z</dcterms:modified>
</cp:coreProperties>
</file>