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.borowicki\OneDrive - POZNAŃSKIE CENTRUM DZIEDZICTWA\Postępowania\Pylony\"/>
    </mc:Choice>
  </mc:AlternateContent>
  <bookViews>
    <workbookView xWindow="-28920" yWindow="-120" windowWidth="29040" windowHeight="15840"/>
  </bookViews>
  <sheets>
    <sheet name="do realizacji" sheetId="2" r:id="rId1"/>
    <sheet name="Arkusz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3" i="2"/>
  <c r="F4" i="2"/>
  <c r="F3" i="2"/>
  <c r="H3" i="2" l="1"/>
  <c r="H12" i="2" l="1"/>
  <c r="I12" i="2" s="1"/>
  <c r="F12" i="2"/>
  <c r="F11" i="2"/>
  <c r="J11" i="2" s="1"/>
  <c r="F10" i="2"/>
  <c r="F9" i="2"/>
  <c r="F8" i="2"/>
  <c r="F7" i="2"/>
  <c r="H6" i="2"/>
  <c r="I6" i="2" s="1"/>
  <c r="F6" i="2"/>
  <c r="H5" i="2"/>
  <c r="I5" i="2" s="1"/>
  <c r="F5" i="2"/>
  <c r="H4" i="2"/>
  <c r="I4" i="2" s="1"/>
  <c r="J10" i="1"/>
  <c r="J14" i="1"/>
  <c r="D15" i="1"/>
  <c r="E9" i="1"/>
  <c r="F9" i="1" s="1"/>
  <c r="J9" i="1" s="1"/>
  <c r="I9" i="1"/>
  <c r="E10" i="1"/>
  <c r="F10" i="1" s="1"/>
  <c r="I10" i="1"/>
  <c r="E11" i="1"/>
  <c r="F11" i="1" s="1"/>
  <c r="J11" i="1" s="1"/>
  <c r="I11" i="1"/>
  <c r="E12" i="1"/>
  <c r="F12" i="1" s="1"/>
  <c r="J12" i="1" s="1"/>
  <c r="I12" i="1"/>
  <c r="E13" i="1"/>
  <c r="F13" i="1" s="1"/>
  <c r="J13" i="1" s="1"/>
  <c r="I13" i="1"/>
  <c r="E14" i="1"/>
  <c r="F14" i="1" s="1"/>
  <c r="I14" i="1"/>
  <c r="E15" i="1"/>
  <c r="F15" i="1" s="1"/>
  <c r="J15" i="1" s="1"/>
  <c r="H15" i="1"/>
  <c r="I15" i="1" s="1"/>
  <c r="H4" i="1"/>
  <c r="I4" i="1" s="1"/>
  <c r="H5" i="1"/>
  <c r="I5" i="1" s="1"/>
  <c r="H6" i="1"/>
  <c r="I6" i="1" s="1"/>
  <c r="I7" i="1"/>
  <c r="I8" i="1"/>
  <c r="H3" i="1"/>
  <c r="I3" i="1" s="1"/>
  <c r="E4" i="1"/>
  <c r="F4" i="1" s="1"/>
  <c r="E5" i="1"/>
  <c r="F5" i="1" s="1"/>
  <c r="J5" i="1" s="1"/>
  <c r="E6" i="1"/>
  <c r="F6" i="1" s="1"/>
  <c r="J6" i="1" s="1"/>
  <c r="E7" i="1"/>
  <c r="F7" i="1" s="1"/>
  <c r="J7" i="1" s="1"/>
  <c r="E8" i="1"/>
  <c r="F8" i="1" s="1"/>
  <c r="J8" i="1" s="1"/>
  <c r="E3" i="1"/>
  <c r="F3" i="1" s="1"/>
  <c r="J9" i="2" l="1"/>
  <c r="J10" i="2"/>
  <c r="J8" i="2"/>
  <c r="J12" i="2"/>
  <c r="J5" i="2"/>
  <c r="J4" i="2"/>
  <c r="J6" i="2"/>
  <c r="J3" i="2"/>
  <c r="J4" i="1"/>
  <c r="J3" i="1"/>
  <c r="J13" i="2" l="1"/>
  <c r="J18" i="1"/>
  <c r="J17" i="1"/>
</calcChain>
</file>

<file path=xl/sharedStrings.xml><?xml version="1.0" encoding="utf-8"?>
<sst xmlns="http://schemas.openxmlformats.org/spreadsheetml/2006/main" count="66" uniqueCount="37">
  <si>
    <t>Pylony</t>
  </si>
  <si>
    <t>cena jednostkowa netto</t>
  </si>
  <si>
    <t>cena jednostkowa brutto [23%]</t>
  </si>
  <si>
    <t>ilość szt.</t>
  </si>
  <si>
    <t>łącznie za wydruk</t>
  </si>
  <si>
    <t>koszt jednostkowego montażu netto</t>
  </si>
  <si>
    <t>koszt jednostkowego montażu brutto [23%]</t>
  </si>
  <si>
    <t>łącznie za montaż</t>
  </si>
  <si>
    <t>RAZEM</t>
  </si>
  <si>
    <t>LP.</t>
  </si>
  <si>
    <t>nazwa</t>
  </si>
  <si>
    <t>Folie, zabezpieczone UV wejście GŁ BP</t>
  </si>
  <si>
    <t>Folie, zabezpieczone UV tabl. UE</t>
  </si>
  <si>
    <t>Folie, zabezpieczone UV wejście GŚ</t>
  </si>
  <si>
    <t>literki + kształty na beton - malowanie</t>
  </si>
  <si>
    <t>literki + kształty na beton - z czarnej plexi</t>
  </si>
  <si>
    <t>w cenie</t>
  </si>
  <si>
    <t>drzwi do toalet poz. 0</t>
  </si>
  <si>
    <t>napisy do toalet - kible</t>
  </si>
  <si>
    <t>napisy do toalet - umywalki</t>
  </si>
  <si>
    <t>napisy do toalet - podajnik papieru</t>
  </si>
  <si>
    <t>napisy do toalet - dezynfekcja</t>
  </si>
  <si>
    <t>napisy do toalet - tabliczki jak myć ręce</t>
  </si>
  <si>
    <t>wydruk do hallu głównego na dystansach</t>
  </si>
  <si>
    <t>montaż własny</t>
  </si>
  <si>
    <t>V1</t>
  </si>
  <si>
    <t>V2</t>
  </si>
  <si>
    <t>wszystko</t>
  </si>
  <si>
    <t xml:space="preserve">BP - Folia, zabezpieczona UV </t>
  </si>
  <si>
    <t>UE Folia, zabezpieczona UV</t>
  </si>
  <si>
    <t xml:space="preserve">GŚ Folia, zabezpieczona UV </t>
  </si>
  <si>
    <t>lNapis iterki + kształty na beton - z czarnej plexi</t>
  </si>
  <si>
    <t xml:space="preserve">oklejenie foliądrzwi do toalet </t>
  </si>
  <si>
    <t>Tabliczki do toalet</t>
  </si>
  <si>
    <t>Taabliczki do umywalek</t>
  </si>
  <si>
    <t>Tabliczki do podajników papieru</t>
  </si>
  <si>
    <t>Tablica do hallu głównego na dystansach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</si>
</sst>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4" sqref="B14"/>
    </sheetView>
  </sheetViews>
  <sheetFormatPr defaultRowHeight="15" x14ac:dyDescent="0.25"/>
  <cols>
    <col min="1" max="1" width="5.140625" style="1" customWidth="1"/>
    <col min="2" max="2" width="43.140625" style="1" customWidth="1"/>
    <col min="3" max="3" width="7.42578125" style="1" customWidth="1"/>
    <col min="4" max="4" width="13.28515625" style="1" hidden="1" customWidth="1"/>
    <col min="5" max="5" width="12.85546875" style="1" customWidth="1"/>
    <col min="6" max="6" width="11.85546875" style="1" customWidth="1"/>
    <col min="7" max="7" width="15" style="1" hidden="1" customWidth="1"/>
    <col min="8" max="8" width="14.85546875" style="1" customWidth="1"/>
    <col min="9" max="9" width="9.85546875" style="1" bestFit="1" customWidth="1"/>
    <col min="10" max="10" width="11.5703125" style="1" customWidth="1"/>
    <col min="11" max="16384" width="9.140625" style="1"/>
  </cols>
  <sheetData>
    <row r="1" spans="1:10" ht="15.75" thickBot="1" x14ac:dyDescent="0.3"/>
    <row r="2" spans="1:10" ht="60" customHeight="1" thickBot="1" x14ac:dyDescent="0.3">
      <c r="A2" s="8" t="s">
        <v>9</v>
      </c>
      <c r="B2" s="9" t="s">
        <v>10</v>
      </c>
      <c r="C2" s="9" t="s">
        <v>3</v>
      </c>
      <c r="D2" s="9" t="s">
        <v>1</v>
      </c>
      <c r="E2" s="10" t="s">
        <v>2</v>
      </c>
      <c r="F2" s="19" t="s">
        <v>4</v>
      </c>
      <c r="G2" s="11" t="s">
        <v>5</v>
      </c>
      <c r="H2" s="10" t="s">
        <v>6</v>
      </c>
      <c r="I2" s="19" t="s">
        <v>7</v>
      </c>
      <c r="J2" s="22" t="s">
        <v>8</v>
      </c>
    </row>
    <row r="3" spans="1:10" ht="30" customHeight="1" x14ac:dyDescent="0.25">
      <c r="A3" s="3">
        <v>1</v>
      </c>
      <c r="B3" s="4" t="s">
        <v>0</v>
      </c>
      <c r="C3" s="25">
        <v>10</v>
      </c>
      <c r="D3" s="26"/>
      <c r="E3" s="27"/>
      <c r="F3" s="28">
        <f>E3*C3</f>
        <v>0</v>
      </c>
      <c r="G3" s="29"/>
      <c r="H3" s="27">
        <f>G3+(G3*23%)</f>
        <v>0</v>
      </c>
      <c r="I3" s="28">
        <f>H3*C3</f>
        <v>0</v>
      </c>
      <c r="J3" s="30">
        <f t="shared" ref="J3:J12" si="0">F3+I3</f>
        <v>0</v>
      </c>
    </row>
    <row r="4" spans="1:10" x14ac:dyDescent="0.25">
      <c r="A4" s="5">
        <v>2</v>
      </c>
      <c r="B4" s="2" t="s">
        <v>28</v>
      </c>
      <c r="C4" s="23">
        <v>1</v>
      </c>
      <c r="D4" s="13"/>
      <c r="E4" s="14"/>
      <c r="F4" s="20">
        <f>E4*C4</f>
        <v>0</v>
      </c>
      <c r="G4" s="15"/>
      <c r="H4" s="14">
        <f t="shared" ref="H4:H12" si="1">G4+(G4*23%)</f>
        <v>0</v>
      </c>
      <c r="I4" s="20">
        <f>H4*C4</f>
        <v>0</v>
      </c>
      <c r="J4" s="31">
        <f t="shared" si="0"/>
        <v>0</v>
      </c>
    </row>
    <row r="5" spans="1:10" x14ac:dyDescent="0.25">
      <c r="A5" s="5">
        <v>3</v>
      </c>
      <c r="B5" s="2" t="s">
        <v>29</v>
      </c>
      <c r="C5" s="23">
        <v>1</v>
      </c>
      <c r="D5" s="13"/>
      <c r="E5" s="14"/>
      <c r="F5" s="20">
        <f t="shared" ref="F5:F12" si="2">E5*C5</f>
        <v>0</v>
      </c>
      <c r="G5" s="15"/>
      <c r="H5" s="14">
        <f t="shared" si="1"/>
        <v>0</v>
      </c>
      <c r="I5" s="20">
        <f>H5*C5</f>
        <v>0</v>
      </c>
      <c r="J5" s="31">
        <f t="shared" si="0"/>
        <v>0</v>
      </c>
    </row>
    <row r="6" spans="1:10" x14ac:dyDescent="0.25">
      <c r="A6" s="5">
        <v>4</v>
      </c>
      <c r="B6" s="2" t="s">
        <v>30</v>
      </c>
      <c r="C6" s="23">
        <v>1</v>
      </c>
      <c r="D6" s="13"/>
      <c r="E6" s="14"/>
      <c r="F6" s="20">
        <f>E6*C6</f>
        <v>0</v>
      </c>
      <c r="G6" s="15"/>
      <c r="H6" s="14">
        <f t="shared" si="1"/>
        <v>0</v>
      </c>
      <c r="I6" s="20">
        <f>H6*C6</f>
        <v>0</v>
      </c>
      <c r="J6" s="31">
        <f t="shared" si="0"/>
        <v>0</v>
      </c>
    </row>
    <row r="7" spans="1:10" ht="30" x14ac:dyDescent="0.25">
      <c r="A7" s="5">
        <v>5</v>
      </c>
      <c r="B7" s="2" t="s">
        <v>31</v>
      </c>
      <c r="C7" s="23">
        <v>2</v>
      </c>
      <c r="D7" s="13"/>
      <c r="E7" s="14"/>
      <c r="F7" s="20">
        <f t="shared" si="2"/>
        <v>0</v>
      </c>
      <c r="G7" s="15" t="s">
        <v>16</v>
      </c>
      <c r="H7" s="15" t="s">
        <v>16</v>
      </c>
      <c r="I7" s="20">
        <v>0</v>
      </c>
      <c r="J7" s="31">
        <f>F7+I7</f>
        <v>0</v>
      </c>
    </row>
    <row r="8" spans="1:10" x14ac:dyDescent="0.25">
      <c r="A8" s="5">
        <v>6</v>
      </c>
      <c r="B8" s="2" t="s">
        <v>32</v>
      </c>
      <c r="C8" s="23">
        <v>10</v>
      </c>
      <c r="D8" s="13"/>
      <c r="E8" s="14"/>
      <c r="F8" s="20">
        <f t="shared" si="2"/>
        <v>0</v>
      </c>
      <c r="G8" s="15" t="s">
        <v>16</v>
      </c>
      <c r="H8" s="15" t="s">
        <v>16</v>
      </c>
      <c r="I8" s="20">
        <v>0</v>
      </c>
      <c r="J8" s="31">
        <f t="shared" si="0"/>
        <v>0</v>
      </c>
    </row>
    <row r="9" spans="1:10" x14ac:dyDescent="0.25">
      <c r="A9" s="5">
        <v>7</v>
      </c>
      <c r="B9" s="2" t="s">
        <v>33</v>
      </c>
      <c r="C9" s="23">
        <v>15</v>
      </c>
      <c r="D9" s="13"/>
      <c r="E9" s="14"/>
      <c r="F9" s="20">
        <f t="shared" si="2"/>
        <v>0</v>
      </c>
      <c r="G9" s="15" t="s">
        <v>24</v>
      </c>
      <c r="H9" s="15" t="s">
        <v>24</v>
      </c>
      <c r="I9" s="20">
        <v>0</v>
      </c>
      <c r="J9" s="31">
        <f t="shared" si="0"/>
        <v>0</v>
      </c>
    </row>
    <row r="10" spans="1:10" x14ac:dyDescent="0.25">
      <c r="A10" s="5">
        <v>8</v>
      </c>
      <c r="B10" s="2" t="s">
        <v>34</v>
      </c>
      <c r="C10" s="23">
        <v>14</v>
      </c>
      <c r="D10" s="13"/>
      <c r="E10" s="14"/>
      <c r="F10" s="20">
        <f t="shared" si="2"/>
        <v>0</v>
      </c>
      <c r="G10" s="15" t="s">
        <v>24</v>
      </c>
      <c r="H10" s="15" t="s">
        <v>24</v>
      </c>
      <c r="I10" s="20">
        <v>0</v>
      </c>
      <c r="J10" s="31">
        <f t="shared" si="0"/>
        <v>0</v>
      </c>
    </row>
    <row r="11" spans="1:10" ht="30" x14ac:dyDescent="0.25">
      <c r="A11" s="5">
        <v>9</v>
      </c>
      <c r="B11" s="2" t="s">
        <v>35</v>
      </c>
      <c r="C11" s="23">
        <v>10</v>
      </c>
      <c r="D11" s="13"/>
      <c r="E11" s="14"/>
      <c r="F11" s="20">
        <f t="shared" si="2"/>
        <v>0</v>
      </c>
      <c r="G11" s="15" t="s">
        <v>24</v>
      </c>
      <c r="H11" s="15" t="s">
        <v>24</v>
      </c>
      <c r="I11" s="20">
        <v>0</v>
      </c>
      <c r="J11" s="31">
        <f t="shared" si="0"/>
        <v>0</v>
      </c>
    </row>
    <row r="12" spans="1:10" ht="30.75" thickBot="1" x14ac:dyDescent="0.3">
      <c r="A12" s="6">
        <v>10</v>
      </c>
      <c r="B12" s="7" t="s">
        <v>36</v>
      </c>
      <c r="C12" s="24">
        <v>1</v>
      </c>
      <c r="D12" s="16"/>
      <c r="E12" s="17"/>
      <c r="F12" s="21">
        <f t="shared" si="2"/>
        <v>0</v>
      </c>
      <c r="G12" s="18"/>
      <c r="H12" s="17">
        <f t="shared" si="1"/>
        <v>0</v>
      </c>
      <c r="I12" s="21">
        <f>H12*C12</f>
        <v>0</v>
      </c>
      <c r="J12" s="32">
        <f t="shared" si="0"/>
        <v>0</v>
      </c>
    </row>
    <row r="13" spans="1:10" ht="15.75" thickBot="1" x14ac:dyDescent="0.3">
      <c r="F13" s="36"/>
      <c r="G13" s="36"/>
      <c r="H13" s="37" t="s">
        <v>8</v>
      </c>
      <c r="I13" s="38"/>
      <c r="J13" s="35">
        <f>SUM(J3:J12)</f>
        <v>0</v>
      </c>
    </row>
    <row r="15" spans="1:10" x14ac:dyDescent="0.25">
      <c r="F15" s="36"/>
    </row>
    <row r="16" spans="1:10" x14ac:dyDescent="0.25">
      <c r="F16" s="36"/>
      <c r="G16" s="36"/>
      <c r="H16" s="36"/>
      <c r="I16" s="36"/>
      <c r="J16" s="36"/>
    </row>
    <row r="17" spans="8:10" x14ac:dyDescent="0.25">
      <c r="J17" s="36"/>
    </row>
    <row r="20" spans="8:10" x14ac:dyDescent="0.25">
      <c r="H20" s="36"/>
    </row>
    <row r="22" spans="8:10" x14ac:dyDescent="0.25">
      <c r="H22" s="36"/>
    </row>
  </sheetData>
  <mergeCells count="1">
    <mergeCell ref="H13:I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O10" sqref="O10"/>
    </sheetView>
  </sheetViews>
  <sheetFormatPr defaultRowHeight="15" x14ac:dyDescent="0.25"/>
  <cols>
    <col min="1" max="1" width="5.140625" style="1" customWidth="1"/>
    <col min="2" max="2" width="23.5703125" style="1" customWidth="1"/>
    <col min="3" max="3" width="7.42578125" style="1" customWidth="1"/>
    <col min="4" max="4" width="13.28515625" style="1" customWidth="1"/>
    <col min="5" max="5" width="12.85546875" style="1" customWidth="1"/>
    <col min="6" max="6" width="11.85546875" style="1" customWidth="1"/>
    <col min="7" max="7" width="15" style="1" customWidth="1"/>
    <col min="8" max="8" width="14.85546875" style="1" customWidth="1"/>
    <col min="9" max="9" width="9.85546875" style="1" bestFit="1" customWidth="1"/>
    <col min="10" max="10" width="10.85546875" style="1" bestFit="1" customWidth="1"/>
    <col min="11" max="16384" width="9.140625" style="1"/>
  </cols>
  <sheetData>
    <row r="1" spans="1:10" ht="15.75" thickBot="1" x14ac:dyDescent="0.3"/>
    <row r="2" spans="1:10" ht="60" customHeight="1" thickBot="1" x14ac:dyDescent="0.3">
      <c r="A2" s="8" t="s">
        <v>9</v>
      </c>
      <c r="B2" s="9" t="s">
        <v>10</v>
      </c>
      <c r="C2" s="9" t="s">
        <v>3</v>
      </c>
      <c r="D2" s="9" t="s">
        <v>1</v>
      </c>
      <c r="E2" s="10" t="s">
        <v>2</v>
      </c>
      <c r="F2" s="19" t="s">
        <v>4</v>
      </c>
      <c r="G2" s="11" t="s">
        <v>5</v>
      </c>
      <c r="H2" s="10" t="s">
        <v>6</v>
      </c>
      <c r="I2" s="19" t="s">
        <v>7</v>
      </c>
      <c r="J2" s="22" t="s">
        <v>8</v>
      </c>
    </row>
    <row r="3" spans="1:10" ht="30" customHeight="1" x14ac:dyDescent="0.25">
      <c r="A3" s="3">
        <v>1</v>
      </c>
      <c r="B3" s="4" t="s">
        <v>0</v>
      </c>
      <c r="C3" s="25">
        <v>20</v>
      </c>
      <c r="D3" s="26">
        <v>295</v>
      </c>
      <c r="E3" s="27">
        <f>D3+(D3*23%)</f>
        <v>362.85</v>
      </c>
      <c r="F3" s="28">
        <f>E3*C3</f>
        <v>7257</v>
      </c>
      <c r="G3" s="29">
        <v>180</v>
      </c>
      <c r="H3" s="27">
        <f>G3+(G3*23%)</f>
        <v>221.4</v>
      </c>
      <c r="I3" s="28">
        <f>H3*C3</f>
        <v>4428</v>
      </c>
      <c r="J3" s="30">
        <f>F3+I3</f>
        <v>11685</v>
      </c>
    </row>
    <row r="4" spans="1:10" ht="30" x14ac:dyDescent="0.25">
      <c r="A4" s="5">
        <v>2</v>
      </c>
      <c r="B4" s="2" t="s">
        <v>11</v>
      </c>
      <c r="C4" s="23">
        <v>1</v>
      </c>
      <c r="D4" s="13">
        <v>195</v>
      </c>
      <c r="E4" s="14">
        <f t="shared" ref="E4:E15" si="0">D4+(D4*23%)</f>
        <v>239.85</v>
      </c>
      <c r="F4" s="20">
        <f t="shared" ref="F4:F8" si="1">E4*C4</f>
        <v>239.85</v>
      </c>
      <c r="G4" s="15">
        <v>150</v>
      </c>
      <c r="H4" s="14">
        <f t="shared" ref="H4:H15" si="2">G4+(G4*23%)</f>
        <v>184.5</v>
      </c>
      <c r="I4" s="20">
        <f t="shared" ref="I4:I8" si="3">H4*C4</f>
        <v>184.5</v>
      </c>
      <c r="J4" s="31">
        <f>F4+I4</f>
        <v>424.35</v>
      </c>
    </row>
    <row r="5" spans="1:10" ht="30" x14ac:dyDescent="0.25">
      <c r="A5" s="5">
        <v>3</v>
      </c>
      <c r="B5" s="2" t="s">
        <v>12</v>
      </c>
      <c r="C5" s="23">
        <v>1</v>
      </c>
      <c r="D5" s="13">
        <v>195</v>
      </c>
      <c r="E5" s="14">
        <f t="shared" si="0"/>
        <v>239.85</v>
      </c>
      <c r="F5" s="20">
        <f t="shared" si="1"/>
        <v>239.85</v>
      </c>
      <c r="G5" s="15">
        <v>150</v>
      </c>
      <c r="H5" s="14">
        <f t="shared" si="2"/>
        <v>184.5</v>
      </c>
      <c r="I5" s="20">
        <f t="shared" si="3"/>
        <v>184.5</v>
      </c>
      <c r="J5" s="31">
        <f t="shared" ref="J5:J15" si="4">F5+I5</f>
        <v>424.35</v>
      </c>
    </row>
    <row r="6" spans="1:10" ht="30" x14ac:dyDescent="0.25">
      <c r="A6" s="5">
        <v>4</v>
      </c>
      <c r="B6" s="2" t="s">
        <v>13</v>
      </c>
      <c r="C6" s="23">
        <v>1</v>
      </c>
      <c r="D6" s="13">
        <v>195</v>
      </c>
      <c r="E6" s="14">
        <f t="shared" si="0"/>
        <v>239.85</v>
      </c>
      <c r="F6" s="20">
        <f t="shared" si="1"/>
        <v>239.85</v>
      </c>
      <c r="G6" s="15">
        <v>150</v>
      </c>
      <c r="H6" s="14">
        <f t="shared" si="2"/>
        <v>184.5</v>
      </c>
      <c r="I6" s="20">
        <f t="shared" si="3"/>
        <v>184.5</v>
      </c>
      <c r="J6" s="31">
        <f t="shared" si="4"/>
        <v>424.35</v>
      </c>
    </row>
    <row r="7" spans="1:10" ht="30" x14ac:dyDescent="0.25">
      <c r="A7" s="5">
        <v>5</v>
      </c>
      <c r="B7" s="2" t="s">
        <v>14</v>
      </c>
      <c r="C7" s="23">
        <v>2</v>
      </c>
      <c r="D7" s="13">
        <v>700</v>
      </c>
      <c r="E7" s="14">
        <f t="shared" si="0"/>
        <v>861</v>
      </c>
      <c r="F7" s="20">
        <f t="shared" si="1"/>
        <v>1722</v>
      </c>
      <c r="G7" s="15" t="s">
        <v>16</v>
      </c>
      <c r="H7" s="14">
        <v>0</v>
      </c>
      <c r="I7" s="20">
        <f t="shared" si="3"/>
        <v>0</v>
      </c>
      <c r="J7" s="31">
        <f t="shared" si="4"/>
        <v>1722</v>
      </c>
    </row>
    <row r="8" spans="1:10" ht="30" x14ac:dyDescent="0.25">
      <c r="A8" s="5">
        <v>6</v>
      </c>
      <c r="B8" s="2" t="s">
        <v>15</v>
      </c>
      <c r="C8" s="23">
        <v>2</v>
      </c>
      <c r="D8" s="13">
        <v>900</v>
      </c>
      <c r="E8" s="14">
        <f t="shared" si="0"/>
        <v>1107</v>
      </c>
      <c r="F8" s="20">
        <f t="shared" si="1"/>
        <v>2214</v>
      </c>
      <c r="G8" s="15" t="s">
        <v>16</v>
      </c>
      <c r="H8" s="14">
        <v>0</v>
      </c>
      <c r="I8" s="20">
        <f t="shared" si="3"/>
        <v>0</v>
      </c>
      <c r="J8" s="31">
        <f t="shared" si="4"/>
        <v>2214</v>
      </c>
    </row>
    <row r="9" spans="1:10" x14ac:dyDescent="0.25">
      <c r="A9" s="5">
        <v>7</v>
      </c>
      <c r="B9" s="2" t="s">
        <v>17</v>
      </c>
      <c r="C9" s="23">
        <v>10</v>
      </c>
      <c r="D9" s="13">
        <v>75</v>
      </c>
      <c r="E9" s="14">
        <f t="shared" si="0"/>
        <v>92.25</v>
      </c>
      <c r="F9" s="20">
        <f t="shared" ref="F9:F15" si="5">E9*C9</f>
        <v>922.5</v>
      </c>
      <c r="G9" s="15" t="s">
        <v>16</v>
      </c>
      <c r="H9" s="14">
        <v>0</v>
      </c>
      <c r="I9" s="20">
        <f t="shared" ref="I9:I15" si="6">H9*C9</f>
        <v>0</v>
      </c>
      <c r="J9" s="31">
        <f t="shared" si="4"/>
        <v>922.5</v>
      </c>
    </row>
    <row r="10" spans="1:10" x14ac:dyDescent="0.25">
      <c r="A10" s="5">
        <v>8</v>
      </c>
      <c r="B10" s="2" t="s">
        <v>18</v>
      </c>
      <c r="C10" s="23">
        <v>15</v>
      </c>
      <c r="D10" s="13">
        <v>55</v>
      </c>
      <c r="E10" s="14">
        <f t="shared" si="0"/>
        <v>67.650000000000006</v>
      </c>
      <c r="F10" s="20">
        <f t="shared" si="5"/>
        <v>1014.7500000000001</v>
      </c>
      <c r="G10" s="15" t="s">
        <v>24</v>
      </c>
      <c r="H10" s="14">
        <v>0</v>
      </c>
      <c r="I10" s="20">
        <f t="shared" si="6"/>
        <v>0</v>
      </c>
      <c r="J10" s="31">
        <f t="shared" si="4"/>
        <v>1014.7500000000001</v>
      </c>
    </row>
    <row r="11" spans="1:10" ht="30" x14ac:dyDescent="0.25">
      <c r="A11" s="5">
        <v>9</v>
      </c>
      <c r="B11" s="2" t="s">
        <v>19</v>
      </c>
      <c r="C11" s="23">
        <v>14</v>
      </c>
      <c r="D11" s="13">
        <v>55</v>
      </c>
      <c r="E11" s="14">
        <f t="shared" si="0"/>
        <v>67.650000000000006</v>
      </c>
      <c r="F11" s="20">
        <f t="shared" si="5"/>
        <v>947.10000000000014</v>
      </c>
      <c r="G11" s="15" t="s">
        <v>24</v>
      </c>
      <c r="H11" s="14">
        <v>0</v>
      </c>
      <c r="I11" s="20">
        <f t="shared" si="6"/>
        <v>0</v>
      </c>
      <c r="J11" s="31">
        <f t="shared" si="4"/>
        <v>947.10000000000014</v>
      </c>
    </row>
    <row r="12" spans="1:10" ht="30" x14ac:dyDescent="0.25">
      <c r="A12" s="5">
        <v>10</v>
      </c>
      <c r="B12" s="2" t="s">
        <v>20</v>
      </c>
      <c r="C12" s="23">
        <v>10</v>
      </c>
      <c r="D12" s="13">
        <v>47</v>
      </c>
      <c r="E12" s="14">
        <f t="shared" si="0"/>
        <v>57.81</v>
      </c>
      <c r="F12" s="20">
        <f t="shared" si="5"/>
        <v>578.1</v>
      </c>
      <c r="G12" s="15" t="s">
        <v>24</v>
      </c>
      <c r="H12" s="14">
        <v>0</v>
      </c>
      <c r="I12" s="20">
        <f t="shared" si="6"/>
        <v>0</v>
      </c>
      <c r="J12" s="31">
        <f t="shared" si="4"/>
        <v>578.1</v>
      </c>
    </row>
    <row r="13" spans="1:10" ht="30" x14ac:dyDescent="0.25">
      <c r="A13" s="5">
        <v>11</v>
      </c>
      <c r="B13" s="2" t="s">
        <v>21</v>
      </c>
      <c r="C13" s="23">
        <v>4</v>
      </c>
      <c r="D13" s="13">
        <v>47</v>
      </c>
      <c r="E13" s="14">
        <f t="shared" si="0"/>
        <v>57.81</v>
      </c>
      <c r="F13" s="20">
        <f t="shared" si="5"/>
        <v>231.24</v>
      </c>
      <c r="G13" s="15" t="s">
        <v>24</v>
      </c>
      <c r="H13" s="14">
        <v>0</v>
      </c>
      <c r="I13" s="20">
        <f t="shared" si="6"/>
        <v>0</v>
      </c>
      <c r="J13" s="31">
        <f t="shared" si="4"/>
        <v>231.24</v>
      </c>
    </row>
    <row r="14" spans="1:10" ht="30" x14ac:dyDescent="0.25">
      <c r="A14" s="5">
        <v>12</v>
      </c>
      <c r="B14" s="2" t="s">
        <v>22</v>
      </c>
      <c r="C14" s="23">
        <v>15</v>
      </c>
      <c r="D14" s="13">
        <v>40</v>
      </c>
      <c r="E14" s="14">
        <f t="shared" si="0"/>
        <v>49.2</v>
      </c>
      <c r="F14" s="20">
        <f t="shared" si="5"/>
        <v>738</v>
      </c>
      <c r="G14" s="15" t="s">
        <v>24</v>
      </c>
      <c r="H14" s="14">
        <v>0</v>
      </c>
      <c r="I14" s="20">
        <f t="shared" si="6"/>
        <v>0</v>
      </c>
      <c r="J14" s="31">
        <f t="shared" si="4"/>
        <v>738</v>
      </c>
    </row>
    <row r="15" spans="1:10" ht="30.75" thickBot="1" x14ac:dyDescent="0.3">
      <c r="A15" s="6">
        <v>13</v>
      </c>
      <c r="B15" s="7" t="s">
        <v>23</v>
      </c>
      <c r="C15" s="24">
        <v>1</v>
      </c>
      <c r="D15" s="16">
        <f>570+260</f>
        <v>830</v>
      </c>
      <c r="E15" s="17">
        <f t="shared" si="0"/>
        <v>1020.9</v>
      </c>
      <c r="F15" s="21">
        <f t="shared" si="5"/>
        <v>1020.9</v>
      </c>
      <c r="G15" s="18">
        <v>400</v>
      </c>
      <c r="H15" s="17">
        <f t="shared" si="2"/>
        <v>492</v>
      </c>
      <c r="I15" s="21">
        <f t="shared" si="6"/>
        <v>492</v>
      </c>
      <c r="J15" s="32">
        <f t="shared" si="4"/>
        <v>1512.9</v>
      </c>
    </row>
    <row r="16" spans="1:10" ht="15.75" thickBot="1" x14ac:dyDescent="0.3"/>
    <row r="17" spans="8:10" ht="15.75" thickBot="1" x14ac:dyDescent="0.3">
      <c r="H17" s="33" t="s">
        <v>27</v>
      </c>
      <c r="I17" s="12" t="s">
        <v>25</v>
      </c>
      <c r="J17" s="34">
        <f>J3+J4+J5+J6+J7+J9+J10+J11+J12+J13+J14+J15</f>
        <v>20624.640000000003</v>
      </c>
    </row>
    <row r="18" spans="8:10" ht="15.75" thickBot="1" x14ac:dyDescent="0.3">
      <c r="H18" s="33" t="s">
        <v>27</v>
      </c>
      <c r="I18" s="12" t="s">
        <v>26</v>
      </c>
      <c r="J18" s="34">
        <f>J3+J4+J5+J6+J8+J9+J10+J11+J12+J13+J14+J15</f>
        <v>21116.640000000003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 realizacji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Pluciński</dc:creator>
  <cp:lastModifiedBy>Krzysztof Borowicki</cp:lastModifiedBy>
  <cp:lastPrinted>2022-12-09T11:59:45Z</cp:lastPrinted>
  <dcterms:created xsi:type="dcterms:W3CDTF">2022-12-09T11:35:36Z</dcterms:created>
  <dcterms:modified xsi:type="dcterms:W3CDTF">2022-12-12T08:26:42Z</dcterms:modified>
</cp:coreProperties>
</file>