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lnkgi33\"/>
    </mc:Choice>
  </mc:AlternateContent>
  <xr:revisionPtr revIDLastSave="0" documentId="13_ncr:1_{61B34F40-0582-42B2-86B9-0B2EAA549D70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2" i="1"/>
  <c r="F111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<sst xmlns="http://schemas.openxmlformats.org/spreadsheetml/2006/main" count="339" uniqueCount="213">
  <si>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</si>
  <si>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</si>
  <si>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</si>
  <si>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</si>
  <si>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</si>
  <si>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</si>
  <si>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</si>
  <si>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</si>
  <si>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</si>
  <si>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</si>
  <si>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</si>
  <si>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</si>
  <si>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</si>
  <si>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</si>
  <si>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</si>
  <si>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</si>
  <si>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</si>
  <si>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</si>
  <si>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</si>
  <si>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</si>
  <si>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</si>
  <si>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</si>
  <si>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</si>
  <si>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</si>
  <si>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</si>
  <si>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</si>
  <si>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</si>
  <si>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</si>
  <si>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</si>
  <si>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</si>
  <si>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</si>
  <si>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</si>
  <si>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</si>
  <si>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</si>
  <si>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</si>
  <si>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</si>
  <si>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</si>
  <si>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</si>
  <si>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</si>
  <si>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</si>
  <si>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</si>
  <si>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</si>
  <si>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</si>
  <si>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</si>
  <si>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</si>
  <si>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</si>
  <si>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</si>
  <si>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</si>
  <si>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</si>
  <si>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</si>
  <si>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</si>
  <si>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</si>
  <si>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</si>
  <si>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</si>
  <si>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</si>
  <si>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</si>
  <si>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</si>
  <si>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</si>
  <si>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</si>
  <si>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</si>
  <si>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</si>
  <si>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</si>
  <si>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</si>
  <si>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</si>
  <si>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82</t>
  </si>
  <si>
    <t>NAT-WPGBT</t>
  </si>
  <si>
    <t>Przygotowanie powierzchni pod odnowienie naturalne broną talerzową</t>
  </si>
  <si>
    <t xml:space="preserve"> 99</t>
  </si>
  <si>
    <t>GLEB-WT</t>
  </si>
  <si>
    <t>Przygotowanie gleby przy użyciu wału trójzębnego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</si>
  <si>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</si>
  <si>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</si>
  <si>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</si>
  <si>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</si>
  <si>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</si>
  <si>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</si>
  <si>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</si>
  <si>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</si>
  <si>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</si>
  <si>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</si>
  <si>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</si>
  <si>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</si>
  <si>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</si>
  <si>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</si>
  <si>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</si>
  <si>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</si>
  <si>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</si>
  <si>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</si>
  <si>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</si>
  <si>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</si>
  <si>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</si>
  <si>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</si>
  <si>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</si>
  <si>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</si>
  <si>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</si>
  <si>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</si>
  <si>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</si>
  <si>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</si>
  <si>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</si>
  <si>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</si>
  <si>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</si>
  <si>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</si>
  <si>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</si>
  <si>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</si>
  <si>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</si>
  <si>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</si>
  <si>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</si>
  <si>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</si>
  <si>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</si>
  <si>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</si>
  <si>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</si>
  <si>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</si>
  <si>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</si>
  <si>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</si>
  <si>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</si>
  <si>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</si>
  <si>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</si>
  <si>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</si>
  <si>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</si>
  <si>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</si>
  <si>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</si>
  <si>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</si>
  <si>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</si>
  <si>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</si>
  <si>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</si>
  <si>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</si>
  <si>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</si>
  <si>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</si>
  <si>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</si>
  <si>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</si>
  <si>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</si>
  <si>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</si>
  <si>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</si>
  <si>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</si>
  <si>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</si>
  <si>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</si>
  <si>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</si>
  <si>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</si>
  <si>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</si>
  <si>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</si>
  <si>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</si>
  <si>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</si>
  <si>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</si>
  <si>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</si>
  <si>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</si>
  <si>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</si>
  <si>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</si>
  <si>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</si>
  <si>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</si>
  <si>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</si>
  <si>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</si>
  <si>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</si>
  <si>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</si>
  <si>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</si>
  <si>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</si>
  <si>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</si>
  <si>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</si>
  <si>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</si>
  <si>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</si>
  <si>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</si>
  <si>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</si>
  <si>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</si>
  <si>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</si>
  <si>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</si>
  <si>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</si>
  <si>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513</t>
  </si>
  <si>
    <t>PREP-ORĘŻ</t>
  </si>
  <si>
    <t>Preparacja oręży dzika</t>
  </si>
  <si>
    <t>514</t>
  </si>
  <si>
    <t>PREP-ROG</t>
  </si>
  <si>
    <t>Preparacja parostków rogacza</t>
  </si>
  <si>
    <t>515</t>
  </si>
  <si>
    <t>PREP-DAN</t>
  </si>
  <si>
    <t>Preparacja poroża byka daniela</t>
  </si>
  <si>
    <t>518</t>
  </si>
  <si>
    <t>PREP-SKOR</t>
  </si>
  <si>
    <t>Zdjęcie całej skóry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</si>
  <si>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</si>
  <si>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</si>
  <si>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</si>
  <si>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</si>
  <si>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</si>
  <si>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</si>
  <si>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</si>
  <si>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</si>
  <si>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</si>
  <si>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</si>
  <si>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</si>
  <si>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</si>
  <si>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</si>
  <si>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</si>
  <si>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</si>
  <si>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</si>
  <si>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</si>
  <si>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Odpowiadając na ogłoszenie o przetargu nieograniczonym na „Wykonywanie usług z zakresu gospodarki leśnej na terenie Nadleśnictwa Elbląg w roku 2025''  składamy niniejszym ofertę na pakiet 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</si>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</sst>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186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0" t="s">
        <v>187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188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189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190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191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192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193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194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TEXT(F112,"#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195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5" t="s">
        <v>196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1407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5839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15" t="s">
        <v>197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1" t="s">
        <v>10</v>
      </c>
      <c r="M42" s="2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1267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0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11105</v>
      </c>
      <c r="H44" s="24">
        <v>0</v>
      </c>
      <c r="I44" s="22">
        <f>ROUND(G44* H44,2)</f>
        <v>0</v>
      </c>
      <c r="J44" s="5">
        <v>8</v>
      </c>
      <c r="K44" s="22">
        <f>ROUND(I44* J44/100,2)</f>
        <v>0</v>
      </c>
      <c r="L44" s="23">
        <f>ROUND(I44+ K44,2)</f>
        <v>0</v>
      </c>
      <c r="M44" s="20"/>
    </row>
    <row r="45" spans="2:13" s="1" customFormat="1" ht="3.2" customHeight="1" x14ac:dyDescent="0.2"/>
    <row r="46" spans="2:13" s="1" customFormat="1" ht="18.2" customHeight="1" x14ac:dyDescent="0.2">
      <c r="B46" s="15" t="s">
        <v>198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1" t="s">
        <v>10</v>
      </c>
      <c r="M48" s="21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643</v>
      </c>
      <c r="H49" s="24">
        <v>0</v>
      </c>
      <c r="I49" s="22">
        <f>ROUND(G49* H49,2)</f>
        <v>0</v>
      </c>
      <c r="J49" s="5">
        <v>8</v>
      </c>
      <c r="K49" s="22">
        <f>ROUND(I49* J49/100,2)</f>
        <v>0</v>
      </c>
      <c r="L49" s="23">
        <f>ROUND(I49+ K49,2)</f>
        <v>0</v>
      </c>
      <c r="M49" s="20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1531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20"/>
    </row>
    <row r="51" spans="2:13" s="1" customFormat="1" ht="3.2" customHeight="1" x14ac:dyDescent="0.2"/>
    <row r="52" spans="2:13" s="1" customFormat="1" ht="18.2" customHeight="1" x14ac:dyDescent="0.2">
      <c r="B52" s="15" t="s">
        <v>199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1" t="s">
        <v>10</v>
      </c>
      <c r="M54" s="21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1976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0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1" t="s">
        <v>10</v>
      </c>
      <c r="M57" s="21"/>
    </row>
    <row r="58" spans="2:13" s="1" customFormat="1" ht="69.400000000000006" customHeight="1" x14ac:dyDescent="0.2">
      <c r="B58" s="5">
        <v>9</v>
      </c>
      <c r="C58" s="6" t="s">
        <v>18</v>
      </c>
      <c r="D58" s="6" t="s">
        <v>19</v>
      </c>
      <c r="E58" s="9" t="s">
        <v>20</v>
      </c>
      <c r="F58" s="6" t="s">
        <v>21</v>
      </c>
      <c r="G58" s="8">
        <v>0.04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0"/>
    </row>
    <row r="59" spans="2:13" s="1" customFormat="1" ht="28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4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21</v>
      </c>
      <c r="G60" s="8">
        <v>0.68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21</v>
      </c>
      <c r="G61" s="8">
        <v>0.12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35</v>
      </c>
      <c r="G62" s="8">
        <v>0.04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36</v>
      </c>
      <c r="D63" s="6" t="s">
        <v>37</v>
      </c>
      <c r="E63" s="7" t="s">
        <v>38</v>
      </c>
      <c r="F63" s="6" t="s">
        <v>39</v>
      </c>
      <c r="G63" s="8">
        <v>0.04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39</v>
      </c>
      <c r="G64" s="8">
        <v>0.04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39</v>
      </c>
      <c r="G65" s="8">
        <v>0.05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46</v>
      </c>
      <c r="D66" s="6" t="s">
        <v>47</v>
      </c>
      <c r="E66" s="7" t="s">
        <v>48</v>
      </c>
      <c r="F66" s="6" t="s">
        <v>39</v>
      </c>
      <c r="G66" s="8">
        <v>0.04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49</v>
      </c>
      <c r="D67" s="6" t="s">
        <v>50</v>
      </c>
      <c r="E67" s="7" t="s">
        <v>51</v>
      </c>
      <c r="F67" s="6" t="s">
        <v>35</v>
      </c>
      <c r="G67" s="8">
        <v>0.34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52</v>
      </c>
      <c r="D68" s="6" t="s">
        <v>53</v>
      </c>
      <c r="E68" s="7" t="s">
        <v>54</v>
      </c>
      <c r="F68" s="6" t="s">
        <v>35</v>
      </c>
      <c r="G68" s="8">
        <v>0.24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55</v>
      </c>
      <c r="D69" s="6" t="s">
        <v>56</v>
      </c>
      <c r="E69" s="7" t="s">
        <v>57</v>
      </c>
      <c r="F69" s="6" t="s">
        <v>35</v>
      </c>
      <c r="G69" s="8">
        <v>0.16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35</v>
      </c>
      <c r="G70" s="8">
        <v>0.2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35</v>
      </c>
      <c r="G71" s="8">
        <v>0.06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0"/>
    </row>
    <row r="72" spans="2:13" s="1" customFormat="1" ht="28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21</v>
      </c>
      <c r="G72" s="8">
        <v>0.3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35</v>
      </c>
      <c r="G73" s="8">
        <v>0.4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39</v>
      </c>
      <c r="G74" s="8">
        <v>98.72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39</v>
      </c>
      <c r="G75" s="8">
        <v>50.52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0"/>
    </row>
    <row r="76" spans="2:13" s="1" customFormat="1" ht="28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39</v>
      </c>
      <c r="G76" s="8">
        <v>10.42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39</v>
      </c>
      <c r="G77" s="8">
        <v>159.6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0"/>
    </row>
    <row r="78" spans="2:13" s="1" customFormat="1" ht="28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21</v>
      </c>
      <c r="G78" s="8">
        <v>24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0"/>
    </row>
    <row r="79" spans="2:13" s="1" customFormat="1" ht="28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21</v>
      </c>
      <c r="G79" s="8">
        <v>24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0"/>
    </row>
    <row r="80" spans="2:13" s="1" customFormat="1" ht="28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21</v>
      </c>
      <c r="G80" s="8">
        <v>7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0"/>
    </row>
    <row r="81" spans="2:13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21</v>
      </c>
      <c r="G81" s="8">
        <v>23.37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0"/>
    </row>
    <row r="82" spans="2:13" s="1" customFormat="1" ht="19.7" customHeight="1" x14ac:dyDescent="0.2">
      <c r="B82" s="5">
        <v>33</v>
      </c>
      <c r="C82" s="6" t="s">
        <v>94</v>
      </c>
      <c r="D82" s="6" t="s">
        <v>95</v>
      </c>
      <c r="E82" s="7" t="s">
        <v>96</v>
      </c>
      <c r="F82" s="6" t="s">
        <v>21</v>
      </c>
      <c r="G82" s="8">
        <v>0.4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20"/>
    </row>
    <row r="83" spans="2:13" s="1" customFormat="1" ht="19.7" customHeight="1" x14ac:dyDescent="0.2">
      <c r="B83" s="5">
        <v>34</v>
      </c>
      <c r="C83" s="6" t="s">
        <v>97</v>
      </c>
      <c r="D83" s="6" t="s">
        <v>98</v>
      </c>
      <c r="E83" s="7" t="s">
        <v>99</v>
      </c>
      <c r="F83" s="6" t="s">
        <v>100</v>
      </c>
      <c r="G83" s="8">
        <v>0.01</v>
      </c>
      <c r="H83" s="24">
        <v>0</v>
      </c>
      <c r="I83" s="22">
        <f>ROUND(G83* H83,2)</f>
        <v>0</v>
      </c>
      <c r="J83" s="5">
        <v>23</v>
      </c>
      <c r="K83" s="22">
        <f>ROUND(I83* J83/100,2)</f>
        <v>0</v>
      </c>
      <c r="L83" s="23">
        <f>ROUND(I83+ K83,2)</f>
        <v>0</v>
      </c>
      <c r="M83" s="20"/>
    </row>
    <row r="84" spans="2:13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100</v>
      </c>
      <c r="G84" s="8">
        <v>0.01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20"/>
    </row>
    <row r="85" spans="2:13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100</v>
      </c>
      <c r="G85" s="8">
        <v>0.02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20"/>
    </row>
    <row r="86" spans="2:13" s="1" customFormat="1" ht="19.7" customHeight="1" x14ac:dyDescent="0.2">
      <c r="B86" s="5">
        <v>37</v>
      </c>
      <c r="C86" s="6" t="s">
        <v>107</v>
      </c>
      <c r="D86" s="6" t="s">
        <v>108</v>
      </c>
      <c r="E86" s="7" t="s">
        <v>109</v>
      </c>
      <c r="F86" s="6" t="s">
        <v>110</v>
      </c>
      <c r="G86" s="8">
        <v>99.49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20"/>
    </row>
    <row r="87" spans="2:13" s="1" customFormat="1" ht="19.7" customHeight="1" x14ac:dyDescent="0.2">
      <c r="B87" s="5">
        <v>38</v>
      </c>
      <c r="C87" s="6" t="s">
        <v>111</v>
      </c>
      <c r="D87" s="6" t="s">
        <v>112</v>
      </c>
      <c r="E87" s="7" t="s">
        <v>113</v>
      </c>
      <c r="F87" s="6" t="s">
        <v>114</v>
      </c>
      <c r="G87" s="8">
        <v>56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110</v>
      </c>
      <c r="G88" s="8">
        <v>1347.84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20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117</v>
      </c>
      <c r="F89" s="6" t="s">
        <v>110</v>
      </c>
      <c r="G89" s="8">
        <v>256</v>
      </c>
      <c r="H89" s="24">
        <v>0</v>
      </c>
      <c r="I89" s="22">
        <f>ROUND(G89* H89,2)</f>
        <v>0</v>
      </c>
      <c r="J89" s="5">
        <v>23</v>
      </c>
      <c r="K89" s="22">
        <f>ROUND(I89* J89/100,2)</f>
        <v>0</v>
      </c>
      <c r="L89" s="23">
        <f>ROUND(I89+ K89,2)</f>
        <v>0</v>
      </c>
      <c r="M89" s="20"/>
    </row>
    <row r="90" spans="2:13" s="1" customFormat="1" ht="19.7" customHeight="1" x14ac:dyDescent="0.2">
      <c r="B90" s="5">
        <v>41</v>
      </c>
      <c r="C90" s="6" t="s">
        <v>120</v>
      </c>
      <c r="D90" s="6" t="s">
        <v>121</v>
      </c>
      <c r="E90" s="7" t="s">
        <v>122</v>
      </c>
      <c r="F90" s="6" t="s">
        <v>110</v>
      </c>
      <c r="G90" s="8">
        <v>348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20"/>
    </row>
    <row r="91" spans="2:13" s="1" customFormat="1" ht="19.7" customHeight="1" x14ac:dyDescent="0.2">
      <c r="B91" s="5">
        <v>42</v>
      </c>
      <c r="C91" s="6" t="s">
        <v>123</v>
      </c>
      <c r="D91" s="6" t="s">
        <v>124</v>
      </c>
      <c r="E91" s="7" t="s">
        <v>125</v>
      </c>
      <c r="F91" s="6" t="s">
        <v>110</v>
      </c>
      <c r="G91" s="8">
        <v>54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20"/>
    </row>
    <row r="92" spans="2:13" s="1" customFormat="1" ht="19.7" customHeight="1" x14ac:dyDescent="0.2">
      <c r="B92" s="5">
        <v>43</v>
      </c>
      <c r="C92" s="6" t="s">
        <v>126</v>
      </c>
      <c r="D92" s="6" t="s">
        <v>127</v>
      </c>
      <c r="E92" s="7" t="s">
        <v>128</v>
      </c>
      <c r="F92" s="6" t="s">
        <v>110</v>
      </c>
      <c r="G92" s="8">
        <v>12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20"/>
    </row>
    <row r="93" spans="2:13" s="1" customFormat="1" ht="19.7" customHeight="1" x14ac:dyDescent="0.2">
      <c r="B93" s="5">
        <v>44</v>
      </c>
      <c r="C93" s="6" t="s">
        <v>129</v>
      </c>
      <c r="D93" s="6" t="s">
        <v>130</v>
      </c>
      <c r="E93" s="7" t="s">
        <v>131</v>
      </c>
      <c r="F93" s="6" t="s">
        <v>110</v>
      </c>
      <c r="G93" s="8">
        <v>20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20"/>
    </row>
    <row r="94" spans="2:13" s="1" customFormat="1" ht="19.7" customHeight="1" x14ac:dyDescent="0.2">
      <c r="B94" s="5">
        <v>45</v>
      </c>
      <c r="C94" s="6" t="s">
        <v>132</v>
      </c>
      <c r="D94" s="6" t="s">
        <v>133</v>
      </c>
      <c r="E94" s="7" t="s">
        <v>134</v>
      </c>
      <c r="F94" s="6" t="s">
        <v>110</v>
      </c>
      <c r="G94" s="8">
        <v>643</v>
      </c>
      <c r="H94" s="24">
        <v>0</v>
      </c>
      <c r="I94" s="22">
        <f>ROUND(G94* H94,2)</f>
        <v>0</v>
      </c>
      <c r="J94" s="5">
        <v>8</v>
      </c>
      <c r="K94" s="22">
        <f>ROUND(I94* J94/100,2)</f>
        <v>0</v>
      </c>
      <c r="L94" s="23">
        <f>ROUND(I94+ K94,2)</f>
        <v>0</v>
      </c>
      <c r="M94" s="20"/>
    </row>
    <row r="95" spans="2:13" s="1" customFormat="1" ht="19.7" customHeight="1" x14ac:dyDescent="0.2">
      <c r="B95" s="5">
        <v>46</v>
      </c>
      <c r="C95" s="6" t="s">
        <v>135</v>
      </c>
      <c r="D95" s="6" t="s">
        <v>136</v>
      </c>
      <c r="E95" s="7" t="s">
        <v>134</v>
      </c>
      <c r="F95" s="6" t="s">
        <v>110</v>
      </c>
      <c r="G95" s="8">
        <v>94</v>
      </c>
      <c r="H95" s="24">
        <v>0</v>
      </c>
      <c r="I95" s="22">
        <f>ROUND(G95* H95,2)</f>
        <v>0</v>
      </c>
      <c r="J95" s="5">
        <v>23</v>
      </c>
      <c r="K95" s="22">
        <f>ROUND(I95* J95/100,2)</f>
        <v>0</v>
      </c>
      <c r="L95" s="23">
        <f>ROUND(I95+ K95,2)</f>
        <v>0</v>
      </c>
      <c r="M95" s="20"/>
    </row>
    <row r="96" spans="2:13" s="1" customFormat="1" ht="19.7" customHeight="1" x14ac:dyDescent="0.2">
      <c r="B96" s="5">
        <v>47</v>
      </c>
      <c r="C96" s="6" t="s">
        <v>137</v>
      </c>
      <c r="D96" s="6" t="s">
        <v>138</v>
      </c>
      <c r="E96" s="7" t="s">
        <v>139</v>
      </c>
      <c r="F96" s="6" t="s">
        <v>110</v>
      </c>
      <c r="G96" s="8">
        <v>206</v>
      </c>
      <c r="H96" s="24">
        <v>0</v>
      </c>
      <c r="I96" s="22">
        <f>ROUND(G96* H96,2)</f>
        <v>0</v>
      </c>
      <c r="J96" s="5">
        <v>23</v>
      </c>
      <c r="K96" s="22">
        <f>ROUND(I96* J96/100,2)</f>
        <v>0</v>
      </c>
      <c r="L96" s="23">
        <f>ROUND(I96+ K96,2)</f>
        <v>0</v>
      </c>
      <c r="M96" s="20"/>
    </row>
    <row r="97" spans="2:13" s="1" customFormat="1" ht="19.7" customHeight="1" x14ac:dyDescent="0.2">
      <c r="B97" s="5">
        <v>48</v>
      </c>
      <c r="C97" s="6" t="s">
        <v>140</v>
      </c>
      <c r="D97" s="6" t="s">
        <v>141</v>
      </c>
      <c r="E97" s="7" t="s">
        <v>142</v>
      </c>
      <c r="F97" s="6" t="s">
        <v>110</v>
      </c>
      <c r="G97" s="8">
        <v>50</v>
      </c>
      <c r="H97" s="24">
        <v>0</v>
      </c>
      <c r="I97" s="22">
        <f>ROUND(G97* H97,2)</f>
        <v>0</v>
      </c>
      <c r="J97" s="5">
        <v>23</v>
      </c>
      <c r="K97" s="22">
        <f>ROUND(I97* J97/100,2)</f>
        <v>0</v>
      </c>
      <c r="L97" s="23">
        <f>ROUND(I97+ K97,2)</f>
        <v>0</v>
      </c>
      <c r="M97" s="20"/>
    </row>
    <row r="98" spans="2:13" s="1" customFormat="1" ht="19.7" customHeight="1" x14ac:dyDescent="0.2">
      <c r="B98" s="5">
        <v>49</v>
      </c>
      <c r="C98" s="6" t="s">
        <v>143</v>
      </c>
      <c r="D98" s="6" t="s">
        <v>144</v>
      </c>
      <c r="E98" s="7" t="s">
        <v>145</v>
      </c>
      <c r="F98" s="6" t="s">
        <v>110</v>
      </c>
      <c r="G98" s="8">
        <v>144</v>
      </c>
      <c r="H98" s="24">
        <v>0</v>
      </c>
      <c r="I98" s="22">
        <f>ROUND(G98* H98,2)</f>
        <v>0</v>
      </c>
      <c r="J98" s="5">
        <v>23</v>
      </c>
      <c r="K98" s="22">
        <f>ROUND(I98* J98/100,2)</f>
        <v>0</v>
      </c>
      <c r="L98" s="23">
        <f>ROUND(I98+ K98,2)</f>
        <v>0</v>
      </c>
      <c r="M98" s="20"/>
    </row>
    <row r="99" spans="2:13" s="1" customFormat="1" ht="19.7" customHeight="1" x14ac:dyDescent="0.2">
      <c r="B99" s="5">
        <v>50</v>
      </c>
      <c r="C99" s="6" t="s">
        <v>146</v>
      </c>
      <c r="D99" s="6" t="s">
        <v>147</v>
      </c>
      <c r="E99" s="7" t="s">
        <v>148</v>
      </c>
      <c r="F99" s="6" t="s">
        <v>149</v>
      </c>
      <c r="G99" s="8">
        <v>96</v>
      </c>
      <c r="H99" s="24">
        <v>0</v>
      </c>
      <c r="I99" s="22">
        <f>ROUND(G99* H99,2)</f>
        <v>0</v>
      </c>
      <c r="J99" s="5">
        <v>23</v>
      </c>
      <c r="K99" s="22">
        <f>ROUND(I99* J99/100,2)</f>
        <v>0</v>
      </c>
      <c r="L99" s="23">
        <f>ROUND(I99+ K99,2)</f>
        <v>0</v>
      </c>
      <c r="M99" s="20"/>
    </row>
    <row r="100" spans="2:13" s="1" customFormat="1" ht="19.7" customHeight="1" x14ac:dyDescent="0.2">
      <c r="B100" s="5">
        <v>51</v>
      </c>
      <c r="C100" s="6" t="s">
        <v>150</v>
      </c>
      <c r="D100" s="6" t="s">
        <v>151</v>
      </c>
      <c r="E100" s="7" t="s">
        <v>152</v>
      </c>
      <c r="F100" s="6" t="s">
        <v>149</v>
      </c>
      <c r="G100" s="8">
        <v>12</v>
      </c>
      <c r="H100" s="24">
        <v>0</v>
      </c>
      <c r="I100" s="22">
        <f>ROUND(G100* H100,2)</f>
        <v>0</v>
      </c>
      <c r="J100" s="5">
        <v>23</v>
      </c>
      <c r="K100" s="22">
        <f>ROUND(I100* J100/100,2)</f>
        <v>0</v>
      </c>
      <c r="L100" s="23">
        <f>ROUND(I100+ K100,2)</f>
        <v>0</v>
      </c>
      <c r="M100" s="20"/>
    </row>
    <row r="101" spans="2:13" s="1" customFormat="1" ht="19.7" customHeight="1" x14ac:dyDescent="0.2">
      <c r="B101" s="5">
        <v>52</v>
      </c>
      <c r="C101" s="6" t="s">
        <v>153</v>
      </c>
      <c r="D101" s="6" t="s">
        <v>154</v>
      </c>
      <c r="E101" s="7" t="s">
        <v>155</v>
      </c>
      <c r="F101" s="6" t="s">
        <v>114</v>
      </c>
      <c r="G101" s="8">
        <v>12</v>
      </c>
      <c r="H101" s="24">
        <v>0</v>
      </c>
      <c r="I101" s="22">
        <f>ROUND(G101* H101,2)</f>
        <v>0</v>
      </c>
      <c r="J101" s="5">
        <v>23</v>
      </c>
      <c r="K101" s="22">
        <f>ROUND(I101* J101/100,2)</f>
        <v>0</v>
      </c>
      <c r="L101" s="23">
        <f>ROUND(I101+ K101,2)</f>
        <v>0</v>
      </c>
      <c r="M101" s="20"/>
    </row>
    <row r="102" spans="2:13" s="1" customFormat="1" ht="19.7" customHeight="1" x14ac:dyDescent="0.2">
      <c r="B102" s="5">
        <v>53</v>
      </c>
      <c r="C102" s="6" t="s">
        <v>156</v>
      </c>
      <c r="D102" s="6" t="s">
        <v>157</v>
      </c>
      <c r="E102" s="7" t="s">
        <v>158</v>
      </c>
      <c r="F102" s="6" t="s">
        <v>114</v>
      </c>
      <c r="G102" s="8">
        <v>12</v>
      </c>
      <c r="H102" s="24">
        <v>0</v>
      </c>
      <c r="I102" s="22">
        <f>ROUND(G102* H102,2)</f>
        <v>0</v>
      </c>
      <c r="J102" s="5">
        <v>23</v>
      </c>
      <c r="K102" s="22">
        <f>ROUND(I102* J102/100,2)</f>
        <v>0</v>
      </c>
      <c r="L102" s="23">
        <f>ROUND(I102+ K102,2)</f>
        <v>0</v>
      </c>
      <c r="M102" s="20"/>
    </row>
    <row r="103" spans="2:13" s="1" customFormat="1" ht="19.7" customHeight="1" x14ac:dyDescent="0.2">
      <c r="B103" s="5">
        <v>54</v>
      </c>
      <c r="C103" s="6" t="s">
        <v>159</v>
      </c>
      <c r="D103" s="6" t="s">
        <v>160</v>
      </c>
      <c r="E103" s="7" t="s">
        <v>161</v>
      </c>
      <c r="F103" s="6" t="s">
        <v>114</v>
      </c>
      <c r="G103" s="8">
        <v>50</v>
      </c>
      <c r="H103" s="24">
        <v>0</v>
      </c>
      <c r="I103" s="22">
        <f>ROUND(G103* H103,2)</f>
        <v>0</v>
      </c>
      <c r="J103" s="5">
        <v>23</v>
      </c>
      <c r="K103" s="22">
        <f>ROUND(I103* J103/100,2)</f>
        <v>0</v>
      </c>
      <c r="L103" s="23">
        <f>ROUND(I103+ K103,2)</f>
        <v>0</v>
      </c>
      <c r="M103" s="20"/>
    </row>
    <row r="104" spans="2:13" s="1" customFormat="1" ht="19.7" customHeight="1" x14ac:dyDescent="0.2">
      <c r="B104" s="5">
        <v>55</v>
      </c>
      <c r="C104" s="6" t="s">
        <v>162</v>
      </c>
      <c r="D104" s="6" t="s">
        <v>163</v>
      </c>
      <c r="E104" s="7" t="s">
        <v>164</v>
      </c>
      <c r="F104" s="6" t="s">
        <v>149</v>
      </c>
      <c r="G104" s="8">
        <v>3</v>
      </c>
      <c r="H104" s="24">
        <v>0</v>
      </c>
      <c r="I104" s="22">
        <f>ROUND(G104* H104,2)</f>
        <v>0</v>
      </c>
      <c r="J104" s="5">
        <v>23</v>
      </c>
      <c r="K104" s="22">
        <f>ROUND(I104* J104/100,2)</f>
        <v>0</v>
      </c>
      <c r="L104" s="23">
        <f>ROUND(I104+ K104,2)</f>
        <v>0</v>
      </c>
      <c r="M104" s="20"/>
    </row>
    <row r="105" spans="2:13" s="1" customFormat="1" ht="19.7" customHeight="1" x14ac:dyDescent="0.2">
      <c r="B105" s="5">
        <v>56</v>
      </c>
      <c r="C105" s="6" t="s">
        <v>165</v>
      </c>
      <c r="D105" s="6" t="s">
        <v>166</v>
      </c>
      <c r="E105" s="7" t="s">
        <v>167</v>
      </c>
      <c r="F105" s="6" t="s">
        <v>114</v>
      </c>
      <c r="G105" s="8">
        <v>5</v>
      </c>
      <c r="H105" s="24">
        <v>0</v>
      </c>
      <c r="I105" s="22">
        <f>ROUND(G105* H105,2)</f>
        <v>0</v>
      </c>
      <c r="J105" s="5">
        <v>23</v>
      </c>
      <c r="K105" s="22">
        <f>ROUND(I105* J105/100,2)</f>
        <v>0</v>
      </c>
      <c r="L105" s="23">
        <f>ROUND(I105+ K105,2)</f>
        <v>0</v>
      </c>
      <c r="M105" s="20"/>
    </row>
    <row r="106" spans="2:13" s="1" customFormat="1" ht="19.7" customHeight="1" x14ac:dyDescent="0.2">
      <c r="B106" s="5">
        <v>57</v>
      </c>
      <c r="C106" s="6" t="s">
        <v>168</v>
      </c>
      <c r="D106" s="6" t="s">
        <v>169</v>
      </c>
      <c r="E106" s="7" t="s">
        <v>170</v>
      </c>
      <c r="F106" s="6" t="s">
        <v>114</v>
      </c>
      <c r="G106" s="8">
        <v>6</v>
      </c>
      <c r="H106" s="24">
        <v>0</v>
      </c>
      <c r="I106" s="22">
        <f>ROUND(G106* H106,2)</f>
        <v>0</v>
      </c>
      <c r="J106" s="5">
        <v>23</v>
      </c>
      <c r="K106" s="22">
        <f>ROUND(I106* J106/100,2)</f>
        <v>0</v>
      </c>
      <c r="L106" s="23">
        <f>ROUND(I106+ K106,2)</f>
        <v>0</v>
      </c>
      <c r="M106" s="20"/>
    </row>
    <row r="107" spans="2:13" s="1" customFormat="1" ht="19.7" customHeight="1" x14ac:dyDescent="0.2">
      <c r="B107" s="5">
        <v>58</v>
      </c>
      <c r="C107" s="6" t="s">
        <v>171</v>
      </c>
      <c r="D107" s="6" t="s">
        <v>172</v>
      </c>
      <c r="E107" s="7" t="s">
        <v>173</v>
      </c>
      <c r="F107" s="6" t="s">
        <v>114</v>
      </c>
      <c r="G107" s="8">
        <v>25</v>
      </c>
      <c r="H107" s="24">
        <v>0</v>
      </c>
      <c r="I107" s="22">
        <f>ROUND(G107* H107,2)</f>
        <v>0</v>
      </c>
      <c r="J107" s="5">
        <v>23</v>
      </c>
      <c r="K107" s="22">
        <f>ROUND(I107* J107/100,2)</f>
        <v>0</v>
      </c>
      <c r="L107" s="23">
        <f>ROUND(I107+ K107,2)</f>
        <v>0</v>
      </c>
      <c r="M107" s="20"/>
    </row>
    <row r="108" spans="2:13" s="1" customFormat="1" ht="19.7" customHeight="1" x14ac:dyDescent="0.2">
      <c r="B108" s="5">
        <v>59</v>
      </c>
      <c r="C108" s="6" t="s">
        <v>174</v>
      </c>
      <c r="D108" s="6" t="s">
        <v>175</v>
      </c>
      <c r="E108" s="7" t="s">
        <v>176</v>
      </c>
      <c r="F108" s="6" t="s">
        <v>114</v>
      </c>
      <c r="G108" s="8">
        <v>3</v>
      </c>
      <c r="H108" s="24">
        <v>0</v>
      </c>
      <c r="I108" s="22">
        <f>ROUND(G108* H108,2)</f>
        <v>0</v>
      </c>
      <c r="J108" s="5">
        <v>23</v>
      </c>
      <c r="K108" s="22">
        <f>ROUND(I108* J108/100,2)</f>
        <v>0</v>
      </c>
      <c r="L108" s="23">
        <f>ROUND(I108+ K108,2)</f>
        <v>0</v>
      </c>
      <c r="M108" s="20"/>
    </row>
    <row r="109" spans="2:13" s="1" customFormat="1" ht="19.7" customHeight="1" x14ac:dyDescent="0.2">
      <c r="B109" s="5">
        <v>60</v>
      </c>
      <c r="C109" s="6" t="s">
        <v>177</v>
      </c>
      <c r="D109" s="6" t="s">
        <v>178</v>
      </c>
      <c r="E109" s="7" t="s">
        <v>179</v>
      </c>
      <c r="F109" s="6" t="s">
        <v>21</v>
      </c>
      <c r="G109" s="8">
        <v>5.73</v>
      </c>
      <c r="H109" s="24">
        <v>0</v>
      </c>
      <c r="I109" s="22">
        <f>ROUND(G109* H109,2)</f>
        <v>0</v>
      </c>
      <c r="J109" s="5">
        <v>8</v>
      </c>
      <c r="K109" s="22">
        <f>ROUND(I109* J109/100,2)</f>
        <v>0</v>
      </c>
      <c r="L109" s="23">
        <f>ROUND(I109+ K109,2)</f>
        <v>0</v>
      </c>
      <c r="M109" s="20"/>
    </row>
    <row r="110" spans="2:13" s="1" customFormat="1" ht="55.9" customHeight="1" x14ac:dyDescent="0.2"/>
    <row r="111" spans="2:13" s="1" customFormat="1" ht="21.4" customHeight="1" x14ac:dyDescent="0.2">
      <c r="B111" s="11" t="s">
        <v>180</v>
      </c>
      <c r="C111" s="11"/>
      <c r="D111" s="11"/>
      <c r="E111" s="11"/>
      <c r="F111" s="25">
        <f>ROUND(I32+I37+I38+I43+I44+I49+I50+I55+I58+I59+I60+I61+I62+I63+I64+I65+I66+I67+I68+I69+I70+I71+I72+I73+I74+I75+I76+I77+I78+I79+I80+I81+I82+I83+I84+I85+I86+I87+I88+I89+I90+I91+I92+I93+I94+I95+I96+I97+I98+I99+I100+I101+I102+I103+I104+I105+I106+I107+I108+I109,2)</f>
        <v>0</v>
      </c>
      <c r="G111" s="26"/>
      <c r="H111" s="26"/>
      <c r="I111" s="26"/>
      <c r="J111" s="26"/>
      <c r="K111" s="26"/>
      <c r="L111" s="26"/>
      <c r="M111" s="27"/>
    </row>
    <row r="112" spans="2:13" s="1" customFormat="1" ht="21.4" customHeight="1" x14ac:dyDescent="0.2">
      <c r="B112" s="11" t="s">
        <v>181</v>
      </c>
      <c r="C112" s="11"/>
      <c r="D112" s="11"/>
      <c r="E112" s="11"/>
      <c r="F112" s="28">
        <f>ROUND(L32+L37+L38+L43+L44+L49+L50+L55+L58+L59+L60+L61+L62+L63+L64+L65+L66+L67+L68+L69+L70+L71+L72+L73+L74+L75+L76+L77+L78+L79+L80+L81+L82+L83+L84+L85+L86+L87+L88+L89+L90+L91+L92+L93+L94+L95+L96+L97+L98+L99+L100+L101+L102+L103+L104+L105+L106+L107+L108+L109,2)</f>
        <v>0</v>
      </c>
      <c r="G112" s="29"/>
      <c r="H112" s="29"/>
      <c r="I112" s="29"/>
      <c r="J112" s="29"/>
      <c r="K112" s="29"/>
      <c r="L112" s="29"/>
      <c r="M112" s="30"/>
    </row>
    <row r="113" spans="2:14" s="1" customFormat="1" ht="11.1" customHeight="1" x14ac:dyDescent="0.2"/>
    <row r="114" spans="2:14" s="1" customFormat="1" ht="80.099999999999994" customHeight="1" x14ac:dyDescent="0.2">
      <c r="B114" s="32" t="s">
        <v>200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110.1" customHeight="1" x14ac:dyDescent="0.2">
      <c r="B116" s="32" t="s">
        <v>201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5.25" customHeight="1" x14ac:dyDescent="0.2"/>
    <row r="118" spans="2:14" s="1" customFormat="1" ht="110.1" customHeight="1" x14ac:dyDescent="0.2">
      <c r="B118" s="12" t="s">
        <v>202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5.25" customHeight="1" x14ac:dyDescent="0.2"/>
    <row r="120" spans="2:14" s="1" customFormat="1" ht="37.9" customHeight="1" x14ac:dyDescent="0.2">
      <c r="B120" s="33" t="s">
        <v>182</v>
      </c>
      <c r="C120" s="33"/>
      <c r="D120" s="33"/>
      <c r="E120" s="33"/>
      <c r="F120" s="35" t="s">
        <v>183</v>
      </c>
      <c r="G120" s="35"/>
      <c r="H120" s="35"/>
      <c r="I120" s="35"/>
      <c r="J120" s="35"/>
      <c r="K120" s="35"/>
      <c r="L120" s="35"/>
    </row>
    <row r="121" spans="2:14" s="1" customFormat="1" ht="28.7" customHeight="1" x14ac:dyDescent="0.2"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2:14" s="1" customFormat="1" ht="28.7" customHeight="1" x14ac:dyDescent="0.2"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2:14" s="1" customFormat="1" ht="28.7" customHeight="1" x14ac:dyDescent="0.2"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2:14" s="1" customFormat="1" ht="28.7" customHeight="1" x14ac:dyDescent="0.2"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2:14" s="1" customFormat="1" ht="2.65" customHeight="1" x14ac:dyDescent="0.2"/>
    <row r="126" spans="2:14" s="1" customFormat="1" ht="203.1" customHeight="1" x14ac:dyDescent="0.2">
      <c r="B126" s="32" t="s">
        <v>203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2.65" customHeight="1" x14ac:dyDescent="0.2"/>
    <row r="128" spans="2:14" s="1" customFormat="1" ht="36.950000000000003" customHeight="1" x14ac:dyDescent="0.2">
      <c r="B128" s="36" t="s">
        <v>204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37.9" customHeight="1" x14ac:dyDescent="0.2">
      <c r="B130" s="33" t="s">
        <v>184</v>
      </c>
      <c r="C130" s="33"/>
      <c r="D130" s="33"/>
      <c r="E130" s="33"/>
      <c r="F130" s="37" t="s">
        <v>185</v>
      </c>
      <c r="G130" s="37"/>
      <c r="H130" s="37"/>
      <c r="I130" s="37"/>
      <c r="J130" s="37"/>
      <c r="K130" s="37"/>
      <c r="L130" s="37"/>
    </row>
    <row r="131" spans="2:14" s="1" customFormat="1" ht="28.7" customHeight="1" x14ac:dyDescent="0.2"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2:14" s="1" customFormat="1" ht="28.7" customHeight="1" x14ac:dyDescent="0.2"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</row>
    <row r="133" spans="2:14" s="1" customFormat="1" ht="28.7" customHeight="1" x14ac:dyDescent="0.2"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</row>
    <row r="134" spans="2:14" s="1" customFormat="1" ht="28.7" customHeight="1" x14ac:dyDescent="0.2"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</row>
    <row r="135" spans="2:14" s="1" customFormat="1" ht="2.65" customHeight="1" x14ac:dyDescent="0.2"/>
    <row r="136" spans="2:14" s="1" customFormat="1" ht="159.94999999999999" customHeight="1" x14ac:dyDescent="0.2">
      <c r="B136" s="32" t="s">
        <v>205</v>
      </c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2:14" s="1" customFormat="1" ht="2.65" customHeight="1" x14ac:dyDescent="0.2"/>
    <row r="138" spans="2:14" s="1" customFormat="1" ht="54.95" customHeight="1" x14ac:dyDescent="0.2">
      <c r="B138" s="32" t="s">
        <v>206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</row>
    <row r="139" spans="2:14" s="1" customFormat="1" ht="2.65" customHeight="1" x14ac:dyDescent="0.2"/>
    <row r="140" spans="2:14" s="1" customFormat="1" ht="60" customHeight="1" x14ac:dyDescent="0.2">
      <c r="B140" s="12" t="s">
        <v>207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spans="2:14" s="1" customFormat="1" ht="2.65" customHeight="1" x14ac:dyDescent="0.2"/>
    <row r="142" spans="2:14" s="1" customFormat="1" ht="48" customHeight="1" x14ac:dyDescent="0.2">
      <c r="B142" s="12" t="s">
        <v>208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spans="2:14" s="1" customFormat="1" ht="2.65" customHeight="1" x14ac:dyDescent="0.2"/>
    <row r="144" spans="2:14" s="1" customFormat="1" ht="125.1" customHeight="1" x14ac:dyDescent="0.2">
      <c r="B144" s="32" t="s">
        <v>209</v>
      </c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</row>
    <row r="145" spans="2:14" s="1" customFormat="1" ht="2.65" customHeight="1" x14ac:dyDescent="0.2"/>
    <row r="146" spans="2:14" s="1" customFormat="1" ht="84.95" customHeight="1" x14ac:dyDescent="0.2">
      <c r="B146" s="32" t="s">
        <v>210</v>
      </c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</row>
    <row r="147" spans="2:14" s="1" customFormat="1" ht="86.85" customHeight="1" x14ac:dyDescent="0.2"/>
    <row r="148" spans="2:14" s="1" customFormat="1" ht="17.649999999999999" customHeight="1" x14ac:dyDescent="0.2">
      <c r="I148" s="18" t="s">
        <v>211</v>
      </c>
      <c r="J148" s="18"/>
    </row>
    <row r="149" spans="2:14" s="1" customFormat="1" ht="145.15" customHeight="1" x14ac:dyDescent="0.2"/>
    <row r="150" spans="2:14" s="1" customFormat="1" ht="81.599999999999994" customHeight="1" x14ac:dyDescent="0.2">
      <c r="B150" s="14" t="s">
        <v>212</v>
      </c>
      <c r="C150" s="14"/>
      <c r="D150" s="14"/>
      <c r="E150" s="14"/>
      <c r="F150" s="14"/>
      <c r="G150" s="14"/>
      <c r="H150" s="14"/>
      <c r="I150" s="14"/>
      <c r="J150" s="14"/>
    </row>
  </sheetData>
  <mergeCells count="124">
    <mergeCell ref="B3:E3"/>
    <mergeCell ref="B5:E5"/>
    <mergeCell ref="B7:E7"/>
    <mergeCell ref="L94:M94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I148:J148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B4:D4"/>
    <mergeCell ref="B40:K40"/>
    <mergeCell ref="B46:K46"/>
    <mergeCell ref="B52:K52"/>
    <mergeCell ref="B6:D6"/>
    <mergeCell ref="B8:D8"/>
    <mergeCell ref="E14:G14"/>
    <mergeCell ref="F111:M111"/>
    <mergeCell ref="F112:M112"/>
    <mergeCell ref="G11:N12"/>
    <mergeCell ref="L55:M55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136:N136"/>
    <mergeCell ref="B138:N138"/>
    <mergeCell ref="B140:N140"/>
    <mergeCell ref="B142:N142"/>
    <mergeCell ref="B144:N144"/>
    <mergeCell ref="B146:N146"/>
    <mergeCell ref="B150:J150"/>
    <mergeCell ref="B24:L24"/>
    <mergeCell ref="B26:L26"/>
    <mergeCell ref="B29:K29"/>
    <mergeCell ref="B34:K34"/>
    <mergeCell ref="F120:L120"/>
    <mergeCell ref="F121:L121"/>
    <mergeCell ref="F122:L122"/>
    <mergeCell ref="F123:L123"/>
    <mergeCell ref="F124:L124"/>
    <mergeCell ref="F130:L130"/>
    <mergeCell ref="F131:L131"/>
    <mergeCell ref="F132:L132"/>
    <mergeCell ref="F133:L133"/>
    <mergeCell ref="B123:E123"/>
    <mergeCell ref="B124:E124"/>
    <mergeCell ref="B126:N126"/>
    <mergeCell ref="B128:N128"/>
    <mergeCell ref="B130:E130"/>
    <mergeCell ref="B131:E131"/>
    <mergeCell ref="B132:E132"/>
    <mergeCell ref="B133:E133"/>
    <mergeCell ref="B134:E134"/>
    <mergeCell ref="F134:L134"/>
    <mergeCell ref="B10:D11"/>
    <mergeCell ref="B111:E111"/>
    <mergeCell ref="B112:E112"/>
    <mergeCell ref="B114:N114"/>
    <mergeCell ref="B116:N116"/>
    <mergeCell ref="B118:N118"/>
    <mergeCell ref="B120:E120"/>
    <mergeCell ref="B121:E121"/>
    <mergeCell ref="B122:E122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2024-10-22T08:49:57Z</dcterms:created>
  <dcterms:modified xsi:type="dcterms:W3CDTF">2024-10-22T11:40:04Z</dcterms:modified>
</cp:coreProperties>
</file>