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lopolskiecentrumnauki.sharepoint.com/sites/BudowaifunkcjonowanieMCN/Shared Documents/Restauracja_kawiarnia/Przetarg krajowy Dodatki do prod gastr, opakowania/Dokumenty ogłoszenie/"/>
    </mc:Choice>
  </mc:AlternateContent>
  <xr:revisionPtr revIDLastSave="819" documentId="13_ncr:1_{924F2045-725A-4649-86F5-49F0162229A7}" xr6:coauthVersionLast="47" xr6:coauthVersionMax="47" xr10:uidLastSave="{3E097B6D-F06C-40A2-A5F3-41333978AEA4}"/>
  <bookViews>
    <workbookView xWindow="-120" yWindow="-120" windowWidth="29040" windowHeight="15720" xr2:uid="{00000000-000D-0000-FFFF-FFFF00000000}"/>
  </bookViews>
  <sheets>
    <sheet name="dodatki do produkcji gastronom" sheetId="2" r:id="rId1"/>
  </sheets>
  <definedNames>
    <definedName name="_xlnm.Print_Area" localSheetId="0">'dodatki do produkcji gastronom'!$B$1:$I$69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2" l="1"/>
  <c r="I37" i="2"/>
  <c r="I38" i="2"/>
  <c r="I39" i="2"/>
  <c r="I40" i="2"/>
  <c r="I49" i="2"/>
  <c r="I51" i="2"/>
  <c r="G4" i="2"/>
  <c r="I4" i="2" s="1"/>
  <c r="G5" i="2"/>
  <c r="I5" i="2" s="1"/>
  <c r="G6" i="2"/>
  <c r="I6" i="2" s="1"/>
  <c r="G7" i="2"/>
  <c r="I7" i="2" s="1"/>
  <c r="G8" i="2"/>
  <c r="I8" i="2" s="1"/>
  <c r="G9" i="2"/>
  <c r="I9" i="2" s="1"/>
  <c r="G10" i="2"/>
  <c r="I10" i="2" s="1"/>
  <c r="G11" i="2"/>
  <c r="I11" i="2" s="1"/>
  <c r="G12" i="2"/>
  <c r="I12" i="2" s="1"/>
  <c r="G13" i="2"/>
  <c r="I13" i="2" s="1"/>
  <c r="G14" i="2"/>
  <c r="G15" i="2"/>
  <c r="I15" i="2" s="1"/>
  <c r="G16" i="2"/>
  <c r="I16" i="2" s="1"/>
  <c r="G17" i="2"/>
  <c r="I17" i="2" s="1"/>
  <c r="G18" i="2"/>
  <c r="I18" i="2" s="1"/>
  <c r="G19" i="2"/>
  <c r="I19" i="2" s="1"/>
  <c r="G20" i="2"/>
  <c r="I20" i="2" s="1"/>
  <c r="G21" i="2"/>
  <c r="I21" i="2" s="1"/>
  <c r="G22" i="2"/>
  <c r="I22" i="2" s="1"/>
  <c r="G23" i="2"/>
  <c r="I23" i="2" s="1"/>
  <c r="G24" i="2"/>
  <c r="I24" i="2" s="1"/>
  <c r="G25" i="2"/>
  <c r="I25" i="2" s="1"/>
  <c r="G26" i="2"/>
  <c r="I26" i="2" s="1"/>
  <c r="G27" i="2"/>
  <c r="I27" i="2" s="1"/>
  <c r="G28" i="2"/>
  <c r="I28" i="2" s="1"/>
  <c r="G29" i="2"/>
  <c r="I29" i="2" s="1"/>
  <c r="G30" i="2"/>
  <c r="I30" i="2" s="1"/>
  <c r="G31" i="2"/>
  <c r="I31" i="2" s="1"/>
  <c r="G32" i="2"/>
  <c r="I32" i="2" s="1"/>
  <c r="G33" i="2"/>
  <c r="I33" i="2" s="1"/>
  <c r="G34" i="2"/>
  <c r="I34" i="2" s="1"/>
  <c r="G35" i="2"/>
  <c r="I35" i="2" s="1"/>
  <c r="G36" i="2"/>
  <c r="I36" i="2" s="1"/>
  <c r="G37" i="2"/>
  <c r="G38" i="2"/>
  <c r="G39" i="2"/>
  <c r="G40" i="2"/>
  <c r="G41" i="2"/>
  <c r="I41" i="2" s="1"/>
  <c r="G42" i="2"/>
  <c r="I42" i="2" s="1"/>
  <c r="G43" i="2"/>
  <c r="I43" i="2" s="1"/>
  <c r="G44" i="2"/>
  <c r="I44" i="2" s="1"/>
  <c r="G45" i="2"/>
  <c r="I45" i="2" s="1"/>
  <c r="G46" i="2"/>
  <c r="I46" i="2" s="1"/>
  <c r="G47" i="2"/>
  <c r="I47" i="2" s="1"/>
  <c r="G48" i="2"/>
  <c r="I48" i="2" s="1"/>
  <c r="G49" i="2"/>
  <c r="G50" i="2"/>
  <c r="I50" i="2" s="1"/>
  <c r="G51" i="2"/>
  <c r="G52" i="2"/>
  <c r="I52" i="2" s="1"/>
  <c r="G53" i="2"/>
  <c r="I53" i="2" s="1"/>
  <c r="G54" i="2"/>
  <c r="I54" i="2" s="1"/>
  <c r="G55" i="2"/>
  <c r="I55" i="2" s="1"/>
  <c r="G56" i="2"/>
  <c r="I56" i="2" s="1"/>
  <c r="G57" i="2"/>
  <c r="I57" i="2" s="1"/>
  <c r="G58" i="2"/>
  <c r="I58" i="2" s="1"/>
  <c r="G59" i="2"/>
  <c r="I59" i="2" s="1"/>
  <c r="G60" i="2"/>
  <c r="I60" i="2" s="1"/>
  <c r="G61" i="2"/>
  <c r="I61" i="2" s="1"/>
  <c r="G62" i="2"/>
  <c r="I62" i="2" s="1"/>
  <c r="G63" i="2"/>
  <c r="I63" i="2" s="1"/>
  <c r="G64" i="2"/>
  <c r="I64" i="2" s="1"/>
  <c r="G65" i="2"/>
  <c r="I65" i="2" s="1"/>
  <c r="G66" i="2"/>
  <c r="I66" i="2" s="1"/>
  <c r="G67" i="2"/>
  <c r="I67" i="2" s="1"/>
  <c r="G3" i="2"/>
  <c r="I3" i="2" s="1"/>
  <c r="G68" i="2" l="1"/>
  <c r="G69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Zapytanie — Tabela2" description="Połączenie z zapytaniem „Tabela2” w skoroszycie." type="5" refreshedVersion="0" background="1">
    <dbPr connection="Provider=Microsoft.Mashup.OleDb.1;Data Source=$Workbook$;Location=Tabela2;Extended Properties=&quot;&quot;" command="SELECT * FROM [Tabela2]"/>
  </connection>
</connections>
</file>

<file path=xl/sharedStrings.xml><?xml version="1.0" encoding="utf-8"?>
<sst xmlns="http://schemas.openxmlformats.org/spreadsheetml/2006/main" count="210" uniqueCount="145">
  <si>
    <t>LP</t>
  </si>
  <si>
    <t>Produkt</t>
  </si>
  <si>
    <t>Opis</t>
  </si>
  <si>
    <t>Jednostka</t>
  </si>
  <si>
    <t>Ilość</t>
  </si>
  <si>
    <t>Cena netto</t>
  </si>
  <si>
    <t>Wartość netto</t>
  </si>
  <si>
    <t>Stawka vat</t>
  </si>
  <si>
    <t>Wartość brutto</t>
  </si>
  <si>
    <t>Folia spożywcza  29 cm</t>
  </si>
  <si>
    <t>Folia spożywcza cateringowa 180 metrów, szerokosć 29 cm. Dopuszczona do kontaktu z żywnością.</t>
  </si>
  <si>
    <t>szt</t>
  </si>
  <si>
    <t>Folia spożywcza 44 cm</t>
  </si>
  <si>
    <t>Folia spożywcza cateringowa 180 metrów, szerokość 44 cm. Dqopuszczona do kontaktu z żywnością.</t>
  </si>
  <si>
    <t>Folia stretch 1, 45 kg</t>
  </si>
  <si>
    <t>Folia stretch do pakowania 1,45 kg, transparentna</t>
  </si>
  <si>
    <t>Folia aluminiowa 45 cm</t>
  </si>
  <si>
    <t>Folia aluminiowa cateringowa 1,5 kg, szerokość 45 cm. Dopuszczona do kontaktu z żywnością.</t>
  </si>
  <si>
    <t>Folia aluminiowa 29-30 cm</t>
  </si>
  <si>
    <t>Folia aluminiowa cateringowa 1 kg, szerokość 29 -30 cm. Dopuszczona do kontaktu z zywnoscia.</t>
  </si>
  <si>
    <t>Pergamin rolka</t>
  </si>
  <si>
    <t>Papier pergamin rolka , długosc min. 50 m . Dopuszcony do kontaktu z żywnoscią.</t>
  </si>
  <si>
    <t>Pergamin arkusz</t>
  </si>
  <si>
    <t>Papier pergamin dwustronnie  woskowany w formie arkuszów, ilość w opakowaniu 500arkuszy rozmiar 40x60cm. Dopuszczony do kontaktu z żywnością.</t>
  </si>
  <si>
    <t>Rękaw foliowy do pieczenia</t>
  </si>
  <si>
    <t>Rękawy foliowe do pieczenia z zaciskami, rękaw w kartoniku długość 3m szerokość 29cm z klipsami do zaciskania. Dopuszczony do kontaktu z żywnością.</t>
  </si>
  <si>
    <t>Sznurek do mięs</t>
  </si>
  <si>
    <t>Sznurek do wiązania mięs  i wędlin w procesie obróbki cieplnej, przędza biała , nici nadające się do poddania obróbce termicznej bez zmian jakościowych dla aromatu i smaku  obrabianej wędliny lub  mięsa, sznurek 10 dag . Dopuszczony do kontaktu z żywnoscia.</t>
  </si>
  <si>
    <t>Siatka do pieczenia mięs</t>
  </si>
  <si>
    <t>Rozciągająca się siatka , łatwa w aplikacji  na różne elementy mięs, zachowująca swoje walory w temperaturze 120-200 stopni C, rozmiary siatka 16 (50m) , osłonka 8 (10m). Dopuszczona do kontaktu z żywnością.</t>
  </si>
  <si>
    <t>Osłonki foliowe do wyrobów garmazeryjnych</t>
  </si>
  <si>
    <t>Osłonka poliamidowa do przygotowywania wyrobów wędliniarskich i garmażeryjnych , szerokość  10 cm i 15 cm. Dopuszczone do kontaktu z żywnością.</t>
  </si>
  <si>
    <t>Patyki drewniane  do szaszłyków</t>
  </si>
  <si>
    <t>Drewniane patyki do szaszłyków, nie zmieniające smaku przygotowywanych produktów,  długość 20 cm, 30 cm , opakowanie po  200 sztuk. Dopuszczone do kontaktu z żywnością.</t>
  </si>
  <si>
    <t>Patyki bambusowe do szaszłyków</t>
  </si>
  <si>
    <t>Patyki do szaszłyków  z drewna bambusowego typu Golf, lekko spłaszczone z płaską końcówką, nie zmieniające smaku potraw,  długość 25 cm - opakowanie 150 sztuk i 21 cm - opakowanie 250 sztuk.  dopuszczone do kontaktu z żywnościa.</t>
  </si>
  <si>
    <t>Wykałaczki drewniane</t>
  </si>
  <si>
    <t>Wykałaczki drewniane zaostrzone z dwóch stron, długość 65 mm, opakowanie 1000 sztuk. Dopuszczone do kontaktu  z żywnością.</t>
  </si>
  <si>
    <t>Wykałaczki drewniane pakowane pojedynczo</t>
  </si>
  <si>
    <t>Wykałaczki drewniane zaostrzone z dwóch stron, długość 65 mm, każda wykałaczka pakowana osobno, opakowanie 1000 sztuk . Dopuszczone do kontaktu z żywnością.</t>
  </si>
  <si>
    <t>Wykałaczki bambusowe</t>
  </si>
  <si>
    <t>Wykałaczki bambusowe o długości 6 cm, wiązane u góry, dół zaostrzony, elastyczne, w pełni biodegradowalne, opakowanie 250 sztuk. Dopuszczone do kontaktu z żywnością.</t>
  </si>
  <si>
    <t>Worki cukiernicze</t>
  </si>
  <si>
    <t>Worki cukiernicze jednorazowe, odpowiednie do ciepłej i zimnej masy, wykonane z politylenu LD, grubość 80 mikronów, opakowanie- rolka 100 sztuk 530/285 mm, przezroczysty .  Dopuszczone do kontaktu z żywnością.</t>
  </si>
  <si>
    <t>Papierowe torby na wynos</t>
  </si>
  <si>
    <t xml:space="preserve">Torba papierowa z uchwytem płaskim, ekologiczna, brązowa, szerokość 320 mm, głębokość 220 mm, wysokość 250 mm, , wytrzymałość 5 kg, opakowanie ok. 250 sztuk </t>
  </si>
  <si>
    <t>Kubek papierowy 240 ml z kolorowym nadrukiem</t>
  </si>
  <si>
    <t>Talerzyk papierowy z nadrukiem</t>
  </si>
  <si>
    <t>Serwetki papierowe z kolorowym nadrukiem</t>
  </si>
  <si>
    <t>Kolorowe słomki z nadrukiem</t>
  </si>
  <si>
    <t>Serwetki papierowe 40/40cm</t>
  </si>
  <si>
    <t>Formy aluminiowe do zapiekania i pieczenia</t>
  </si>
  <si>
    <t xml:space="preserve">Formy aluminiowe do zapiekania i pieczenia, jednorazowego użytku, wykonane z folii aluminiowej, posiadające niezbędne atesty PZH dopuszczające je do kontaktu z żywnością. Pojemność 985 ml op.100 szt, 550 ml op. 100 sztuk. </t>
  </si>
  <si>
    <t>Taśmy do metkownic</t>
  </si>
  <si>
    <t>Wysokiej jakości etykiety do szybkiego i trwałego znakowania towarów, można je naklejac ręcznie lub za pomoca metkownicy, rozmiar 26/12 mm a 5 rol - ilość okienek na roli 800, kolor biały lub żółty, bok płaski lub falowany .</t>
  </si>
  <si>
    <t>Naklejki do oznaczania żywności i produkcji gastronomicznej</t>
  </si>
  <si>
    <t xml:space="preserve">Etykiety - naklejki do oznaczania produkcji i produktów, samoprzylepne. Etykiety termiczne rolka  58x43mm a'800  (nadają się do drukarek i wag) </t>
  </si>
  <si>
    <t>Saszetki do herbaty liściastej</t>
  </si>
  <si>
    <t>Woreczki do parzenia herbaty K-Mont 5,5x7cm 100 szt.</t>
  </si>
  <si>
    <t>Mieszadełka drewniane do napojów</t>
  </si>
  <si>
    <t>Słomki biodegradowalne ,  papierowe 210mm/8mm pakowane po 100szt białe i kraft , czarne , paski kolor (słomki papierowe 240mm/8mm pakowane po 100szt białe i kraft , czarne , paski kolor , Słomki papier 198mm/6mm a 250szt kraft .</t>
  </si>
  <si>
    <t xml:space="preserve">Okragłe serwetki pod filiżanki śr. 7,5cm,  pakowane po 12 opakowań po 250 szt </t>
  </si>
  <si>
    <t>Rękawiczki nitrylowe</t>
  </si>
  <si>
    <t>Opakowanie jednokomorowe pojemność  650 ml</t>
  </si>
  <si>
    <t>Przykrywka do opakowania jednokomorowego pojemność 650 ml</t>
  </si>
  <si>
    <t>Opakowanie na wynos 1000 ml jednokomorowe</t>
  </si>
  <si>
    <t>Opakowanie na wynos 1200 ml jednokomorowe</t>
  </si>
  <si>
    <t>Opakowanie na wynos 1200 ml jednokomorowe, kwadratowe</t>
  </si>
  <si>
    <t>Opakowanie na wynos 900 ml jednokomorowe , kwadratowe</t>
  </si>
  <si>
    <t>Miska papierowa pojemność 500 ml</t>
  </si>
  <si>
    <t>Miska papierowa pojemność 700  ml</t>
  </si>
  <si>
    <t>przykrywkado miski o poj. 500ml/700ml</t>
  </si>
  <si>
    <t>przykrywka do miski o poj. 500ml/700ml</t>
  </si>
  <si>
    <t xml:space="preserve">Miska papierowa o poj. 350ml </t>
  </si>
  <si>
    <t>Miska papierowa o pojemności 550 ml</t>
  </si>
  <si>
    <t>Przykrywka do miski o pojemności 350ml i 550ml</t>
  </si>
  <si>
    <t>Miska papierowa 750ml zamykana od góry</t>
  </si>
  <si>
    <t>Pudełko pojemność 1100ml jednokomorowe</t>
  </si>
  <si>
    <t>Pokrywka z okienkiem do pudełka 1100ml</t>
  </si>
  <si>
    <t>Widelec 16cm naturalny</t>
  </si>
  <si>
    <t>Nóż 16.5cm naturalny</t>
  </si>
  <si>
    <t>Łyżka 16cm naturalna</t>
  </si>
  <si>
    <t>Kubek naturalny, 120ml</t>
  </si>
  <si>
    <t>kubek naturalny 240ml</t>
  </si>
  <si>
    <t>łyżeczka drewniana 110mm</t>
  </si>
  <si>
    <t>podajnik do serwetek 33/33 cm</t>
  </si>
  <si>
    <t>serwetka do podajnika 33/33cm</t>
  </si>
  <si>
    <t>biodegradowalne chusteczki odświeżające w dyspenserze</t>
  </si>
  <si>
    <t>wartość netto</t>
  </si>
  <si>
    <t>wartość brutto</t>
  </si>
  <si>
    <t>opakowanie</t>
  </si>
  <si>
    <t>rolka</t>
  </si>
  <si>
    <t>karton</t>
  </si>
  <si>
    <t>Kubek papierowy o pojemności 240 ml do 250 ml  z kolorowym nadrukiem (kropki, paski, postacie z bajek itp.), produkt papierowy, dopuszczony do kontaktu z żywnością. Produkt docelowy przeznaczony do wykorzystania podczas imprez dla dzieci. Pakowane po  8szt</t>
  </si>
  <si>
    <t>Talerzyk papierowy z nadrukiem  , rozmiar od 12 cm do 18 cm średnicy, kolorowy nadruk z postaciami z bajek, produkt papierowy, dopuszczony do kontaktu z żywnością.  Produkt docelowo przeznaczony do wykorzystania podczas imprez dla dzieci. Pakowane po  8szt</t>
  </si>
  <si>
    <t>Serwetki papierowe w rozmiarze 25 cm na 25 cm, kolorowy nadruk , dopuszczone do kontaktu z żywnością . Produkt docelowo  przeznaczony do wykorzystania podczas imprez dla dzieci. Pakowane po 20 szt</t>
  </si>
  <si>
    <t>Papierowe słomki z kolorowym nadrukiem, dopuszczone do kontaktu z żywnością. Produkt docelowo przeznaczony do wykorzystania podczas imprez dla dzieci. Rozmiar 8x210 mm. Pakowane po 100 szt</t>
  </si>
  <si>
    <t>serwetka papierowa biała  i w  różnych kolorach, gładka, tłoczona faktura, połyskujące lub matowe.  Materiał - papierowe. Pakowane po 45 szt x 12</t>
  </si>
  <si>
    <t>Mieszadełka drewniane długość 180 mm, szerokośc 0,5 cm,  opakowanie 1000 sztuk, ekologiczne, bezsmakowe, neutralne dla napojów i potraw, biodegradowalne, nadające się do kompostowania, wolne od substancji chemicznych, BPA, i związków toksycznych które można znaleźć w produktach z plastiku .</t>
  </si>
  <si>
    <t>Słomki do napojów biodegradowalne</t>
  </si>
  <si>
    <t>Serwetki/podkładki papierowe okrągłe pod filiżanki</t>
  </si>
  <si>
    <t>Nitrylowe rękawiczki ochronne dla pracowników gastronomii, dopuszczone do kontaktu z żywnością , bez środka pudrującego, kolor czarny, wykończenie mankietu - rówmnomiernie rolowany brzeg, rozmiar rekawiczek ; S,M,L,XL, opakowanie 100 szt</t>
  </si>
  <si>
    <t>Opakowanie wykonane z  odnawialnych i kompostowalnych włókien trzciny cukrowej, wymiary 183/183/43, produkowane bez dodatku PFAS,   materiał odnawialny, dopuszczony do kontaktu z żywnością , pojemność 650 ml,  odpowiednie do krótkotrwałego użytku i przechowywania nietłustej żywności. Kolor brązowy. 100% biodegradowalne. Opakowanie jednokomorowe. Pakowane po 300 szt</t>
  </si>
  <si>
    <t>Przykrywka PET z recyklingu, wymiary 191/191/35,  wykonana z przetworzonego materiału, dopuszczona do kontaktu z żywnością, zapobiegająca parowaniu. Transparentna. 100% biodegradowalna. Pakowane po 300 szt</t>
  </si>
  <si>
    <t>Przykrywka z włókna trzciny cukrowej, wymiary 244/192/32. Wykonana z materiału odnawialnego, dopuszczona do kontaktu z żywnością. Kolor brązowy. 100%  biodegradowalna. Pakowane po 300 szt</t>
  </si>
  <si>
    <t>Opakowanie wykonane z odnawialnych i kopostowalnych włókien trzciny cukrowej, wymiary 223/200/75,  wykonane z materiału biodegradowalnego, produkowane bez dodatku PFAS, pojemnośc 1000 ml, kolor brązowy, materiał dopuszczony do kontaktu z żywnością, odpowiednie do krótkotrwałego użytku i przechowywania nietłustej żywności, pokrywa na zawiasach , jednokomorowe. 100% biodegradowalne.  Opakowanie jednokomorowe. Pakowane po 150 szt</t>
  </si>
  <si>
    <t>Opakowanie wykonane z odnawialnych i kompostowalnych włókien trzciny cukrowej, wymiary 220/220/80 ,  wykonane z materiału biodegradowalnego, produkowane bez dodatku PFAS, pojemnośc 1200  ml, kolor brązowy, materiał dopuszczony do kontaktu z żywnością, odpowiednie do krótkotrwałego użytku i przechowywania nietłustej żywności, pokrywa na zawiasach , jednokomorowe. 100% biodegradowalne. Pakowane po 100 szt</t>
  </si>
  <si>
    <t>Opakowanie wykonane z odnawianych i kompostowalnych włókien trzciny cukrowej , wymiary 207/265/60, wykonane z materiału biodegradowalnego, produkowane bez dodatku PFAS, pojemnośc 1200 ml, kolor brązowy, materiał dopuszczony do kontaktu z żywnością, odpowiednie do krótkotrwałego użytku i przechowywania nietłustej żywności, pokrywa na zawiasach, jednokomorowe, 100% biodegradowalne. Pakowane po 200 szt</t>
  </si>
  <si>
    <t>Opakowanie wykonane z odnawialnych i kompostowalnych włókien trzciny cukrowej, wymiary 207/265/48 ,  wykonane z materiału biodegradowalnego, produkowane bez dodatku PFAS, pojemnośc 900  ml, kolor brązowy, materiał dopuszczony do kontaktu z żywnością, odpowiednie do krótkotrwałego użytku i przechowywania nietłustej żywności, pokrywa na zawiasach , jednokomorowe. 100% biodegradowalne. Pakowane po 200 szt</t>
  </si>
  <si>
    <t>Miska wykonana z tektury z certyfikatem FSC z powłoką z bioplastiku PLA pochodzenia roślinnego. Pojemnośc  500 ml. Miska z certyfikatem do kompostowania  przemysłowego, po użyciu może zostać  poddana recyklingowi jako papier. Możliwość używania do potraw zimnych i gorących. Możliwośc podgrzewania w mikrofali.Odporne na tłuszcz i wodę . 100% biodegradowalne. Dopuszczone do kontaktu z żywnością. Kolor brązowy. wymiary 150/45. Pakowane po 250 szt</t>
  </si>
  <si>
    <t>Miska wykonana z tektury z certyfikatem FSC z powłoką z bioplastiku PLA pochodzenia roślinnego. Pojemnośc  700 ml. Miska z certyfikatem do kompostowania  przemysłowego, po użyciu może zostać  poddana recyklingowi jako papier. Możliwość używania do potraw zimnych i gorących. Możliwośc podgrzewania w mikrofali.Odporne na tłuszcz i wodę . 100% biodegradowalne. Dopuszczone do kontaktu z żywnością. Kolor brązowy. wymiary 150/60. Pakowane po 250 szt</t>
  </si>
  <si>
    <t>Kolor brązowy, materiał tektura powlekana pla materiał odnawialny, dopuszczony do kontaktu z żywnością. 100% biodegradowalna. srednica 150mm. Pakowane po 250 szt</t>
  </si>
  <si>
    <t>Przezroczysta, materiał pet z recyklingu, przetworzony materiał, dopuszczony do kontaktu z żywnościa, 100% biodegradowalna. średnica 166mm. Pakowane po 250 szt</t>
  </si>
  <si>
    <t>Miska papierowa wykonana z tektury, z certyfikatem, FSC, z powłoką z bioplastiku, PLA pochodzenia roślinnego, certyfikat przydatności do kompostowania przemysłowego, po użyciu mogą być poddne recyklingowi jako papier. Możliwość używania miski do zimnych i gorących potraw, używanie w kuchence mikrofalowej, odporne na tłuszcz i wodę, kolor brązowy, 100% biodegradowalna. wymiary: 117/52. Pakowane po 525 szt</t>
  </si>
  <si>
    <t>Miska papierowa wykonana z tektury, z certyfikatem, FSC, z powłoką z bioplastiku, PLA pochodzenia roślinnego, certyfikat przydatności do kompostowania przemysłowego, po użyciu mogą być poddne recyklingowi jako papier. Możliwość używania miski do zimnych i gorących potraw, używanie w kuchence mikrofalowej, odporne na tłuszcz i wodę, kolor brązowy, 100% biodegradowalna. wymiary: 117/74. Pakowana po 525 szt</t>
  </si>
  <si>
    <t>kolor brązowy, średnica 117mm, materiał tektura pla, odnawialny, dopuszczona do kontaktu z żywnością, 100% biodegradowalna. Pakowana po 525 szt</t>
  </si>
  <si>
    <t>przezroczysta, materiał PET z recyklingu, przetworzony materiał, dopuszczony do kontaktu z żywnościa, 100% biodegradowalna. średnica 129mm. Pakowana po 525 szt</t>
  </si>
  <si>
    <t>Miska papierowa wykonana z tektury, z certyfikatem, FSC, z powłoką z bioplastiku, PLA pochodzenia roślinnego, certyfikat przydatności do kompostowania przemysłowego, po użyciu mogą być poddne recyklingowi jako papier. Możliwość używania miski do zimnych i gorących potraw, używanie w kuchence mikrofalowej, odporne na tłuszcz i wodę, kolor brązowy, 100% biodegradowalna. wymiary 95/85/93. Pakowana po 650 szt</t>
  </si>
  <si>
    <t>Miska papierowa wykonana z tektury, z certyfikatem, FSC, z powłoką z bioplastiku, PLA pochodzenia roślinnego, certyfikat przydatności do kompostowania przemysłowego, po użyciu mogą być poddne recyklingowi jako papier. Możliwość używania miski do zimnych i gorących potraw, używanie w kuchence mikrofalowej, odporne na tłuszcz i wodę, kolor brązowy, 100% biodegradowalna. wymiary 200/140/45. Pokowane po 300 szt</t>
  </si>
  <si>
    <t>kolor brązowy, wymiary: 200/140/30, materiał tektura pla, odnawialny, dopuszczona do kontaktu z żywnością, 100% biodegradowalna. Pakowane po 300 szt</t>
  </si>
  <si>
    <t>materiał-drewno brzozowe, z certyfikatem FSC, woskowane, przyjazne dla wegan woskiem carnauba, który nie posiada smaku i jest zbierany bez uszkadzania drzew. wykonane z materiału odnawialnego, dopuszczony do kontaktu z żywnością. Pakowany po 1000 szt</t>
  </si>
  <si>
    <t>kubek wykoany z mieszanki włókien na bazie trzciny cukrowej, kubek pokryty bioplastkikem PLA pochodzenia roślinnego, posiada certyfikat przydatności do kompostowania przemysłowego. wykonany z materiału odnawialnego, kolor brązowy, 100% biodegradowalny. Pakowany po 1200 szt</t>
  </si>
  <si>
    <t>kubek wykoany z mieszanki włókien na bazie trzciny cukrowej, kubek pokryty bioplastkikem PLA pochodzenia roślinnego, posiada certyfikat przydatności do kompostowania przemysłowego. wykonany z materiału odnawialnego, kolor brązowy, 100% biodegradowalny. Pakowany po 800 szt</t>
  </si>
  <si>
    <t>kubek naturlany, 350ml</t>
  </si>
  <si>
    <t xml:space="preserve">kubek wykoany z mieszanki włókien na bazie trzciny cukrowej, kubek pokryty bioplastkikem PLA pochodzenia roślinnego, posiada certyfikat przydatności do kompostowania przemysłowego. wykonany z materiału odnawialnego, kolor brązowy, 100% biodegradowalny.Pakowany po 900 szt </t>
  </si>
  <si>
    <t>kubek papierowy z potrójną ścianką, wykonany z paieru pochodzącego z zarządzanych plantacji i pokryty bioplastikiem PLA , pochodzenia roślinnego. dodatkowa ścianka o falistej strukturze stanowi pomocniczą warstwę izolacyjną, która chroni przed poparzeniem. Pakowany po 500 szt</t>
  </si>
  <si>
    <t>materiał-drewno brzozowe, z certyfikatem FSC, woskowane, przyjazne dla wegan woskiem carnauba, który nie posiada smaku i jest zbierany bez uszkadzania drzew. wykonane z materiału odnawialnego, dopuszczony do kontaktu z żywnością. Pakowana po 2000 szt</t>
  </si>
  <si>
    <t>zestaw sztućców eco 160 mm</t>
  </si>
  <si>
    <t>materiał-drewno brzozowe, z certyfikatem FSC, woskowane, przyjazne dla wegan woskiem carnauba, który nie posiada smaku i jest zbierany bez uszkadzania drzew. wykonane z materiału odnawialnego, dopuszczony do kontaktu z żywnością. zestaw higienicznie zapakowany w składzie: widelec, nóż, brązowa serwetka eco. Pakowane po 400 szt</t>
  </si>
  <si>
    <t>kubek z potrójną ścianką 350ml kolor brązowy</t>
  </si>
  <si>
    <t>kubek papierowy z potrójną ścianką, wykonany z papieru pochodzącego z zarządzanych plantacji i pokryty bioplastikiem PLA , pochodzenia roślinnego. dodatkowa ścianka o falistej strukturze stanowi pomocniczą warstwę izolacyjną, która chroni przed poparzeniem. pakowane po 360 szt</t>
  </si>
  <si>
    <t>kubek z potrójną ścianka, 240ml brązowy</t>
  </si>
  <si>
    <t>przykrywka do kubka z potrójną ścianką pojemność 350ml</t>
  </si>
  <si>
    <t>prykrywka do kubka naturlanego o poj. 240ml</t>
  </si>
  <si>
    <t>100% kompostowalna, 100% biodegradowalna, materiał CPLA, kolor biały, otwory w pokrywkach ulatwiające odprowadzanie pary. Pakowane po 1000 szt</t>
  </si>
  <si>
    <t>100% kompostowalna, 100% biodegradowalna, materiał CPLA, kolor biały, otwory w pokrywkach ulatwiające odprowadzanie pary. Pakowany po 1250 szt</t>
  </si>
  <si>
    <t>podajnik w kolorze matowej czerni, przystosowany do serwetek z nadrukiem lub bez z certyfikatem FSC</t>
  </si>
  <si>
    <t>serwetki w papierowym dyspenserze, 20/20cm</t>
  </si>
  <si>
    <t>kolor serwetki biały lub brązowy, eco, 100% biodegradowalne. Pakowane po 1200 szt (24 dyspensery po 50 serwetek)</t>
  </si>
  <si>
    <t>nadruk w czrno białą kratkę, certyfikat FSC lub brązowe, 100% biodegradowalna. Pakowane po 4500 szt (6 x 750 szt)</t>
  </si>
  <si>
    <t>chusteczki 100% bio, pakowane pojedyńczo, rozmiar 50/70mm.  Nasączone , odświeżające, jedorazowego użytku. Pakowane po 1000 szt (4 x 250 szt)</t>
  </si>
  <si>
    <t xml:space="preserve">Dodatki do produkcji gastronomicznej i opakowania do kontaktu z żywnością </t>
  </si>
  <si>
    <t>UWAGA: Wartość netto i brutto należy przenieść do formularza oferty. Formularz cenowy należy podpisać kwalifikowanym podpisem elektronicznym, podpisem zaufanym lu elektronicznym podpisem osobistym.                      Należy wycenić wszystkie pozycje asortymentowe pod rygorem odrzucenia oferty.</t>
  </si>
  <si>
    <t>….................................................................................................</t>
  </si>
  <si>
    <t>Kwalifikowalny podpis elektroniczny, podpis zaufany lub elektroniczny podpis osobisty osoby/osób upoważnionych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</si>
</sst>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  <font>
      <b/>
      <sz val="22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2" borderId="1" applyNumberFormat="0" applyAlignment="0" applyProtection="0"/>
    <xf numFmtId="0" fontId="8" fillId="3" borderId="0" applyNumberFormat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0" fillId="0" borderId="0" xfId="0" applyFont="1"/>
    <xf numFmtId="0" fontId="8" fillId="4" borderId="2" xfId="2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>
      <alignment horizontal="center" vertical="center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/>
    </xf>
    <xf numFmtId="0" fontId="6" fillId="4" borderId="2" xfId="1" applyFont="1" applyFill="1" applyBorder="1" applyAlignment="1" applyProtection="1">
      <alignment horizontal="center" vertical="center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2" fontId="6" fillId="4" borderId="2" xfId="1" applyNumberFormat="1" applyFont="1" applyFill="1" applyBorder="1" applyAlignment="1" applyProtection="1">
      <alignment horizontal="center" vertical="center" wrapText="1"/>
      <protection locked="0"/>
    </xf>
    <xf numFmtId="9" fontId="6" fillId="4" borderId="2" xfId="1" applyNumberFormat="1" applyFont="1" applyFill="1" applyBorder="1" applyAlignment="1" applyProtection="1">
      <alignment horizontal="center" vertical="center"/>
      <protection locked="0"/>
    </xf>
    <xf numFmtId="0" fontId="6" fillId="4" borderId="2" xfId="1" applyFont="1" applyFill="1" applyBorder="1" applyAlignment="1" applyProtection="1">
      <alignment horizontal="center" vertical="center"/>
      <protection locked="0"/>
    </xf>
    <xf numFmtId="0" fontId="10" fillId="4" borderId="2" xfId="1" applyFont="1" applyFill="1" applyBorder="1" applyAlignment="1" applyProtection="1">
      <alignment horizontal="center" vertical="center"/>
    </xf>
    <xf numFmtId="0" fontId="10" fillId="4" borderId="2" xfId="1" applyFont="1" applyFill="1" applyBorder="1" applyAlignment="1" applyProtection="1">
      <alignment horizontal="center" vertical="center" wrapText="1"/>
    </xf>
    <xf numFmtId="0" fontId="10" fillId="4" borderId="2" xfId="1" applyFont="1" applyFill="1" applyBorder="1" applyAlignment="1" applyProtection="1">
      <alignment horizontal="center" vertical="center"/>
      <protection locked="0"/>
    </xf>
    <xf numFmtId="9" fontId="10" fillId="4" borderId="2" xfId="1" applyNumberFormat="1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>
      <alignment horizontal="center" vertical="center" wrapText="1"/>
    </xf>
    <xf numFmtId="0" fontId="0" fillId="4" borderId="2" xfId="1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0" fillId="4" borderId="2" xfId="0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6" fillId="4" borderId="2" xfId="1" applyFont="1" applyFill="1" applyBorder="1" applyAlignment="1" applyProtection="1">
      <alignment horizontal="center" wrapText="1"/>
      <protection locked="0"/>
    </xf>
    <xf numFmtId="0" fontId="2" fillId="4" borderId="2" xfId="2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2" fillId="4" borderId="2" xfId="2" applyFont="1" applyFill="1" applyBorder="1" applyAlignment="1" applyProtection="1">
      <alignment horizontal="center" vertical="center" wrapText="1"/>
      <protection locked="0"/>
    </xf>
    <xf numFmtId="0" fontId="2" fillId="4" borderId="2" xfId="2" applyFont="1" applyFill="1" applyBorder="1" applyAlignment="1">
      <alignment horizontal="center" vertical="center" wrapText="1"/>
    </xf>
    <xf numFmtId="2" fontId="2" fillId="4" borderId="2" xfId="2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 applyProtection="1">
      <alignment horizontal="center" wrapText="1"/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0" fontId="6" fillId="4" borderId="3" xfId="1" applyFont="1" applyFill="1" applyBorder="1" applyAlignment="1" applyProtection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0" fillId="4" borderId="2" xfId="1" applyFont="1" applyFill="1" applyBorder="1" applyAlignment="1" applyProtection="1">
      <alignment horizontal="center" vertical="center"/>
    </xf>
    <xf numFmtId="0" fontId="13" fillId="4" borderId="2" xfId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wrapText="1"/>
    </xf>
    <xf numFmtId="164" fontId="0" fillId="4" borderId="2" xfId="1" applyNumberFormat="1" applyFont="1" applyFill="1" applyBorder="1" applyAlignment="1" applyProtection="1">
      <alignment horizontal="center"/>
      <protection locked="0"/>
    </xf>
    <xf numFmtId="164" fontId="6" fillId="4" borderId="2" xfId="1" applyNumberFormat="1" applyFont="1" applyFill="1" applyBorder="1" applyAlignment="1" applyProtection="1">
      <alignment horizontal="center"/>
      <protection locked="0"/>
    </xf>
    <xf numFmtId="0" fontId="7" fillId="4" borderId="2" xfId="0" applyFont="1" applyFill="1" applyBorder="1" applyAlignment="1">
      <alignment horizontal="center" vertical="center" wrapText="1"/>
    </xf>
  </cellXfs>
  <cellStyles count="3">
    <cellStyle name="Akcent 3" xfId="2" builtinId="37"/>
    <cellStyle name="Dane wyjściowe" xfId="1" builtinId="21"/>
    <cellStyle name="Normalny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numFmt numFmtId="13" formatCode="0%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</font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  <protection locked="0" hidden="0"/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B2:I67" totalsRowShown="0" headerRowDxfId="17" dataDxfId="16" headerRowCellStyle="Akcent 3" dataCellStyle="Dane wyjściowe">
  <autoFilter ref="B2:I67" xr:uid="{00000000-0009-0000-0100-000002000000}"/>
  <tableColumns count="8">
    <tableColumn id="2" xr3:uid="{00000000-0010-0000-0000-000002000000}" name="Produkt" dataDxfId="15" totalsRowDxfId="14" dataCellStyle="Dane wyjściowe"/>
    <tableColumn id="3" xr3:uid="{00000000-0010-0000-0000-000003000000}" name="Opis" dataDxfId="13" totalsRowDxfId="12" dataCellStyle="Dane wyjściowe"/>
    <tableColumn id="4" xr3:uid="{00000000-0010-0000-0000-000004000000}" name="Jednostka" dataDxfId="11" totalsRowDxfId="10" dataCellStyle="Dane wyjściowe"/>
    <tableColumn id="10" xr3:uid="{00000000-0010-0000-0000-00000A000000}" name="Ilość" dataDxfId="9" totalsRowDxfId="8" dataCellStyle="Dane wyjściowe"/>
    <tableColumn id="5" xr3:uid="{00000000-0010-0000-0000-000005000000}" name="Cena netto" dataDxfId="7" totalsRowDxfId="6" dataCellStyle="Dane wyjściowe"/>
    <tableColumn id="6" xr3:uid="{00000000-0010-0000-0000-000006000000}" name="Wartość netto" dataDxfId="5" totalsRowDxfId="4" dataCellStyle="Dane wyjściowe">
      <calculatedColumnFormula>Tabela2[[#This Row],[Ilość]]*Tabela2[[#This Row],[Cena netto]]</calculatedColumnFormula>
    </tableColumn>
    <tableColumn id="9" xr3:uid="{00000000-0010-0000-0000-000009000000}" name="Stawka vat" dataDxfId="3" totalsRowDxfId="2" dataCellStyle="Dane wyjściowe"/>
    <tableColumn id="7" xr3:uid="{00000000-0010-0000-0000-000007000000}" name="Wartość brutto" dataDxfId="1" totalsRowDxfId="0" dataCellStyle="Dane wyjściowe">
      <calculatedColumnFormula>Tabela2[[#This Row],[Wartość netto]]*(1+Tabela2[[#This Row],[Stawka vat]])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9"/>
  <sheetViews>
    <sheetView tabSelected="1" topLeftCell="A52" zoomScale="90" zoomScaleNormal="90" workbookViewId="0">
      <selection activeCell="M67" sqref="M67"/>
    </sheetView>
  </sheetViews>
  <sheetFormatPr defaultColWidth="9.140625" defaultRowHeight="15" x14ac:dyDescent="0.25"/>
  <cols>
    <col min="1" max="1" width="9.140625" style="9"/>
    <col min="2" max="2" width="25.140625" style="4" bestFit="1" customWidth="1"/>
    <col min="3" max="3" width="81.42578125" style="5" customWidth="1"/>
    <col min="4" max="4" width="14.42578125" style="1" customWidth="1"/>
    <col min="5" max="5" width="10.28515625" style="1" customWidth="1"/>
    <col min="6" max="6" width="16.5703125" style="1" customWidth="1"/>
    <col min="7" max="7" width="15.140625" style="8" customWidth="1"/>
    <col min="8" max="8" width="14.42578125" style="1" customWidth="1"/>
    <col min="9" max="9" width="15.7109375" style="1" customWidth="1"/>
    <col min="10" max="20" width="9.140625" style="1"/>
  </cols>
  <sheetData>
    <row r="1" spans="1:20" s="7" customFormat="1" ht="27.75" x14ac:dyDescent="0.25">
      <c r="A1" s="59" t="s">
        <v>141</v>
      </c>
      <c r="B1" s="59"/>
      <c r="C1" s="59"/>
      <c r="D1" s="59"/>
      <c r="E1" s="59"/>
      <c r="F1" s="59"/>
      <c r="G1" s="59"/>
      <c r="H1" s="59"/>
      <c r="I1" s="59"/>
      <c r="J1" s="10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3" customFormat="1" x14ac:dyDescent="0.25">
      <c r="A2" s="18" t="s">
        <v>0</v>
      </c>
      <c r="B2" s="41" t="s">
        <v>1</v>
      </c>
      <c r="C2" s="41" t="s">
        <v>2</v>
      </c>
      <c r="D2" s="38" t="s">
        <v>3</v>
      </c>
      <c r="E2" s="38" t="s">
        <v>4</v>
      </c>
      <c r="F2" s="42" t="s">
        <v>5</v>
      </c>
      <c r="G2" s="43" t="s">
        <v>6</v>
      </c>
      <c r="H2" s="42" t="s">
        <v>7</v>
      </c>
      <c r="I2" s="42" t="s">
        <v>8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3" customFormat="1" ht="56.25" customHeight="1" x14ac:dyDescent="0.25">
      <c r="A3" s="19">
        <v>1</v>
      </c>
      <c r="B3" s="20" t="s">
        <v>9</v>
      </c>
      <c r="C3" s="20" t="s">
        <v>10</v>
      </c>
      <c r="D3" s="21" t="s">
        <v>11</v>
      </c>
      <c r="E3" s="22">
        <v>60</v>
      </c>
      <c r="F3" s="23"/>
      <c r="G3" s="24">
        <f>Tabela2[[#This Row],[Ilość]]*Tabela2[[#This Row],[Cena netto]]</f>
        <v>0</v>
      </c>
      <c r="H3" s="25"/>
      <c r="I3" s="24">
        <f>Tabela2[[#This Row],[Wartość netto]]*(1+Tabela2[[#This Row],[Stawka vat]])</f>
        <v>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6" customHeight="1" x14ac:dyDescent="0.25">
      <c r="A4" s="27">
        <v>2</v>
      </c>
      <c r="B4" s="28" t="s">
        <v>12</v>
      </c>
      <c r="C4" s="28" t="s">
        <v>13</v>
      </c>
      <c r="D4" s="27" t="s">
        <v>11</v>
      </c>
      <c r="E4" s="27">
        <v>60</v>
      </c>
      <c r="F4" s="29"/>
      <c r="G4" s="24">
        <f>Tabela2[[#This Row],[Ilość]]*Tabela2[[#This Row],[Cena netto]]</f>
        <v>0</v>
      </c>
      <c r="H4" s="30"/>
      <c r="I4" s="24">
        <f>Tabela2[[#This Row],[Wartość netto]]*(1+Tabela2[[#This Row],[Stawka vat]])</f>
        <v>0</v>
      </c>
    </row>
    <row r="5" spans="1:20" ht="36" customHeight="1" x14ac:dyDescent="0.25">
      <c r="A5" s="27">
        <v>3</v>
      </c>
      <c r="B5" s="28" t="s">
        <v>14</v>
      </c>
      <c r="C5" s="28" t="s">
        <v>15</v>
      </c>
      <c r="D5" s="27" t="s">
        <v>11</v>
      </c>
      <c r="E5" s="27">
        <v>50</v>
      </c>
      <c r="F5" s="29"/>
      <c r="G5" s="24">
        <f>Tabela2[[#This Row],[Ilość]]*Tabela2[[#This Row],[Cena netto]]</f>
        <v>0</v>
      </c>
      <c r="H5" s="30"/>
      <c r="I5" s="24">
        <f>Tabela2[[#This Row],[Wartość netto]]*(1+Tabela2[[#This Row],[Stawka vat]])</f>
        <v>0</v>
      </c>
    </row>
    <row r="6" spans="1:20" ht="52.5" customHeight="1" x14ac:dyDescent="0.25">
      <c r="A6" s="27">
        <v>4</v>
      </c>
      <c r="B6" s="28" t="s">
        <v>16</v>
      </c>
      <c r="C6" s="28" t="s">
        <v>17</v>
      </c>
      <c r="D6" s="28" t="s">
        <v>11</v>
      </c>
      <c r="E6" s="27">
        <v>70</v>
      </c>
      <c r="F6" s="29"/>
      <c r="G6" s="24">
        <f>Tabela2[[#This Row],[Ilość]]*Tabela2[[#This Row],[Cena netto]]</f>
        <v>0</v>
      </c>
      <c r="H6" s="30"/>
      <c r="I6" s="24">
        <f>Tabela2[[#This Row],[Wartość netto]]*(1+Tabela2[[#This Row],[Stawka vat]])</f>
        <v>0</v>
      </c>
    </row>
    <row r="7" spans="1:20" ht="41.25" customHeight="1" x14ac:dyDescent="0.25">
      <c r="A7" s="22">
        <v>3</v>
      </c>
      <c r="B7" s="20" t="s">
        <v>18</v>
      </c>
      <c r="C7" s="20" t="s">
        <v>19</v>
      </c>
      <c r="D7" s="22" t="s">
        <v>11</v>
      </c>
      <c r="E7" s="22">
        <v>60</v>
      </c>
      <c r="F7" s="26"/>
      <c r="G7" s="24">
        <f>Tabela2[[#This Row],[Ilość]]*Tabela2[[#This Row],[Cena netto]]</f>
        <v>0</v>
      </c>
      <c r="H7" s="25"/>
      <c r="I7" s="24">
        <f>Tabela2[[#This Row],[Wartość netto]]*(1+Tabela2[[#This Row],[Stawka vat]])</f>
        <v>0</v>
      </c>
    </row>
    <row r="8" spans="1:20" ht="38.25" customHeight="1" x14ac:dyDescent="0.25">
      <c r="A8" s="22">
        <v>4</v>
      </c>
      <c r="B8" s="20" t="s">
        <v>20</v>
      </c>
      <c r="C8" s="20" t="s">
        <v>21</v>
      </c>
      <c r="D8" s="22" t="s">
        <v>11</v>
      </c>
      <c r="E8" s="22">
        <v>40</v>
      </c>
      <c r="F8" s="26"/>
      <c r="G8" s="24">
        <f>Tabela2[[#This Row],[Ilość]]*Tabela2[[#This Row],[Cena netto]]</f>
        <v>0</v>
      </c>
      <c r="H8" s="25"/>
      <c r="I8" s="24">
        <f>Tabela2[[#This Row],[Wartość netto]]*(1+Tabela2[[#This Row],[Stawka vat]])</f>
        <v>0</v>
      </c>
    </row>
    <row r="9" spans="1:20" ht="53.25" customHeight="1" x14ac:dyDescent="0.25">
      <c r="A9" s="22">
        <v>5</v>
      </c>
      <c r="B9" s="20" t="s">
        <v>22</v>
      </c>
      <c r="C9" s="20" t="s">
        <v>23</v>
      </c>
      <c r="D9" s="22" t="s">
        <v>11</v>
      </c>
      <c r="E9" s="22">
        <v>40</v>
      </c>
      <c r="F9" s="26"/>
      <c r="G9" s="24">
        <f>Tabela2[[#This Row],[Ilość]]*Tabela2[[#This Row],[Cena netto]]</f>
        <v>0</v>
      </c>
      <c r="H9" s="25"/>
      <c r="I9" s="24">
        <f>Tabela2[[#This Row],[Wartość netto]]*(1+Tabela2[[#This Row],[Stawka vat]])</f>
        <v>0</v>
      </c>
    </row>
    <row r="10" spans="1:20" ht="63.75" customHeight="1" x14ac:dyDescent="0.25">
      <c r="A10" s="22">
        <v>8</v>
      </c>
      <c r="B10" s="20" t="s">
        <v>24</v>
      </c>
      <c r="C10" s="20" t="s">
        <v>25</v>
      </c>
      <c r="D10" s="21" t="s">
        <v>11</v>
      </c>
      <c r="E10" s="22">
        <v>60</v>
      </c>
      <c r="F10" s="26"/>
      <c r="G10" s="24">
        <f>Tabela2[[#This Row],[Ilość]]*Tabela2[[#This Row],[Cena netto]]</f>
        <v>0</v>
      </c>
      <c r="H10" s="25"/>
      <c r="I10" s="24">
        <f>Tabela2[[#This Row],[Wartość netto]]*(1+Tabela2[[#This Row],[Stawka vat]])</f>
        <v>0</v>
      </c>
    </row>
    <row r="11" spans="1:20" ht="78.75" customHeight="1" x14ac:dyDescent="0.25">
      <c r="A11" s="22">
        <v>9</v>
      </c>
      <c r="B11" s="20" t="s">
        <v>26</v>
      </c>
      <c r="C11" s="31" t="s">
        <v>27</v>
      </c>
      <c r="D11" s="21" t="s">
        <v>11</v>
      </c>
      <c r="E11" s="22">
        <v>60</v>
      </c>
      <c r="F11" s="26"/>
      <c r="G11" s="24">
        <f>Tabela2[[#This Row],[Ilość]]*Tabela2[[#This Row],[Cena netto]]</f>
        <v>0</v>
      </c>
      <c r="H11" s="25"/>
      <c r="I11" s="24">
        <f>Tabela2[[#This Row],[Wartość netto]]*(1+Tabela2[[#This Row],[Stawka vat]])</f>
        <v>0</v>
      </c>
    </row>
    <row r="12" spans="1:20" ht="104.25" customHeight="1" x14ac:dyDescent="0.25">
      <c r="A12" s="22">
        <v>10</v>
      </c>
      <c r="B12" s="20" t="s">
        <v>28</v>
      </c>
      <c r="C12" s="31" t="s">
        <v>29</v>
      </c>
      <c r="D12" s="21" t="s">
        <v>11</v>
      </c>
      <c r="E12" s="22">
        <v>36</v>
      </c>
      <c r="F12" s="26"/>
      <c r="G12" s="24">
        <f>Tabela2[[#This Row],[Ilość]]*Tabela2[[#This Row],[Cena netto]]</f>
        <v>0</v>
      </c>
      <c r="H12" s="25"/>
      <c r="I12" s="24">
        <f>Tabela2[[#This Row],[Wartość netto]]*(1+Tabela2[[#This Row],[Stawka vat]])</f>
        <v>0</v>
      </c>
    </row>
    <row r="13" spans="1:20" ht="66" customHeight="1" x14ac:dyDescent="0.25">
      <c r="A13" s="22">
        <v>11</v>
      </c>
      <c r="B13" s="20" t="s">
        <v>30</v>
      </c>
      <c r="C13" s="31" t="s">
        <v>31</v>
      </c>
      <c r="D13" s="21" t="s">
        <v>11</v>
      </c>
      <c r="E13" s="22">
        <v>30</v>
      </c>
      <c r="F13" s="26"/>
      <c r="G13" s="24">
        <f>Tabela2[[#This Row],[Ilość]]*Tabela2[[#This Row],[Cena netto]]</f>
        <v>0</v>
      </c>
      <c r="H13" s="25"/>
      <c r="I13" s="24">
        <f>Tabela2[[#This Row],[Wartość netto]]*(1+Tabela2[[#This Row],[Stawka vat]])</f>
        <v>0</v>
      </c>
    </row>
    <row r="14" spans="1:20" ht="90" customHeight="1" x14ac:dyDescent="0.25">
      <c r="A14" s="22">
        <v>12</v>
      </c>
      <c r="B14" s="20" t="s">
        <v>32</v>
      </c>
      <c r="C14" s="31" t="s">
        <v>33</v>
      </c>
      <c r="D14" s="21" t="s">
        <v>90</v>
      </c>
      <c r="E14" s="22">
        <v>60</v>
      </c>
      <c r="F14" s="26"/>
      <c r="G14" s="24">
        <f>Tabela2[[#This Row],[Ilość]]*Tabela2[[#This Row],[Cena netto]]</f>
        <v>0</v>
      </c>
      <c r="H14" s="25"/>
      <c r="I14" s="24">
        <f>Tabela2[[#This Row],[Wartość netto]]*(1+Tabela2[[#This Row],[Stawka vat]])</f>
        <v>0</v>
      </c>
    </row>
    <row r="15" spans="1:20" ht="70.5" customHeight="1" x14ac:dyDescent="0.25">
      <c r="A15" s="27">
        <v>13</v>
      </c>
      <c r="B15" s="28" t="s">
        <v>34</v>
      </c>
      <c r="C15" s="32" t="s">
        <v>35</v>
      </c>
      <c r="D15" s="27" t="s">
        <v>90</v>
      </c>
      <c r="E15" s="27">
        <v>60</v>
      </c>
      <c r="F15" s="29"/>
      <c r="G15" s="24">
        <f>Tabela2[[#This Row],[Ilość]]*Tabela2[[#This Row],[Cena netto]]</f>
        <v>0</v>
      </c>
      <c r="H15" s="30"/>
      <c r="I15" s="24">
        <f>Tabela2[[#This Row],[Wartość netto]]*(1+Tabela2[[#This Row],[Stawka vat]])</f>
        <v>0</v>
      </c>
    </row>
    <row r="16" spans="1:20" ht="73.5" customHeight="1" x14ac:dyDescent="0.25">
      <c r="A16" s="22">
        <v>14</v>
      </c>
      <c r="B16" s="20" t="s">
        <v>36</v>
      </c>
      <c r="C16" s="20" t="s">
        <v>37</v>
      </c>
      <c r="D16" s="21" t="s">
        <v>90</v>
      </c>
      <c r="E16" s="22">
        <v>300</v>
      </c>
      <c r="F16" s="26"/>
      <c r="G16" s="24">
        <f>Tabela2[[#This Row],[Ilość]]*Tabela2[[#This Row],[Cena netto]]</f>
        <v>0</v>
      </c>
      <c r="H16" s="25"/>
      <c r="I16" s="24">
        <f>Tabela2[[#This Row],[Wartość netto]]*(1+Tabela2[[#This Row],[Stawka vat]])</f>
        <v>0</v>
      </c>
    </row>
    <row r="17" spans="1:20" ht="90.75" customHeight="1" x14ac:dyDescent="0.25">
      <c r="A17" s="22">
        <v>15</v>
      </c>
      <c r="B17" s="20" t="s">
        <v>38</v>
      </c>
      <c r="C17" s="20" t="s">
        <v>39</v>
      </c>
      <c r="D17" s="21" t="s">
        <v>90</v>
      </c>
      <c r="E17" s="22">
        <v>300</v>
      </c>
      <c r="F17" s="26"/>
      <c r="G17" s="24">
        <f>Tabela2[[#This Row],[Ilość]]*Tabela2[[#This Row],[Cena netto]]</f>
        <v>0</v>
      </c>
      <c r="H17" s="25"/>
      <c r="I17" s="24">
        <f>Tabela2[[#This Row],[Wartość netto]]*(1+Tabela2[[#This Row],[Stawka vat]])</f>
        <v>0</v>
      </c>
    </row>
    <row r="18" spans="1:20" ht="54.75" customHeight="1" x14ac:dyDescent="0.25">
      <c r="A18" s="22">
        <v>16</v>
      </c>
      <c r="B18" s="20" t="s">
        <v>40</v>
      </c>
      <c r="C18" s="20" t="s">
        <v>41</v>
      </c>
      <c r="D18" s="21" t="s">
        <v>90</v>
      </c>
      <c r="E18" s="22">
        <v>300</v>
      </c>
      <c r="F18" s="26"/>
      <c r="G18" s="24">
        <f>Tabela2[[#This Row],[Ilość]]*Tabela2[[#This Row],[Cena netto]]</f>
        <v>0</v>
      </c>
      <c r="H18" s="25"/>
      <c r="I18" s="24">
        <f>Tabela2[[#This Row],[Wartość netto]]*(1+Tabela2[[#This Row],[Stawka vat]])</f>
        <v>0</v>
      </c>
    </row>
    <row r="19" spans="1:20" s="17" customFormat="1" ht="71.25" customHeight="1" x14ac:dyDescent="0.25">
      <c r="A19" s="27">
        <v>17</v>
      </c>
      <c r="B19" s="28" t="s">
        <v>42</v>
      </c>
      <c r="C19" s="32" t="s">
        <v>43</v>
      </c>
      <c r="D19" s="27" t="s">
        <v>91</v>
      </c>
      <c r="E19" s="27">
        <v>10</v>
      </c>
      <c r="F19" s="29"/>
      <c r="G19" s="24">
        <f>Tabela2[[#This Row],[Ilość]]*Tabela2[[#This Row],[Cena netto]]</f>
        <v>0</v>
      </c>
      <c r="H19" s="30"/>
      <c r="I19" s="24">
        <f>Tabela2[[#This Row],[Wartość netto]]*(1+Tabela2[[#This Row],[Stawka vat]])</f>
        <v>0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78.75" customHeight="1" x14ac:dyDescent="0.25">
      <c r="A20" s="22">
        <v>18</v>
      </c>
      <c r="B20" s="20" t="s">
        <v>44</v>
      </c>
      <c r="C20" s="20" t="s">
        <v>45</v>
      </c>
      <c r="D20" s="21" t="s">
        <v>92</v>
      </c>
      <c r="E20" s="22">
        <v>40</v>
      </c>
      <c r="F20" s="26"/>
      <c r="G20" s="24">
        <f>Tabela2[[#This Row],[Ilość]]*Tabela2[[#This Row],[Cena netto]]</f>
        <v>0</v>
      </c>
      <c r="H20" s="25"/>
      <c r="I20" s="24">
        <f>Tabela2[[#This Row],[Wartość netto]]*(1+Tabela2[[#This Row],[Stawka vat]])</f>
        <v>0</v>
      </c>
    </row>
    <row r="21" spans="1:20" ht="69" customHeight="1" x14ac:dyDescent="0.25">
      <c r="A21" s="22">
        <v>19</v>
      </c>
      <c r="B21" s="20" t="s">
        <v>46</v>
      </c>
      <c r="C21" s="50" t="s">
        <v>93</v>
      </c>
      <c r="D21" s="21" t="s">
        <v>90</v>
      </c>
      <c r="E21" s="22">
        <v>875</v>
      </c>
      <c r="F21" s="26"/>
      <c r="G21" s="24">
        <f>Tabela2[[#This Row],[Ilość]]*Tabela2[[#This Row],[Cena netto]]</f>
        <v>0</v>
      </c>
      <c r="H21" s="25"/>
      <c r="I21" s="24">
        <f>Tabela2[[#This Row],[Wartość netto]]*(1+Tabela2[[#This Row],[Stawka vat]])</f>
        <v>0</v>
      </c>
    </row>
    <row r="22" spans="1:20" ht="66.75" customHeight="1" x14ac:dyDescent="0.25">
      <c r="A22" s="22">
        <v>20</v>
      </c>
      <c r="B22" s="20" t="s">
        <v>47</v>
      </c>
      <c r="C22" s="51" t="s">
        <v>94</v>
      </c>
      <c r="D22" s="21" t="s">
        <v>90</v>
      </c>
      <c r="E22" s="22">
        <v>875</v>
      </c>
      <c r="F22" s="23"/>
      <c r="G22" s="24">
        <f>Tabela2[[#This Row],[Ilość]]*Tabela2[[#This Row],[Cena netto]]</f>
        <v>0</v>
      </c>
      <c r="H22" s="25"/>
      <c r="I22" s="24">
        <f>Tabela2[[#This Row],[Wartość netto]]*(1+Tabela2[[#This Row],[Stawka vat]])</f>
        <v>0</v>
      </c>
    </row>
    <row r="23" spans="1:20" ht="61.5" customHeight="1" x14ac:dyDescent="0.25">
      <c r="A23" s="22">
        <v>21</v>
      </c>
      <c r="B23" s="20" t="s">
        <v>48</v>
      </c>
      <c r="C23" s="51" t="s">
        <v>95</v>
      </c>
      <c r="D23" s="21" t="s">
        <v>90</v>
      </c>
      <c r="E23" s="22">
        <v>250</v>
      </c>
      <c r="F23" s="26"/>
      <c r="G23" s="24">
        <f>Tabela2[[#This Row],[Ilość]]*Tabela2[[#This Row],[Cena netto]]</f>
        <v>0</v>
      </c>
      <c r="H23" s="25"/>
      <c r="I23" s="24">
        <f>Tabela2[[#This Row],[Wartość netto]]*(1+Tabela2[[#This Row],[Stawka vat]])</f>
        <v>0</v>
      </c>
    </row>
    <row r="24" spans="1:20" ht="67.5" customHeight="1" x14ac:dyDescent="0.25">
      <c r="A24" s="22">
        <v>22</v>
      </c>
      <c r="B24" s="32" t="s">
        <v>49</v>
      </c>
      <c r="C24" s="48" t="s">
        <v>96</v>
      </c>
      <c r="D24" s="49" t="s">
        <v>90</v>
      </c>
      <c r="E24" s="22">
        <v>70</v>
      </c>
      <c r="F24" s="26"/>
      <c r="G24" s="24">
        <f>Tabela2[[#This Row],[Ilość]]*Tabela2[[#This Row],[Cena netto]]</f>
        <v>0</v>
      </c>
      <c r="H24" s="25"/>
      <c r="I24" s="24">
        <f>Tabela2[[#This Row],[Wartość netto]]*(1+Tabela2[[#This Row],[Stawka vat]])</f>
        <v>0</v>
      </c>
    </row>
    <row r="25" spans="1:20" ht="78" customHeight="1" x14ac:dyDescent="0.25">
      <c r="A25" s="22">
        <v>23</v>
      </c>
      <c r="B25" s="46" t="s">
        <v>50</v>
      </c>
      <c r="C25" s="47" t="s">
        <v>97</v>
      </c>
      <c r="D25" s="21" t="s">
        <v>92</v>
      </c>
      <c r="E25" s="22">
        <v>23</v>
      </c>
      <c r="F25" s="26"/>
      <c r="G25" s="24">
        <f>Tabela2[[#This Row],[Ilość]]*Tabela2[[#This Row],[Cena netto]]</f>
        <v>0</v>
      </c>
      <c r="H25" s="25"/>
      <c r="I25" s="24">
        <f>Tabela2[[#This Row],[Wartość netto]]*(1+Tabela2[[#This Row],[Stawka vat]])</f>
        <v>0</v>
      </c>
    </row>
    <row r="26" spans="1:20" ht="75.75" customHeight="1" x14ac:dyDescent="0.25">
      <c r="A26" s="22">
        <v>24</v>
      </c>
      <c r="B26" s="20" t="s">
        <v>51</v>
      </c>
      <c r="C26" s="20" t="s">
        <v>52</v>
      </c>
      <c r="D26" s="21" t="s">
        <v>92</v>
      </c>
      <c r="E26" s="22">
        <v>60</v>
      </c>
      <c r="F26" s="26"/>
      <c r="G26" s="24">
        <f>Tabela2[[#This Row],[Ilość]]*Tabela2[[#This Row],[Cena netto]]</f>
        <v>0</v>
      </c>
      <c r="H26" s="25"/>
      <c r="I26" s="24">
        <f>Tabela2[[#This Row],[Wartość netto]]*(1+Tabela2[[#This Row],[Stawka vat]])</f>
        <v>0</v>
      </c>
    </row>
    <row r="27" spans="1:20" ht="62.25" customHeight="1" x14ac:dyDescent="0.25">
      <c r="A27" s="22">
        <v>25</v>
      </c>
      <c r="B27" s="20" t="s">
        <v>53</v>
      </c>
      <c r="C27" s="20" t="s">
        <v>54</v>
      </c>
      <c r="D27" s="21" t="s">
        <v>90</v>
      </c>
      <c r="E27" s="22">
        <v>30</v>
      </c>
      <c r="F27" s="26"/>
      <c r="G27" s="24">
        <f>Tabela2[[#This Row],[Ilość]]*Tabela2[[#This Row],[Cena netto]]</f>
        <v>0</v>
      </c>
      <c r="H27" s="25"/>
      <c r="I27" s="24">
        <f>Tabela2[[#This Row],[Wartość netto]]*(1+Tabela2[[#This Row],[Stawka vat]])</f>
        <v>0</v>
      </c>
    </row>
    <row r="28" spans="1:20" ht="59.25" customHeight="1" x14ac:dyDescent="0.25">
      <c r="A28" s="22">
        <v>26</v>
      </c>
      <c r="B28" s="20" t="s">
        <v>55</v>
      </c>
      <c r="C28" s="31" t="s">
        <v>56</v>
      </c>
      <c r="D28" s="21" t="s">
        <v>11</v>
      </c>
      <c r="E28" s="22">
        <v>40</v>
      </c>
      <c r="F28" s="26"/>
      <c r="G28" s="24">
        <f>Tabela2[[#This Row],[Ilość]]*Tabela2[[#This Row],[Cena netto]]</f>
        <v>0</v>
      </c>
      <c r="H28" s="25"/>
      <c r="I28" s="24">
        <f>Tabela2[[#This Row],[Wartość netto]]*(1+Tabela2[[#This Row],[Stawka vat]])</f>
        <v>0</v>
      </c>
    </row>
    <row r="29" spans="1:20" ht="60" customHeight="1" x14ac:dyDescent="0.25">
      <c r="A29" s="22">
        <v>27</v>
      </c>
      <c r="B29" s="20" t="s">
        <v>57</v>
      </c>
      <c r="C29" s="33" t="s">
        <v>58</v>
      </c>
      <c r="D29" s="21" t="s">
        <v>90</v>
      </c>
      <c r="E29" s="22">
        <v>50</v>
      </c>
      <c r="F29" s="26"/>
      <c r="G29" s="24">
        <f>Tabela2[[#This Row],[Ilość]]*Tabela2[[#This Row],[Cena netto]]</f>
        <v>0</v>
      </c>
      <c r="H29" s="25"/>
      <c r="I29" s="24">
        <f>Tabela2[[#This Row],[Wartość netto]]*(1+Tabela2[[#This Row],[Stawka vat]])</f>
        <v>0</v>
      </c>
    </row>
    <row r="30" spans="1:20" ht="75.75" customHeight="1" x14ac:dyDescent="0.25">
      <c r="A30" s="22">
        <v>28</v>
      </c>
      <c r="B30" s="20" t="s">
        <v>59</v>
      </c>
      <c r="C30" s="31" t="s">
        <v>98</v>
      </c>
      <c r="D30" s="21" t="s">
        <v>90</v>
      </c>
      <c r="E30" s="22">
        <v>40</v>
      </c>
      <c r="F30" s="26"/>
      <c r="G30" s="24">
        <f>Tabela2[[#This Row],[Ilość]]*Tabela2[[#This Row],[Cena netto]]</f>
        <v>0</v>
      </c>
      <c r="H30" s="25"/>
      <c r="I30" s="24">
        <f>Tabela2[[#This Row],[Wartość netto]]*(1+Tabela2[[#This Row],[Stawka vat]])</f>
        <v>0</v>
      </c>
    </row>
    <row r="31" spans="1:20" ht="73.5" customHeight="1" x14ac:dyDescent="0.25">
      <c r="A31" s="22">
        <v>29</v>
      </c>
      <c r="B31" s="20" t="s">
        <v>99</v>
      </c>
      <c r="C31" s="20" t="s">
        <v>60</v>
      </c>
      <c r="D31" s="21" t="s">
        <v>90</v>
      </c>
      <c r="E31" s="22">
        <v>100</v>
      </c>
      <c r="F31" s="26"/>
      <c r="G31" s="24">
        <f>Tabela2[[#This Row],[Ilość]]*Tabela2[[#This Row],[Cena netto]]</f>
        <v>0</v>
      </c>
      <c r="H31" s="25"/>
      <c r="I31" s="24">
        <f>Tabela2[[#This Row],[Wartość netto]]*(1+Tabela2[[#This Row],[Stawka vat]])</f>
        <v>0</v>
      </c>
    </row>
    <row r="32" spans="1:20" ht="60" customHeight="1" x14ac:dyDescent="0.25">
      <c r="A32" s="22">
        <v>30</v>
      </c>
      <c r="B32" s="20" t="s">
        <v>100</v>
      </c>
      <c r="C32" s="20" t="s">
        <v>61</v>
      </c>
      <c r="D32" s="21" t="s">
        <v>92</v>
      </c>
      <c r="E32" s="22">
        <v>100</v>
      </c>
      <c r="F32" s="26"/>
      <c r="G32" s="24">
        <f>Tabela2[[#This Row],[Ilość]]*Tabela2[[#This Row],[Cena netto]]</f>
        <v>0</v>
      </c>
      <c r="H32" s="25"/>
      <c r="I32" s="24">
        <f>Tabela2[[#This Row],[Wartość netto]]*(1+Tabela2[[#This Row],[Stawka vat]])</f>
        <v>0</v>
      </c>
    </row>
    <row r="33" spans="1:9" ht="72" customHeight="1" x14ac:dyDescent="0.25">
      <c r="A33" s="22">
        <v>31</v>
      </c>
      <c r="B33" s="20" t="s">
        <v>62</v>
      </c>
      <c r="C33" s="20" t="s">
        <v>101</v>
      </c>
      <c r="D33" s="21" t="s">
        <v>90</v>
      </c>
      <c r="E33" s="22">
        <v>90</v>
      </c>
      <c r="F33" s="26"/>
      <c r="G33" s="24">
        <f>Tabela2[[#This Row],[Ilość]]*Tabela2[[#This Row],[Cena netto]]</f>
        <v>0</v>
      </c>
      <c r="H33" s="25"/>
      <c r="I33" s="24">
        <f>Tabela2[[#This Row],[Wartość netto]]*(1+Tabela2[[#This Row],[Stawka vat]])</f>
        <v>0</v>
      </c>
    </row>
    <row r="34" spans="1:9" ht="72" customHeight="1" x14ac:dyDescent="0.25">
      <c r="A34" s="22">
        <v>32</v>
      </c>
      <c r="B34" s="46" t="s">
        <v>63</v>
      </c>
      <c r="C34" s="47" t="s">
        <v>102</v>
      </c>
      <c r="D34" s="22" t="s">
        <v>92</v>
      </c>
      <c r="E34" s="22">
        <v>24</v>
      </c>
      <c r="F34" s="26"/>
      <c r="G34" s="24">
        <f>Tabela2[[#This Row],[Ilość]]*Tabela2[[#This Row],[Cena netto]]</f>
        <v>0</v>
      </c>
      <c r="H34" s="25"/>
      <c r="I34" s="24">
        <f>Tabela2[[#This Row],[Wartość netto]]*(1+Tabela2[[#This Row],[Stawka vat]])</f>
        <v>0</v>
      </c>
    </row>
    <row r="35" spans="1:9" ht="72" customHeight="1" x14ac:dyDescent="0.25">
      <c r="A35" s="22">
        <v>33</v>
      </c>
      <c r="B35" s="46" t="s">
        <v>64</v>
      </c>
      <c r="C35" s="47" t="s">
        <v>103</v>
      </c>
      <c r="D35" s="22" t="s">
        <v>92</v>
      </c>
      <c r="E35" s="22">
        <v>12</v>
      </c>
      <c r="F35" s="26"/>
      <c r="G35" s="24">
        <f>Tabela2[[#This Row],[Ilość]]*Tabela2[[#This Row],[Cena netto]]</f>
        <v>0</v>
      </c>
      <c r="H35" s="25"/>
      <c r="I35" s="24">
        <f>Tabela2[[#This Row],[Wartość netto]]*(1+Tabela2[[#This Row],[Stawka vat]])</f>
        <v>0</v>
      </c>
    </row>
    <row r="36" spans="1:9" ht="72" customHeight="1" x14ac:dyDescent="0.25">
      <c r="A36" s="22">
        <v>34</v>
      </c>
      <c r="B36" s="46" t="s">
        <v>64</v>
      </c>
      <c r="C36" s="47" t="s">
        <v>104</v>
      </c>
      <c r="D36" s="22" t="s">
        <v>92</v>
      </c>
      <c r="E36" s="22">
        <v>12</v>
      </c>
      <c r="F36" s="26"/>
      <c r="G36" s="24">
        <f>Tabela2[[#This Row],[Ilość]]*Tabela2[[#This Row],[Cena netto]]</f>
        <v>0</v>
      </c>
      <c r="H36" s="25"/>
      <c r="I36" s="24">
        <f>Tabela2[[#This Row],[Wartość netto]]*(1+Tabela2[[#This Row],[Stawka vat]])</f>
        <v>0</v>
      </c>
    </row>
    <row r="37" spans="1:9" ht="117.75" customHeight="1" x14ac:dyDescent="0.25">
      <c r="A37" s="22">
        <v>35</v>
      </c>
      <c r="B37" s="46" t="s">
        <v>65</v>
      </c>
      <c r="C37" s="47" t="s">
        <v>105</v>
      </c>
      <c r="D37" s="22" t="s">
        <v>92</v>
      </c>
      <c r="E37" s="22">
        <v>24</v>
      </c>
      <c r="F37" s="26"/>
      <c r="G37" s="24">
        <f>Tabela2[[#This Row],[Ilość]]*Tabela2[[#This Row],[Cena netto]]</f>
        <v>0</v>
      </c>
      <c r="H37" s="25"/>
      <c r="I37" s="24">
        <f>Tabela2[[#This Row],[Wartość netto]]*(1+Tabela2[[#This Row],[Stawka vat]])</f>
        <v>0</v>
      </c>
    </row>
    <row r="38" spans="1:9" ht="146.25" customHeight="1" x14ac:dyDescent="0.25">
      <c r="A38" s="22">
        <v>36</v>
      </c>
      <c r="B38" s="46" t="s">
        <v>66</v>
      </c>
      <c r="C38" s="47" t="s">
        <v>106</v>
      </c>
      <c r="D38" s="22" t="s">
        <v>92</v>
      </c>
      <c r="E38" s="22">
        <v>36</v>
      </c>
      <c r="F38" s="26"/>
      <c r="G38" s="24">
        <f>Tabela2[[#This Row],[Ilość]]*Tabela2[[#This Row],[Cena netto]]</f>
        <v>0</v>
      </c>
      <c r="H38" s="25"/>
      <c r="I38" s="24">
        <f>Tabela2[[#This Row],[Wartość netto]]*(1+Tabela2[[#This Row],[Stawka vat]])</f>
        <v>0</v>
      </c>
    </row>
    <row r="39" spans="1:9" ht="120.75" customHeight="1" x14ac:dyDescent="0.25">
      <c r="A39" s="22">
        <v>37</v>
      </c>
      <c r="B39" s="46" t="s">
        <v>67</v>
      </c>
      <c r="C39" s="47" t="s">
        <v>107</v>
      </c>
      <c r="D39" s="22" t="s">
        <v>92</v>
      </c>
      <c r="E39" s="22">
        <v>18</v>
      </c>
      <c r="F39" s="26"/>
      <c r="G39" s="24">
        <f>Tabela2[[#This Row],[Ilość]]*Tabela2[[#This Row],[Cena netto]]</f>
        <v>0</v>
      </c>
      <c r="H39" s="25"/>
      <c r="I39" s="24">
        <f>Tabela2[[#This Row],[Wartość netto]]*(1+Tabela2[[#This Row],[Stawka vat]])</f>
        <v>0</v>
      </c>
    </row>
    <row r="40" spans="1:9" ht="117.75" customHeight="1" x14ac:dyDescent="0.25">
      <c r="A40" s="22">
        <v>38</v>
      </c>
      <c r="B40" s="46" t="s">
        <v>68</v>
      </c>
      <c r="C40" s="47" t="s">
        <v>108</v>
      </c>
      <c r="D40" s="22" t="s">
        <v>92</v>
      </c>
      <c r="E40" s="22">
        <v>24</v>
      </c>
      <c r="F40" s="26"/>
      <c r="G40" s="24">
        <f>Tabela2[[#This Row],[Ilość]]*Tabela2[[#This Row],[Cena netto]]</f>
        <v>0</v>
      </c>
      <c r="H40" s="25"/>
      <c r="I40" s="24">
        <f>Tabela2[[#This Row],[Wartość netto]]*(1+Tabela2[[#This Row],[Stawka vat]])</f>
        <v>0</v>
      </c>
    </row>
    <row r="41" spans="1:9" ht="97.5" customHeight="1" x14ac:dyDescent="0.25">
      <c r="A41" s="22">
        <v>39</v>
      </c>
      <c r="B41" s="46" t="s">
        <v>69</v>
      </c>
      <c r="C41" s="47" t="s">
        <v>109</v>
      </c>
      <c r="D41" s="22" t="s">
        <v>92</v>
      </c>
      <c r="E41" s="22">
        <v>24</v>
      </c>
      <c r="F41" s="26"/>
      <c r="G41" s="24">
        <f>Tabela2[[#This Row],[Ilość]]*Tabela2[[#This Row],[Cena netto]]</f>
        <v>0</v>
      </c>
      <c r="H41" s="25"/>
      <c r="I41" s="24">
        <f>Tabela2[[#This Row],[Wartość netto]]*(1+Tabela2[[#This Row],[Stawka vat]])</f>
        <v>0</v>
      </c>
    </row>
    <row r="42" spans="1:9" ht="95.25" customHeight="1" x14ac:dyDescent="0.25">
      <c r="A42" s="22">
        <v>40</v>
      </c>
      <c r="B42" s="46" t="s">
        <v>70</v>
      </c>
      <c r="C42" s="47" t="s">
        <v>110</v>
      </c>
      <c r="D42" s="22" t="s">
        <v>92</v>
      </c>
      <c r="E42" s="22">
        <v>24</v>
      </c>
      <c r="F42" s="26"/>
      <c r="G42" s="24">
        <f>Tabela2[[#This Row],[Ilość]]*Tabela2[[#This Row],[Cena netto]]</f>
        <v>0</v>
      </c>
      <c r="H42" s="25"/>
      <c r="I42" s="24">
        <f>Tabela2[[#This Row],[Wartość netto]]*(1+Tabela2[[#This Row],[Stawka vat]])</f>
        <v>0</v>
      </c>
    </row>
    <row r="43" spans="1:9" ht="72" customHeight="1" x14ac:dyDescent="0.25">
      <c r="A43" s="22">
        <v>41</v>
      </c>
      <c r="B43" s="46" t="s">
        <v>71</v>
      </c>
      <c r="C43" s="47" t="s">
        <v>111</v>
      </c>
      <c r="D43" s="22" t="s">
        <v>92</v>
      </c>
      <c r="E43" s="22">
        <v>24</v>
      </c>
      <c r="F43" s="26"/>
      <c r="G43" s="24">
        <f>Tabela2[[#This Row],[Ilość]]*Tabela2[[#This Row],[Cena netto]]</f>
        <v>0</v>
      </c>
      <c r="H43" s="25"/>
      <c r="I43" s="24">
        <f>Tabela2[[#This Row],[Wartość netto]]*(1+Tabela2[[#This Row],[Stawka vat]])</f>
        <v>0</v>
      </c>
    </row>
    <row r="44" spans="1:9" ht="72" customHeight="1" x14ac:dyDescent="0.25">
      <c r="A44" s="22">
        <v>42</v>
      </c>
      <c r="B44" s="46" t="s">
        <v>72</v>
      </c>
      <c r="C44" s="47" t="s">
        <v>112</v>
      </c>
      <c r="D44" s="22" t="s">
        <v>92</v>
      </c>
      <c r="E44" s="22">
        <v>24</v>
      </c>
      <c r="F44" s="26"/>
      <c r="G44" s="24">
        <f>Tabela2[[#This Row],[Ilość]]*Tabela2[[#This Row],[Cena netto]]</f>
        <v>0</v>
      </c>
      <c r="H44" s="25"/>
      <c r="I44" s="24">
        <f>Tabela2[[#This Row],[Wartość netto]]*(1+Tabela2[[#This Row],[Stawka vat]])</f>
        <v>0</v>
      </c>
    </row>
    <row r="45" spans="1:9" ht="129.75" customHeight="1" x14ac:dyDescent="0.25">
      <c r="A45" s="22">
        <v>43</v>
      </c>
      <c r="B45" s="46" t="s">
        <v>73</v>
      </c>
      <c r="C45" s="47" t="s">
        <v>113</v>
      </c>
      <c r="D45" s="22" t="s">
        <v>92</v>
      </c>
      <c r="E45" s="22">
        <v>12</v>
      </c>
      <c r="F45" s="26"/>
      <c r="G45" s="24">
        <f>Tabela2[[#This Row],[Ilość]]*Tabela2[[#This Row],[Cena netto]]</f>
        <v>0</v>
      </c>
      <c r="H45" s="25"/>
      <c r="I45" s="24">
        <f>Tabela2[[#This Row],[Wartość netto]]*(1+Tabela2[[#This Row],[Stawka vat]])</f>
        <v>0</v>
      </c>
    </row>
    <row r="46" spans="1:9" ht="114" customHeight="1" x14ac:dyDescent="0.25">
      <c r="A46" s="22">
        <v>44</v>
      </c>
      <c r="B46" s="46" t="s">
        <v>74</v>
      </c>
      <c r="C46" s="47" t="s">
        <v>114</v>
      </c>
      <c r="D46" s="22" t="s">
        <v>92</v>
      </c>
      <c r="E46" s="22">
        <v>12</v>
      </c>
      <c r="F46" s="26"/>
      <c r="G46" s="24">
        <f>Tabela2[[#This Row],[Ilość]]*Tabela2[[#This Row],[Cena netto]]</f>
        <v>0</v>
      </c>
      <c r="H46" s="25"/>
      <c r="I46" s="24">
        <f>Tabela2[[#This Row],[Wartość netto]]*(1+Tabela2[[#This Row],[Stawka vat]])</f>
        <v>0</v>
      </c>
    </row>
    <row r="47" spans="1:9" ht="72" customHeight="1" x14ac:dyDescent="0.25">
      <c r="A47" s="22">
        <v>45</v>
      </c>
      <c r="B47" s="46" t="s">
        <v>75</v>
      </c>
      <c r="C47" s="47" t="s">
        <v>115</v>
      </c>
      <c r="D47" s="22" t="s">
        <v>92</v>
      </c>
      <c r="E47" s="22">
        <v>12</v>
      </c>
      <c r="F47" s="26"/>
      <c r="G47" s="24">
        <f>Tabela2[[#This Row],[Ilość]]*Tabela2[[#This Row],[Cena netto]]</f>
        <v>0</v>
      </c>
      <c r="H47" s="25"/>
      <c r="I47" s="24">
        <f>Tabela2[[#This Row],[Wartość netto]]*(1+Tabela2[[#This Row],[Stawka vat]])</f>
        <v>0</v>
      </c>
    </row>
    <row r="48" spans="1:9" ht="72" customHeight="1" x14ac:dyDescent="0.25">
      <c r="A48" s="22">
        <v>46</v>
      </c>
      <c r="B48" s="46" t="s">
        <v>75</v>
      </c>
      <c r="C48" s="47" t="s">
        <v>116</v>
      </c>
      <c r="D48" s="22" t="s">
        <v>92</v>
      </c>
      <c r="E48" s="22">
        <v>12</v>
      </c>
      <c r="F48" s="26"/>
      <c r="G48" s="24">
        <f>Tabela2[[#This Row],[Ilość]]*Tabela2[[#This Row],[Cena netto]]</f>
        <v>0</v>
      </c>
      <c r="H48" s="25"/>
      <c r="I48" s="24">
        <f>Tabela2[[#This Row],[Wartość netto]]*(1+Tabela2[[#This Row],[Stawka vat]])</f>
        <v>0</v>
      </c>
    </row>
    <row r="49" spans="1:9" ht="86.25" customHeight="1" x14ac:dyDescent="0.25">
      <c r="A49" s="22">
        <v>47</v>
      </c>
      <c r="B49" s="46" t="s">
        <v>76</v>
      </c>
      <c r="C49" s="47" t="s">
        <v>117</v>
      </c>
      <c r="D49" s="22" t="s">
        <v>92</v>
      </c>
      <c r="E49" s="22">
        <v>12</v>
      </c>
      <c r="F49" s="26"/>
      <c r="G49" s="24">
        <f>Tabela2[[#This Row],[Ilość]]*Tabela2[[#This Row],[Cena netto]]</f>
        <v>0</v>
      </c>
      <c r="H49" s="25"/>
      <c r="I49" s="24">
        <f>Tabela2[[#This Row],[Wartość netto]]*(1+Tabela2[[#This Row],[Stawka vat]])</f>
        <v>0</v>
      </c>
    </row>
    <row r="50" spans="1:9" ht="86.25" customHeight="1" x14ac:dyDescent="0.25">
      <c r="A50" s="22">
        <v>48</v>
      </c>
      <c r="B50" s="46" t="s">
        <v>77</v>
      </c>
      <c r="C50" s="47" t="s">
        <v>118</v>
      </c>
      <c r="D50" s="22" t="s">
        <v>92</v>
      </c>
      <c r="E50" s="22">
        <v>12</v>
      </c>
      <c r="F50" s="26"/>
      <c r="G50" s="24">
        <f>Tabela2[[#This Row],[Ilość]]*Tabela2[[#This Row],[Cena netto]]</f>
        <v>0</v>
      </c>
      <c r="H50" s="25"/>
      <c r="I50" s="24">
        <f>Tabela2[[#This Row],[Wartość netto]]*(1+Tabela2[[#This Row],[Stawka vat]])</f>
        <v>0</v>
      </c>
    </row>
    <row r="51" spans="1:9" ht="72" customHeight="1" x14ac:dyDescent="0.25">
      <c r="A51" s="22">
        <v>49</v>
      </c>
      <c r="B51" s="46" t="s">
        <v>78</v>
      </c>
      <c r="C51" s="47" t="s">
        <v>119</v>
      </c>
      <c r="D51" s="22" t="s">
        <v>92</v>
      </c>
      <c r="E51" s="22">
        <v>12</v>
      </c>
      <c r="F51" s="26"/>
      <c r="G51" s="24">
        <f>Tabela2[[#This Row],[Ilość]]*Tabela2[[#This Row],[Cena netto]]</f>
        <v>0</v>
      </c>
      <c r="H51" s="25"/>
      <c r="I51" s="24">
        <f>Tabela2[[#This Row],[Wartość netto]]*(1+Tabela2[[#This Row],[Stawka vat]])</f>
        <v>0</v>
      </c>
    </row>
    <row r="52" spans="1:9" ht="72" customHeight="1" x14ac:dyDescent="0.25">
      <c r="A52" s="22">
        <v>50</v>
      </c>
      <c r="B52" s="46" t="s">
        <v>79</v>
      </c>
      <c r="C52" s="47" t="s">
        <v>120</v>
      </c>
      <c r="D52" s="22" t="s">
        <v>92</v>
      </c>
      <c r="E52" s="22">
        <v>18</v>
      </c>
      <c r="F52" s="26"/>
      <c r="G52" s="24">
        <f>Tabela2[[#This Row],[Ilość]]*Tabela2[[#This Row],[Cena netto]]</f>
        <v>0</v>
      </c>
      <c r="H52" s="25"/>
      <c r="I52" s="24">
        <f>Tabela2[[#This Row],[Wartość netto]]*(1+Tabela2[[#This Row],[Stawka vat]])</f>
        <v>0</v>
      </c>
    </row>
    <row r="53" spans="1:9" ht="72" customHeight="1" x14ac:dyDescent="0.25">
      <c r="A53" s="22">
        <v>51</v>
      </c>
      <c r="B53" s="46" t="s">
        <v>80</v>
      </c>
      <c r="C53" s="47" t="s">
        <v>120</v>
      </c>
      <c r="D53" s="22" t="s">
        <v>92</v>
      </c>
      <c r="E53" s="22">
        <v>18</v>
      </c>
      <c r="F53" s="26"/>
      <c r="G53" s="24">
        <f>Tabela2[[#This Row],[Ilość]]*Tabela2[[#This Row],[Cena netto]]</f>
        <v>0</v>
      </c>
      <c r="H53" s="25"/>
      <c r="I53" s="24">
        <f>Tabela2[[#This Row],[Wartość netto]]*(1+Tabela2[[#This Row],[Stawka vat]])</f>
        <v>0</v>
      </c>
    </row>
    <row r="54" spans="1:9" ht="72" customHeight="1" x14ac:dyDescent="0.25">
      <c r="A54" s="22">
        <v>52</v>
      </c>
      <c r="B54" s="46" t="s">
        <v>81</v>
      </c>
      <c r="C54" s="47" t="s">
        <v>120</v>
      </c>
      <c r="D54" s="22" t="s">
        <v>92</v>
      </c>
      <c r="E54" s="22">
        <v>18</v>
      </c>
      <c r="F54" s="26"/>
      <c r="G54" s="24">
        <f>Tabela2[[#This Row],[Ilość]]*Tabela2[[#This Row],[Cena netto]]</f>
        <v>0</v>
      </c>
      <c r="H54" s="25"/>
      <c r="I54" s="24">
        <f>Tabela2[[#This Row],[Wartość netto]]*(1+Tabela2[[#This Row],[Stawka vat]])</f>
        <v>0</v>
      </c>
    </row>
    <row r="55" spans="1:9" ht="72" customHeight="1" x14ac:dyDescent="0.25">
      <c r="A55" s="22">
        <v>53</v>
      </c>
      <c r="B55" s="46" t="s">
        <v>82</v>
      </c>
      <c r="C55" s="47" t="s">
        <v>121</v>
      </c>
      <c r="D55" s="22" t="s">
        <v>92</v>
      </c>
      <c r="E55" s="22">
        <v>3</v>
      </c>
      <c r="F55" s="26"/>
      <c r="G55" s="24">
        <f>Tabela2[[#This Row],[Ilość]]*Tabela2[[#This Row],[Cena netto]]</f>
        <v>0</v>
      </c>
      <c r="H55" s="25"/>
      <c r="I55" s="24">
        <f>Tabela2[[#This Row],[Wartość netto]]*(1+Tabela2[[#This Row],[Stawka vat]])</f>
        <v>0</v>
      </c>
    </row>
    <row r="56" spans="1:9" ht="72" customHeight="1" x14ac:dyDescent="0.25">
      <c r="A56" s="22">
        <v>54</v>
      </c>
      <c r="B56" s="46" t="s">
        <v>83</v>
      </c>
      <c r="C56" s="47" t="s">
        <v>122</v>
      </c>
      <c r="D56" s="22" t="s">
        <v>92</v>
      </c>
      <c r="E56" s="22">
        <v>12</v>
      </c>
      <c r="F56" s="26"/>
      <c r="G56" s="24">
        <f>Tabela2[[#This Row],[Ilość]]*Tabela2[[#This Row],[Cena netto]]</f>
        <v>0</v>
      </c>
      <c r="H56" s="25"/>
      <c r="I56" s="24">
        <f>Tabela2[[#This Row],[Wartość netto]]*(1+Tabela2[[#This Row],[Stawka vat]])</f>
        <v>0</v>
      </c>
    </row>
    <row r="57" spans="1:9" ht="72" customHeight="1" x14ac:dyDescent="0.25">
      <c r="A57" s="22">
        <v>55</v>
      </c>
      <c r="B57" s="46" t="s">
        <v>123</v>
      </c>
      <c r="C57" s="47" t="s">
        <v>124</v>
      </c>
      <c r="D57" s="22" t="s">
        <v>92</v>
      </c>
      <c r="E57" s="22">
        <v>6</v>
      </c>
      <c r="F57" s="26"/>
      <c r="G57" s="24">
        <f>Tabela2[[#This Row],[Ilość]]*Tabela2[[#This Row],[Cena netto]]</f>
        <v>0</v>
      </c>
      <c r="H57" s="25"/>
      <c r="I57" s="24">
        <f>Tabela2[[#This Row],[Wartość netto]]*(1+Tabela2[[#This Row],[Stawka vat]])</f>
        <v>0</v>
      </c>
    </row>
    <row r="58" spans="1:9" ht="72" customHeight="1" x14ac:dyDescent="0.25">
      <c r="A58" s="22">
        <v>56</v>
      </c>
      <c r="B58" s="46" t="s">
        <v>131</v>
      </c>
      <c r="C58" s="47" t="s">
        <v>125</v>
      </c>
      <c r="D58" s="22" t="s">
        <v>92</v>
      </c>
      <c r="E58" s="22">
        <v>12</v>
      </c>
      <c r="F58" s="26"/>
      <c r="G58" s="24">
        <f>Tabela2[[#This Row],[Ilość]]*Tabela2[[#This Row],[Cena netto]]</f>
        <v>0</v>
      </c>
      <c r="H58" s="25"/>
      <c r="I58" s="24">
        <f>Tabela2[[#This Row],[Wartość netto]]*(1+Tabela2[[#This Row],[Stawka vat]])</f>
        <v>0</v>
      </c>
    </row>
    <row r="59" spans="1:9" ht="72" customHeight="1" x14ac:dyDescent="0.25">
      <c r="A59" s="22">
        <v>57</v>
      </c>
      <c r="B59" s="46" t="s">
        <v>84</v>
      </c>
      <c r="C59" s="47" t="s">
        <v>126</v>
      </c>
      <c r="D59" s="22" t="s">
        <v>92</v>
      </c>
      <c r="E59" s="22">
        <v>3</v>
      </c>
      <c r="F59" s="26"/>
      <c r="G59" s="24">
        <f>Tabela2[[#This Row],[Ilość]]*Tabela2[[#This Row],[Cena netto]]</f>
        <v>0</v>
      </c>
      <c r="H59" s="25"/>
      <c r="I59" s="24">
        <f>Tabela2[[#This Row],[Wartość netto]]*(1+Tabela2[[#This Row],[Stawka vat]])</f>
        <v>0</v>
      </c>
    </row>
    <row r="60" spans="1:9" ht="72" customHeight="1" x14ac:dyDescent="0.25">
      <c r="A60" s="22">
        <v>58</v>
      </c>
      <c r="B60" s="46" t="s">
        <v>127</v>
      </c>
      <c r="C60" s="47" t="s">
        <v>128</v>
      </c>
      <c r="D60" s="22" t="s">
        <v>92</v>
      </c>
      <c r="E60" s="22">
        <v>10</v>
      </c>
      <c r="F60" s="26"/>
      <c r="G60" s="24">
        <f>Tabela2[[#This Row],[Ilość]]*Tabela2[[#This Row],[Cena netto]]</f>
        <v>0</v>
      </c>
      <c r="H60" s="25"/>
      <c r="I60" s="24">
        <f>Tabela2[[#This Row],[Wartość netto]]*(1+Tabela2[[#This Row],[Stawka vat]])</f>
        <v>0</v>
      </c>
    </row>
    <row r="61" spans="1:9" ht="72" customHeight="1" x14ac:dyDescent="0.25">
      <c r="A61" s="22">
        <v>59</v>
      </c>
      <c r="B61" s="46" t="s">
        <v>129</v>
      </c>
      <c r="C61" s="47" t="s">
        <v>130</v>
      </c>
      <c r="D61" s="22" t="s">
        <v>92</v>
      </c>
      <c r="E61" s="22">
        <v>12</v>
      </c>
      <c r="F61" s="26"/>
      <c r="G61" s="24">
        <f>Tabela2[[#This Row],[Ilość]]*Tabela2[[#This Row],[Cena netto]]</f>
        <v>0</v>
      </c>
      <c r="H61" s="25"/>
      <c r="I61" s="24">
        <f>Tabela2[[#This Row],[Wartość netto]]*(1+Tabela2[[#This Row],[Stawka vat]])</f>
        <v>0</v>
      </c>
    </row>
    <row r="62" spans="1:9" ht="72" customHeight="1" x14ac:dyDescent="0.25">
      <c r="A62" s="22">
        <v>60</v>
      </c>
      <c r="B62" s="46" t="s">
        <v>132</v>
      </c>
      <c r="C62" s="47" t="s">
        <v>135</v>
      </c>
      <c r="D62" s="22" t="s">
        <v>92</v>
      </c>
      <c r="E62" s="22">
        <v>3</v>
      </c>
      <c r="F62" s="26"/>
      <c r="G62" s="24">
        <f>Tabela2[[#This Row],[Ilość]]*Tabela2[[#This Row],[Cena netto]]</f>
        <v>0</v>
      </c>
      <c r="H62" s="25"/>
      <c r="I62" s="24">
        <f>Tabela2[[#This Row],[Wartość netto]]*(1+Tabela2[[#This Row],[Stawka vat]])</f>
        <v>0</v>
      </c>
    </row>
    <row r="63" spans="1:9" ht="72" customHeight="1" x14ac:dyDescent="0.25">
      <c r="A63" s="22">
        <v>61</v>
      </c>
      <c r="B63" s="46" t="s">
        <v>133</v>
      </c>
      <c r="C63" s="47" t="s">
        <v>134</v>
      </c>
      <c r="D63" s="22" t="s">
        <v>92</v>
      </c>
      <c r="E63" s="22">
        <v>6</v>
      </c>
      <c r="F63" s="26"/>
      <c r="G63" s="24">
        <f>Tabela2[[#This Row],[Ilość]]*Tabela2[[#This Row],[Cena netto]]</f>
        <v>0</v>
      </c>
      <c r="H63" s="25"/>
      <c r="I63" s="24">
        <f>Tabela2[[#This Row],[Wartość netto]]*(1+Tabela2[[#This Row],[Stawka vat]])</f>
        <v>0</v>
      </c>
    </row>
    <row r="64" spans="1:9" ht="72" customHeight="1" x14ac:dyDescent="0.25">
      <c r="A64" s="22">
        <v>62</v>
      </c>
      <c r="B64" s="46" t="s">
        <v>137</v>
      </c>
      <c r="C64" s="47" t="s">
        <v>138</v>
      </c>
      <c r="D64" s="22" t="s">
        <v>92</v>
      </c>
      <c r="E64" s="22">
        <v>24</v>
      </c>
      <c r="F64" s="26"/>
      <c r="G64" s="24">
        <f>Tabela2[[#This Row],[Ilość]]*Tabela2[[#This Row],[Cena netto]]</f>
        <v>0</v>
      </c>
      <c r="H64" s="25"/>
      <c r="I64" s="24">
        <f>Tabela2[[#This Row],[Wartość netto]]*(1+Tabela2[[#This Row],[Stawka vat]])</f>
        <v>0</v>
      </c>
    </row>
    <row r="65" spans="1:9" ht="72" customHeight="1" x14ac:dyDescent="0.25">
      <c r="A65" s="22">
        <v>63</v>
      </c>
      <c r="B65" s="46" t="s">
        <v>85</v>
      </c>
      <c r="C65" s="47" t="s">
        <v>136</v>
      </c>
      <c r="D65" s="22" t="s">
        <v>11</v>
      </c>
      <c r="E65" s="22">
        <v>10</v>
      </c>
      <c r="F65" s="26"/>
      <c r="G65" s="24">
        <f>Tabela2[[#This Row],[Ilość]]*Tabela2[[#This Row],[Cena netto]]</f>
        <v>0</v>
      </c>
      <c r="H65" s="25"/>
      <c r="I65" s="24">
        <f>Tabela2[[#This Row],[Wartość netto]]*(1+Tabela2[[#This Row],[Stawka vat]])</f>
        <v>0</v>
      </c>
    </row>
    <row r="66" spans="1:9" ht="72" customHeight="1" x14ac:dyDescent="0.25">
      <c r="A66" s="22">
        <v>64</v>
      </c>
      <c r="B66" s="46" t="s">
        <v>86</v>
      </c>
      <c r="C66" s="47" t="s">
        <v>139</v>
      </c>
      <c r="D66" s="22" t="s">
        <v>92</v>
      </c>
      <c r="E66" s="22">
        <v>6</v>
      </c>
      <c r="F66" s="26"/>
      <c r="G66" s="24">
        <f>Tabela2[[#This Row],[Ilość]]*Tabela2[[#This Row],[Cena netto]]</f>
        <v>0</v>
      </c>
      <c r="H66" s="25"/>
      <c r="I66" s="24">
        <f>Tabela2[[#This Row],[Wartość netto]]*(1+Tabela2[[#This Row],[Stawka vat]])</f>
        <v>0</v>
      </c>
    </row>
    <row r="67" spans="1:9" ht="72" customHeight="1" x14ac:dyDescent="0.25">
      <c r="A67" s="22">
        <v>65</v>
      </c>
      <c r="B67" s="46" t="s">
        <v>87</v>
      </c>
      <c r="C67" s="47" t="s">
        <v>140</v>
      </c>
      <c r="D67" s="22" t="s">
        <v>92</v>
      </c>
      <c r="E67" s="22">
        <v>12</v>
      </c>
      <c r="F67" s="26"/>
      <c r="G67" s="24">
        <f>Tabela2[[#This Row],[Ilość]]*Tabela2[[#This Row],[Cena netto]]</f>
        <v>0</v>
      </c>
      <c r="H67" s="25"/>
      <c r="I67" s="24">
        <f>Tabela2[[#This Row],[Wartość netto]]*(1+Tabela2[[#This Row],[Stawka vat]])</f>
        <v>0</v>
      </c>
    </row>
    <row r="68" spans="1:9" ht="43.5" customHeight="1" x14ac:dyDescent="0.25">
      <c r="A68" s="34"/>
      <c r="B68" s="44"/>
      <c r="C68" s="35"/>
      <c r="D68" s="45"/>
      <c r="E68" s="36"/>
      <c r="F68" s="37" t="s">
        <v>88</v>
      </c>
      <c r="G68" s="58">
        <f>SUM(Tabela2[Wartość netto])</f>
        <v>0</v>
      </c>
      <c r="H68" s="58"/>
      <c r="I68" s="58"/>
    </row>
    <row r="69" spans="1:9" ht="30" customHeight="1" x14ac:dyDescent="0.25">
      <c r="A69" s="34"/>
      <c r="B69" s="39"/>
      <c r="C69" s="35"/>
      <c r="D69" s="40"/>
      <c r="E69" s="40"/>
      <c r="F69" s="37" t="s">
        <v>89</v>
      </c>
      <c r="G69" s="57">
        <f>SUM(I3:I67)</f>
        <v>0</v>
      </c>
      <c r="H69" s="58"/>
      <c r="I69" s="58"/>
    </row>
    <row r="70" spans="1:9" ht="30" customHeight="1" x14ac:dyDescent="0.25">
      <c r="A70" s="11"/>
      <c r="B70" s="13"/>
      <c r="C70" s="12"/>
      <c r="D70" s="14"/>
      <c r="E70" s="14"/>
      <c r="F70" s="14"/>
      <c r="G70" s="15"/>
      <c r="H70" s="14"/>
      <c r="I70" s="14"/>
    </row>
    <row r="71" spans="1:9" ht="30" customHeight="1" x14ac:dyDescent="0.25">
      <c r="B71" s="56" t="s">
        <v>142</v>
      </c>
      <c r="C71" s="56"/>
      <c r="D71" s="56"/>
      <c r="E71" s="56"/>
      <c r="F71" s="56"/>
      <c r="G71" s="56"/>
      <c r="H71" s="56"/>
      <c r="I71" s="56"/>
    </row>
    <row r="77" spans="1:9" ht="15" customHeight="1" x14ac:dyDescent="0.25">
      <c r="C77" s="52"/>
      <c r="D77" s="52"/>
      <c r="E77" s="54" t="s">
        <v>144</v>
      </c>
      <c r="F77" s="54"/>
      <c r="G77" s="54"/>
      <c r="H77" s="54"/>
      <c r="I77" s="54"/>
    </row>
    <row r="78" spans="1:9" x14ac:dyDescent="0.25">
      <c r="C78" s="53"/>
      <c r="D78" s="53"/>
      <c r="E78" s="54"/>
      <c r="F78" s="54"/>
      <c r="G78" s="54"/>
      <c r="H78" s="54"/>
      <c r="I78" s="54"/>
    </row>
    <row r="79" spans="1:9" x14ac:dyDescent="0.25">
      <c r="E79" s="55" t="s">
        <v>143</v>
      </c>
      <c r="F79" s="55"/>
      <c r="G79" s="55"/>
      <c r="H79" s="55"/>
      <c r="I79" s="55"/>
    </row>
  </sheetData>
  <mergeCells count="6">
    <mergeCell ref="E77:I78"/>
    <mergeCell ref="E79:I79"/>
    <mergeCell ref="B71:I71"/>
    <mergeCell ref="G69:I69"/>
    <mergeCell ref="A1:I1"/>
    <mergeCell ref="G68:I68"/>
  </mergeCells>
  <pageMargins left="0" right="0" top="0" bottom="0" header="0.31496062992125984" footer="0.31496062992125984"/>
  <pageSetup paperSize="9" scale="69" fitToHeight="0" orientation="landscape" r:id="rId1"/>
  <headerFooter>
    <oddHeader>&amp;F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0 E A A B Q S w M E F A A C A A g A g k v 9 V G 3 e L G W k A A A A 9 w A A A B I A H A B D b 2 5 m a W c v U G F j a 2 F n Z S 5 4 b W w g o h g A K K A U A A A A A A A A A A A A A A A A A A A A A A A A A A A A h Y 9 N D o I w G E S v Q r q n f y a G k I + y c A s J i Y l x S 0 q F R i i E F s v d X H g k r y B G U X c u 5 8 1 b z N y v N 0 j n r g 0 u a r S 6 N w l i m K J A G d l X 2 t Q J m t w p j F A q o C j l u a x V s M j G x r O t E t Q 4 N 8 S E e O + x 3 + B + r A m n l J F j n u 1 l o 7 o S f W T 9 X w 6 1 s a 4 0 U i E B h 9 c Y w T G j W 8 x Y x D E F s l L I t f k a f B n 8 b H 8 g 7 K b W T a M S Q x s W G Z A 1 A n m f E A 9 Q S w M E F A A C A A g A g k v 9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J L / V Q o x Q 1 e B w E A A M s B A A A T A B w A R m 9 y b X V s Y X M v U 2 V j d G l v b j E u b S C i G A A o o B Q A A A A A A A A A A A A A A A A A A A A A A A A A A A B t k M F K w 0 A Q h u + B v M O y X l o I A U W 8 l J 6 C h 4 p o o Y G C p Y d J M m L I Z i f s T r Q h 5 O L F h / A x P H n W v J d r K k p N 9 7 L w f / P / P z M W U 8 5 J i 9 X + P 5 3 5 n u / Z B z C Y i R g S V H A m 5 k I h + 5 5 w r 3 8 3 H 2 9 Z / 0 x O v N y l q M K o N g Y 1 r 8 k U C V E x m b a b G y h x L n / c c t t t I t L s Z r b B P u R E 3 p U 5 a l d H g p t K u i w 3 r D C M D W h 7 T 6 a M S N W l j p s K 7 e S 3 M m h b e R 0 u Z S A W m i / O w 2 / c B a K V S 0 N Z X b A D L g 0 F 4 4 4 H / b b K 7 U i 8 w k y T 5 Q J G Z K G o f / 1 8 G e d H q E F o Z K a R Z w 2 G B 9 c h B 9 0 M e M X w V I B 4 B P 5 P / o y J q Y 8 4 h 5 1 S d 7 S D y m 7 q e 7 k + f s X Z F 1 B L A Q I t A B Q A A g A I A I J L / V R t 3 i x l p A A A A P c A A A A S A A A A A A A A A A A A A A A A A A A A A A B D b 2 5 m a W c v U G F j a 2 F n Z S 5 4 b W x Q S w E C L Q A U A A I A C A C C S / 1 U D 8 r p q 6 Q A A A D p A A A A E w A A A A A A A A A A A A A A A A D w A A A A W 0 N v b n R l b n R f V H l w Z X N d L n h t b F B L A Q I t A B Q A A g A I A I J L / V Q o x Q 1 e B w E A A M s B A A A T A A A A A A A A A A A A A A A A A O E B A A B G b 3 J t d W x h c y 9 T Z W N 0 a W 9 u M S 5 t U E s F B g A A A A A D A A M A w g A A A D U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A N A A A A A A A A / g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c t M j h U M T U 6 N D k 6 N T Y u O D E 5 N z Y w N l o i I C 8 + P E V u d H J 5 I F R 5 c G U 9 I k Z p b G x D b 2 x 1 b W 5 U e X B l c y I g V m F s d W U 9 I n N B d 1 l H Q m d N R 0 F B Q U F C Z z 0 9 I i A v P j x F b n R y e S B U e X B l P S J G a W x s Q 2 9 s d W 1 u T m F t Z X M i I F Z h b H V l P S J z W y Z x d W 9 0 O 0 w u U C Z x d W 9 0 O y w m c X V v d D t Q c m 9 k d W t 0 J n F 1 b 3 Q 7 L C Z x d W 9 0 O 0 9 w a X M m c X V v d D s s J n F 1 b 3 Q 7 S m V k b m 9 z d G t h J n F 1 b 3 Q 7 L C Z x d W 9 0 O 0 l s b 8 W b x I c m c X V v d D s s J n F 1 b 3 Q 7 Q 2 V u Y S B u Z X R 0 b y Z x d W 9 0 O y w m c X V v d D t X Y X J 0 b 8 W b x I c g b m V 0 d G 8 m c X V v d D s s J n F 1 b 3 Q 7 U 3 R h d 2 t h I H Z h d C Z x d W 9 0 O y w m c X V v d D t X Y X J 0 b 8 W b x I c g Y n J 1 d H R v J n F 1 b 3 Q 7 L C Z x d W 9 0 O 1 B y b 2 R 1 Y 2 V u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E y L 0 F 1 d G 9 S Z W 1 v d m V k Q 2 9 s d W 1 u c z E u e 0 w u U C w w f S Z x d W 9 0 O y w m c X V v d D t T Z W N 0 a W 9 u M S 9 U Y W J l b G E y L 0 F 1 d G 9 S Z W 1 v d m V k Q 2 9 s d W 1 u c z E u e 1 B y b 2 R 1 a 3 Q s M X 0 m c X V v d D s s J n F 1 b 3 Q 7 U 2 V j d G l v b j E v V G F i Z W x h M i 9 B d X R v U m V t b 3 Z l Z E N v b H V t b n M x L n t P c G l z L D J 9 J n F 1 b 3 Q 7 L C Z x d W 9 0 O 1 N l Y 3 R p b 2 4 x L 1 R h Y m V s Y T I v Q X V 0 b 1 J l b W 9 2 Z W R D b 2 x 1 b W 5 z M S 5 7 S m V k b m 9 z d G t h L D N 9 J n F 1 b 3 Q 7 L C Z x d W 9 0 O 1 N l Y 3 R p b 2 4 x L 1 R h Y m V s Y T I v Q X V 0 b 1 J l b W 9 2 Z W R D b 2 x 1 b W 5 z M S 5 7 S W x v x Z v E h y w 0 f S Z x d W 9 0 O y w m c X V v d D t T Z W N 0 a W 9 u M S 9 U Y W J l b G E y L 0 F 1 d G 9 S Z W 1 v d m V k Q 2 9 s d W 1 u c z E u e 0 N l b m E g b m V 0 d G 8 s N X 0 m c X V v d D s s J n F 1 b 3 Q 7 U 2 V j d G l v b j E v V G F i Z W x h M i 9 B d X R v U m V t b 3 Z l Z E N v b H V t b n M x L n t X Y X J 0 b 8 W b x I c g b m V 0 d G 8 s N n 0 m c X V v d D s s J n F 1 b 3 Q 7 U 2 V j d G l v b j E v V G F i Z W x h M i 9 B d X R v U m V t b 3 Z l Z E N v b H V t b n M x L n t T d G F 3 a 2 E g d m F 0 L D d 9 J n F 1 b 3 Q 7 L C Z x d W 9 0 O 1 N l Y 3 R p b 2 4 x L 1 R h Y m V s Y T I v Q X V 0 b 1 J l b W 9 2 Z W R D b 2 x 1 b W 5 z M S 5 7 V 2 F y d G / F m 8 S H I G J y d X R 0 b y w 4 f S Z x d W 9 0 O y w m c X V v d D t T Z W N 0 a W 9 u M S 9 U Y W J l b G E y L 0 F 1 d G 9 S Z W 1 v d m V k Q 2 9 s d W 1 u c z E u e 1 B y b 2 R 1 Y 2 V u d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G F i Z W x h M i 9 B d X R v U m V t b 3 Z l Z E N v b H V t b n M x L n t M L l A s M H 0 m c X V v d D s s J n F 1 b 3 Q 7 U 2 V j d G l v b j E v V G F i Z W x h M i 9 B d X R v U m V t b 3 Z l Z E N v b H V t b n M x L n t Q c m 9 k d W t 0 L D F 9 J n F 1 b 3 Q 7 L C Z x d W 9 0 O 1 N l Y 3 R p b 2 4 x L 1 R h Y m V s Y T I v Q X V 0 b 1 J l b W 9 2 Z W R D b 2 x 1 b W 5 z M S 5 7 T 3 B p c y w y f S Z x d W 9 0 O y w m c X V v d D t T Z W N 0 a W 9 u M S 9 U Y W J l b G E y L 0 F 1 d G 9 S Z W 1 v d m V k Q 2 9 s d W 1 u c z E u e 0 p l Z G 5 v c 3 R r Y S w z f S Z x d W 9 0 O y w m c X V v d D t T Z W N 0 a W 9 u M S 9 U Y W J l b G E y L 0 F 1 d G 9 S Z W 1 v d m V k Q 2 9 s d W 1 u c z E u e 0 l s b 8 W b x I c s N H 0 m c X V v d D s s J n F 1 b 3 Q 7 U 2 V j d G l v b j E v V G F i Z W x h M i 9 B d X R v U m V t b 3 Z l Z E N v b H V t b n M x L n t D Z W 5 h I G 5 l d H R v L D V 9 J n F 1 b 3 Q 7 L C Z x d W 9 0 O 1 N l Y 3 R p b 2 4 x L 1 R h Y m V s Y T I v Q X V 0 b 1 J l b W 9 2 Z W R D b 2 x 1 b W 5 z M S 5 7 V 2 F y d G / F m 8 S H I G 5 l d H R v L D Z 9 J n F 1 b 3 Q 7 L C Z x d W 9 0 O 1 N l Y 3 R p b 2 4 x L 1 R h Y m V s Y T I v Q X V 0 b 1 J l b W 9 2 Z W R D b 2 x 1 b W 5 z M S 5 7 U 3 R h d 2 t h I H Z h d C w 3 f S Z x d W 9 0 O y w m c X V v d D t T Z W N 0 a W 9 u M S 9 U Y W J l b G E y L 0 F 1 d G 9 S Z W 1 v d m V k Q 2 9 s d W 1 u c z E u e 1 d h c n R v x Z v E h y B i c n V 0 d G 8 s O H 0 m c X V v d D s s J n F 1 b 3 Q 7 U 2 V j d G l v b j E v V G F i Z W x h M i 9 B d X R v U m V t b 3 Z l Z E N v b H V t b n M x L n t Q c m 9 k d W N l b n Q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Y T I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i 9 a b W l l b m l v b m 8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6 4 3 f B V 0 q x 0 u O m N y n q j k u 3 w A A A A A C A A A A A A A D Z g A A w A A A A B A A A A A L w r f C O x Z n v t R e e d O T z F l u A A A A A A S A A A C g A A A A E A A A A B m y w c b j A F X i u t L x K H G Z D X 1 Q A A A A 6 c M A q r r 7 U b F I h 3 K O p E g S Q W t c + N k Q A n m P d a C V x 1 4 d J 8 / t r g q y N j w A s N K c 6 + x r K M j x A r R v N u t V o q t y T w h T x w e + y Z W c k 4 p r J g 2 X c g D w C c X 1 y f 4 U A A A A Q S m T l X A / T B B a 0 d Q t + 2 Z X n 1 9 n j F Q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131B7C3E51BF4E9DCE52B569F3A754" ma:contentTypeVersion="19" ma:contentTypeDescription="Create a new document." ma:contentTypeScope="" ma:versionID="b69d8be843f2decbbbaba611fec39a9b">
  <xsd:schema xmlns:xsd="http://www.w3.org/2001/XMLSchema" xmlns:xs="http://www.w3.org/2001/XMLSchema" xmlns:p="http://schemas.microsoft.com/office/2006/metadata/properties" xmlns:ns2="fa13d19b-17a0-4d3b-95ea-121133dbdcbc" xmlns:ns3="be11c363-78ab-48ae-8e9f-9e8de82022b6" targetNamespace="http://schemas.microsoft.com/office/2006/metadata/properties" ma:root="true" ma:fieldsID="728c199f5e76f96a8460c5211e1bd699" ns2:_="" ns3:_="">
    <xsd:import namespace="fa13d19b-17a0-4d3b-95ea-121133dbdcbc"/>
    <xsd:import namespace="be11c363-78ab-48ae-8e9f-9e8de82022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3d19b-17a0-4d3b-95ea-121133dbd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df511b4e-3975-49a1-a2ef-7f1de735e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11c363-78ab-48ae-8e9f-9e8de82022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e3f94b9c-370a-4455-81f5-7a8ffdb820f2}" ma:internalName="TaxCatchAll" ma:showField="CatchAllData" ma:web="be11c363-78ab-48ae-8e9f-9e8de82022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e11c363-78ab-48ae-8e9f-9e8de82022b6" xsi:nil="true"/>
    <lcf76f155ced4ddcb4097134ff3c332f xmlns="fa13d19b-17a0-4d3b-95ea-121133dbdcbc">
      <Terms xmlns="http://schemas.microsoft.com/office/infopath/2007/PartnerControls"/>
    </lcf76f155ced4ddcb4097134ff3c332f>
    <SharedWithUsers xmlns="be11c363-78ab-48ae-8e9f-9e8de82022b6">
      <UserInfo>
        <DisplayName>Anna Wolszczak | MCN Cogiteon</DisplayName>
        <AccountId>358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B347D7A-08F3-4D54-93D0-F37D67678B09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F255A3F1-4D73-4824-87FB-A4C124E7C5EB}"/>
</file>

<file path=customXml/itemProps3.xml><?xml version="1.0" encoding="utf-8"?>
<ds:datastoreItem xmlns:ds="http://schemas.openxmlformats.org/officeDocument/2006/customXml" ds:itemID="{B3F05636-2706-41E3-9DCC-71BD7DD4B08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FDC5BEB-06A1-4C15-BB1D-64E872240BCE}">
  <ds:schemaRefs>
    <ds:schemaRef ds:uri="http://schemas.microsoft.com/office/2006/metadata/properties"/>
    <ds:schemaRef ds:uri="http://schemas.microsoft.com/office/infopath/2007/PartnerControls"/>
    <ds:schemaRef ds:uri="be11c363-78ab-48ae-8e9f-9e8de82022b6"/>
    <ds:schemaRef ds:uri="fa13d19b-17a0-4d3b-95ea-121133dbdcb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dodatki do produkcji gastronom</vt:lpstr>
      <vt:lpstr>'dodatki do produkcji gastronom'!Obszar_wydruku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Szymańska</dc:creator>
  <cp:keywords/>
  <dc:description/>
  <cp:lastModifiedBy>Monika Marek</cp:lastModifiedBy>
  <cp:revision/>
  <dcterms:created xsi:type="dcterms:W3CDTF">2019-08-09T09:10:28Z</dcterms:created>
  <dcterms:modified xsi:type="dcterms:W3CDTF">2024-04-30T10:18:49Z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0x010100B6131B7C3E51BF4E9DCE52B569F3A754</vt:lpwstr>
  </property>
  <property fmtid="{D5CDD505-2E9C-101B-9397-08002B2CF9AE}" pid="3" name="MediaServiceImageTags">
    <vt:lpwstr/>
  </property>
</Properties>
</file>