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<sst xmlns="http://schemas.openxmlformats.org/spreadsheetml/2006/main" count="26" uniqueCount="22">
  <si>
    <t>RAZEM NETTO</t>
  </si>
  <si>
    <t xml:space="preserve">RAZEM BRUTTO </t>
  </si>
  <si>
    <t>LP</t>
  </si>
  <si>
    <t xml:space="preserve">ASORTYMENT </t>
  </si>
  <si>
    <t xml:space="preserve">JEDNOSTKA </t>
  </si>
  <si>
    <t xml:space="preserve">ILOŚĆ </t>
  </si>
  <si>
    <r>
      <t>m</t>
    </r>
    <r>
      <rPr>
        <sz val="10"/>
        <rFont val="Arial"/>
        <family val="2"/>
      </rPr>
      <t>²</t>
    </r>
  </si>
  <si>
    <t xml:space="preserve">regulacja wysokościowa studni rewizyjnych, wpustów ściekowych, skrzynek zasów </t>
  </si>
  <si>
    <t>szt</t>
  </si>
  <si>
    <t xml:space="preserve">załadunek i transport destruktu asfaltowego lub materiału na podbudowę z miejsca składowania do miejsca wbudowania (odległość do 5 km) </t>
  </si>
  <si>
    <t>KOSZTORYS OFERTOWY</t>
  </si>
  <si>
    <t>m3</t>
  </si>
  <si>
    <t>PODATEK VAT (23%)</t>
  </si>
  <si>
    <t xml:space="preserve">powierzchniowe utrwalenie wykonanej nawierzchni emulsją asfaltową i grysem kamiennym o wymiarach 2-5mm w ilości odpowiednio : emulsja asfaltowa 2dm3/m2, grys 8 dm3/m2 </t>
  </si>
  <si>
    <t>DO ZAMÓWIENIA PUBLICZNEGO NA WYKONANIE NAWIERZCHNI Z DESTRUKTU ASFALTOWEGO NA WYBRANYCH ULICACH MIASTA LESZNA W 2021 ROKU</t>
  </si>
  <si>
    <t xml:space="preserve">WARTOŚĆ </t>
  </si>
  <si>
    <t>załacznik nr 1a do SWZ</t>
  </si>
  <si>
    <t>CENA JEDNOSTK. BRUTTO</t>
  </si>
  <si>
    <t xml:space="preserve">wykonanie koryta na głębokość do 20 cm pod warstwy konstrukcyjne nawierzchni wraz z odwozem urobku i jego utylizacją, mechaniczne profilowanie i zagęszczanie podłoża, wykonanie nawierzchni z destruktu asfaltowego gr. 20cm (materiał inwestora), powierzchniowe utrwalenie wykonanej nawierzchni emulsją asfaltową i grysem kamiennym o wymiarach 2-5mm w ilości odpowiednio : emulsja asfaltowa 2dm3/m2, grys 8 dm3/m2 </t>
  </si>
  <si>
    <t xml:space="preserve">wykonanie koryta na głębokość do 30 cm pod warstwy konstrukcyjne nawierzchni wraz z odwozem urobku i jego utylizacją, mechaniczne profilowanie i zagęszczanie podłoża, wykonanie podbudowy z kruszywa łamanego (materiał inwestora) , wykonanie nawierzchni z destruktu asfaltowego gr. 15cm (materiał inwestora), powierzchniowe utrwalenie wykonanej nawierzchni emulsją asfaltową i grysem kamiennym o wymiarach 2-5mm w ilości odpowiednio : emulsja asfaltowa 2dm3/m2, grys 8 dm3/m2 </t>
  </si>
  <si>
    <t xml:space="preserve">wykonanie koryta na głębokość do 30 cm pod warstwy konstrukcyjne nawierzchni wraz z odwozem urobku i jego utylizacją, mechaniczne profilowanie i zagęszczanie podłoża, wykonanie podbudowy z kruszywa łamanego (materiał inwestora) , wykonanie nawierzchni z destruktu asfaltowego gr. 15cm (materiał Wykonawcy ), powierzchniowe utrwalenie wykonanej nawierzchni emulsją asfaltową i grysem kamiennym o wymiarach 2-5mm w ilości odpowiednio : emulsja asfaltowa 2dm3/m2, grys 8 dm3/m2 </t>
  </si>
  <si>
    <t>mechaniczne profilowanie i zagęszczanie podłoża, wykonanie nawierzchni z destruktu asfaltowego gr. 20 cm (materiał inwestora), powierzchniowe utrwalenie wykonanej nawierzchni emulsją asfaltową i grysem kamiennym o wymiarach 2-5mm w ilości odpowiednio : emulsja asfaltowa 2dm3/m2, grys 8 dm3/m2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</si>
</sst>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[Red]\-0.00\ "/>
    <numFmt numFmtId="171" formatCode="[$-415]d\ mmmm\ yyyy"/>
    <numFmt numFmtId="172" formatCode="_-* #,##0.00\ [$zł-415]_-;\-* #,##0.00\ [$zł-415]_-;_-* &quot;-&quot;??\ [$zł-415]_-;_-@_-"/>
    <numFmt numFmtId="173" formatCode="_-[$€-2]\ * #,##0.00_-;\-[$€-2]\ * #,##0.00_-;_-[$€-2]\ * &quot;-&quot;??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170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44" fontId="0" fillId="0" borderId="10" xfId="65" applyNumberFormat="1" applyFont="1" applyBorder="1" applyAlignment="1">
      <alignment vertical="center"/>
    </xf>
    <xf numFmtId="4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/>
    </xf>
    <xf numFmtId="170" fontId="0" fillId="0" borderId="10" xfId="0" applyNumberFormat="1" applyBorder="1" applyAlignment="1">
      <alignment vertical="center"/>
    </xf>
    <xf numFmtId="8" fontId="0" fillId="0" borderId="10" xfId="0" applyNumberFormat="1" applyBorder="1" applyAlignment="1">
      <alignment vertical="center"/>
    </xf>
    <xf numFmtId="8" fontId="0" fillId="33" borderId="10" xfId="0" applyNumberForma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8" fontId="7" fillId="0" borderId="0" xfId="0" applyNumberFormat="1" applyFont="1" applyAlignment="1">
      <alignment horizont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2 2" xfId="69"/>
    <cellStyle name="Walutowy 2 2 3" xfId="70"/>
    <cellStyle name="Walutowy 2 3" xfId="71"/>
    <cellStyle name="Walutowy 2 4" xfId="72"/>
    <cellStyle name="Walutowy 2 5" xfId="73"/>
    <cellStyle name="Walutowy 3" xfId="74"/>
    <cellStyle name="Walutowy 3 2" xfId="75"/>
    <cellStyle name="Walutowy 3 3" xfId="76"/>
    <cellStyle name="Walutowy 3 4" xfId="77"/>
    <cellStyle name="Walutowy 4" xfId="78"/>
    <cellStyle name="Walutowy 4 2" xfId="79"/>
    <cellStyle name="Walutowy 4 3" xfId="80"/>
    <cellStyle name="Walutowy 4 4" xfId="81"/>
    <cellStyle name="Walutowy 5" xfId="82"/>
    <cellStyle name="Walutowy 6" xfId="83"/>
    <cellStyle name="Walutowy 7" xfId="84"/>
    <cellStyle name="Zły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110" zoomScaleNormal="110" zoomScalePageLayoutView="0" workbookViewId="0" topLeftCell="A10">
      <selection activeCell="E7" sqref="E7"/>
    </sheetView>
  </sheetViews>
  <sheetFormatPr defaultColWidth="9.00390625" defaultRowHeight="12.75"/>
  <cols>
    <col min="1" max="1" width="4.625" style="15" customWidth="1"/>
    <col min="2" max="2" width="54.25390625" style="1" customWidth="1"/>
    <col min="3" max="3" width="12.25390625" style="6" customWidth="1"/>
    <col min="4" max="4" width="11.625" style="10" customWidth="1"/>
    <col min="5" max="5" width="11.00390625" style="12" customWidth="1"/>
    <col min="6" max="6" width="18.375" style="12" customWidth="1"/>
  </cols>
  <sheetData>
    <row r="1" spans="5:6" ht="12.75">
      <c r="E1" s="38" t="s">
        <v>16</v>
      </c>
      <c r="F1" s="38"/>
    </row>
    <row r="2" spans="1:6" ht="18">
      <c r="A2" s="27" t="s">
        <v>10</v>
      </c>
      <c r="B2" s="28"/>
      <c r="C2" s="28"/>
      <c r="D2" s="28"/>
      <c r="E2" s="28"/>
      <c r="F2" s="28"/>
    </row>
    <row r="3" spans="1:6" ht="24.75" customHeight="1">
      <c r="A3" s="29" t="s">
        <v>14</v>
      </c>
      <c r="B3" s="30"/>
      <c r="C3" s="30"/>
      <c r="D3" s="30"/>
      <c r="E3" s="30"/>
      <c r="F3" s="31"/>
    </row>
    <row r="4" spans="1:6" ht="24.75" customHeight="1">
      <c r="A4" s="4"/>
      <c r="B4" s="5"/>
      <c r="C4" s="5"/>
      <c r="D4" s="5"/>
      <c r="E4" s="5"/>
      <c r="F4" s="3"/>
    </row>
    <row r="6" spans="1:6" ht="38.25">
      <c r="A6" s="7" t="s">
        <v>2</v>
      </c>
      <c r="B6" s="8" t="s">
        <v>3</v>
      </c>
      <c r="C6" s="7" t="s">
        <v>4</v>
      </c>
      <c r="D6" s="9" t="s">
        <v>5</v>
      </c>
      <c r="E6" s="11" t="s">
        <v>17</v>
      </c>
      <c r="F6" s="13" t="s">
        <v>15</v>
      </c>
    </row>
    <row r="7" spans="1:6" s="2" customFormat="1" ht="63.75">
      <c r="A7" s="7">
        <v>1</v>
      </c>
      <c r="B7" s="21" t="s">
        <v>21</v>
      </c>
      <c r="C7" s="7" t="s">
        <v>6</v>
      </c>
      <c r="D7" s="24">
        <v>300</v>
      </c>
      <c r="E7" s="26"/>
      <c r="F7" s="25">
        <f aca="true" t="shared" si="0" ref="F7:F13">ROUND(D7*E7,2)</f>
        <v>0</v>
      </c>
    </row>
    <row r="8" spans="1:6" s="2" customFormat="1" ht="89.25">
      <c r="A8" s="7">
        <v>2</v>
      </c>
      <c r="B8" s="21" t="s">
        <v>18</v>
      </c>
      <c r="C8" s="7" t="s">
        <v>6</v>
      </c>
      <c r="D8" s="24">
        <v>900</v>
      </c>
      <c r="E8" s="26"/>
      <c r="F8" s="25">
        <f t="shared" si="0"/>
        <v>0</v>
      </c>
    </row>
    <row r="9" spans="1:6" s="2" customFormat="1" ht="102">
      <c r="A9" s="7">
        <v>3</v>
      </c>
      <c r="B9" s="23" t="s">
        <v>19</v>
      </c>
      <c r="C9" s="7" t="s">
        <v>6</v>
      </c>
      <c r="D9" s="24">
        <v>1000</v>
      </c>
      <c r="E9" s="26"/>
      <c r="F9" s="25">
        <f>ROUND(D9*E9,2)</f>
        <v>0</v>
      </c>
    </row>
    <row r="10" spans="1:6" s="2" customFormat="1" ht="102">
      <c r="A10" s="7">
        <v>4</v>
      </c>
      <c r="B10" s="23" t="s">
        <v>20</v>
      </c>
      <c r="C10" s="7" t="s">
        <v>6</v>
      </c>
      <c r="D10" s="24">
        <v>1500</v>
      </c>
      <c r="E10" s="26"/>
      <c r="F10" s="25">
        <f t="shared" si="0"/>
        <v>0</v>
      </c>
    </row>
    <row r="11" spans="1:6" s="2" customFormat="1" ht="38.25">
      <c r="A11" s="7">
        <v>5</v>
      </c>
      <c r="B11" s="22" t="s">
        <v>13</v>
      </c>
      <c r="C11" s="7" t="s">
        <v>6</v>
      </c>
      <c r="D11" s="24">
        <v>500</v>
      </c>
      <c r="E11" s="26"/>
      <c r="F11" s="25">
        <f t="shared" si="0"/>
        <v>0</v>
      </c>
    </row>
    <row r="12" spans="1:6" s="2" customFormat="1" ht="38.25">
      <c r="A12" s="7">
        <v>6</v>
      </c>
      <c r="B12" s="22" t="s">
        <v>9</v>
      </c>
      <c r="C12" s="7" t="s">
        <v>11</v>
      </c>
      <c r="D12" s="24">
        <f>D7*0.2+D8*0.2+D9*0.3+D10*0.3</f>
        <v>990</v>
      </c>
      <c r="E12" s="26"/>
      <c r="F12" s="25">
        <f t="shared" si="0"/>
        <v>0</v>
      </c>
    </row>
    <row r="13" spans="1:6" s="2" customFormat="1" ht="30" customHeight="1">
      <c r="A13" s="7">
        <v>7</v>
      </c>
      <c r="B13" s="22" t="s">
        <v>7</v>
      </c>
      <c r="C13" s="7" t="s">
        <v>8</v>
      </c>
      <c r="D13" s="24">
        <v>50</v>
      </c>
      <c r="E13" s="26"/>
      <c r="F13" s="25">
        <f t="shared" si="0"/>
        <v>0</v>
      </c>
    </row>
    <row r="14" spans="1:6" s="2" customFormat="1" ht="45" customHeight="1">
      <c r="A14" s="32" t="s">
        <v>1</v>
      </c>
      <c r="B14" s="33"/>
      <c r="C14" s="33"/>
      <c r="D14" s="33"/>
      <c r="E14" s="34"/>
      <c r="F14" s="19">
        <f>SUM(F7:F13)</f>
        <v>0</v>
      </c>
    </row>
    <row r="15" spans="1:6" s="2" customFormat="1" ht="45" customHeight="1">
      <c r="A15" s="32" t="s">
        <v>12</v>
      </c>
      <c r="B15" s="35"/>
      <c r="C15" s="35"/>
      <c r="D15" s="35"/>
      <c r="E15" s="14"/>
      <c r="F15" s="19">
        <f>F14-F16</f>
        <v>0</v>
      </c>
    </row>
    <row r="16" spans="1:6" ht="45" customHeight="1">
      <c r="A16" s="32" t="s">
        <v>0</v>
      </c>
      <c r="B16" s="36"/>
      <c r="C16" s="36"/>
      <c r="D16" s="36"/>
      <c r="E16" s="37"/>
      <c r="F16" s="20">
        <f>ROUND(F14/1.23,2)</f>
        <v>0</v>
      </c>
    </row>
    <row r="17" spans="1:6" ht="45" customHeight="1">
      <c r="A17" s="17"/>
      <c r="B17" s="18"/>
      <c r="C17" s="18"/>
      <c r="D17" s="18"/>
      <c r="E17" s="18"/>
      <c r="F17" s="16"/>
    </row>
  </sheetData>
  <sheetProtection sheet="1" formatCells="0" formatColumns="0" formatRows="0" selectLockedCells="1"/>
  <mergeCells count="6">
    <mergeCell ref="A2:F2"/>
    <mergeCell ref="A3:F3"/>
    <mergeCell ref="A14:E14"/>
    <mergeCell ref="A15:D15"/>
    <mergeCell ref="A16:E16"/>
    <mergeCell ref="E1:F1"/>
  </mergeCells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Góra-Żymierska Anna</cp:lastModifiedBy>
  <cp:lastPrinted>2019-04-05T10:20:35Z</cp:lastPrinted>
  <dcterms:created xsi:type="dcterms:W3CDTF">1997-02-26T13:46:56Z</dcterms:created>
  <dcterms:modified xsi:type="dcterms:W3CDTF">2021-07-01T08:42:09Z</dcterms:modified>
  <cp:category/>
  <cp:version/>
  <cp:contentType/>
  <cp:contentStatus/>
</cp:coreProperties>
</file>