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\Desktop\ELEKTRODY, OSTRZA,\"/>
    </mc:Choice>
  </mc:AlternateContent>
  <xr:revisionPtr revIDLastSave="0" documentId="13_ncr:1_{399605E3-FF67-4FD5-A5C3-DCBAC364DE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2" sheetId="2" r:id="rId1"/>
    <sheet name="Pakiet 6" sheetId="6" r:id="rId2"/>
    <sheet name="Pakiet 7" sheetId="7" r:id="rId3"/>
    <sheet name="Pakiet 8" sheetId="8" r:id="rId4"/>
  </sheets>
  <definedNames>
    <definedName name="_xlnm.Print_Area" localSheetId="0">'Pakiet 2'!$A$1:$M$15</definedName>
  </definedNames>
  <calcPr calcId="191029"/>
</workbook>
</file>

<file path=xl/calcChain.xml><?xml version="1.0" encoding="utf-8"?>
<calcChain xmlns="http://schemas.openxmlformats.org/spreadsheetml/2006/main">
  <c r="K8" i="8" l="1"/>
  <c r="L8" i="8" s="1"/>
  <c r="M8" i="8" s="1"/>
  <c r="J8" i="8"/>
  <c r="K7" i="8"/>
  <c r="L7" i="8" s="1"/>
  <c r="J7" i="8"/>
  <c r="K11" i="7"/>
  <c r="J11" i="7"/>
  <c r="K10" i="7"/>
  <c r="L10" i="7"/>
  <c r="M10" i="7" s="1"/>
  <c r="J10" i="7"/>
  <c r="K9" i="7"/>
  <c r="L9" i="7" s="1"/>
  <c r="J9" i="7"/>
  <c r="K8" i="7"/>
  <c r="J8" i="7"/>
  <c r="K7" i="7"/>
  <c r="L7" i="7" s="1"/>
  <c r="J7" i="7"/>
  <c r="K11" i="6"/>
  <c r="L11" i="6" s="1"/>
  <c r="M11" i="6" s="1"/>
  <c r="J11" i="6"/>
  <c r="K10" i="6"/>
  <c r="L10" i="6" s="1"/>
  <c r="M10" i="6" s="1"/>
  <c r="J10" i="6"/>
  <c r="K9" i="6"/>
  <c r="L9" i="6" s="1"/>
  <c r="J9" i="6"/>
  <c r="K8" i="6"/>
  <c r="L8" i="6" s="1"/>
  <c r="M8" i="6" s="1"/>
  <c r="J8" i="6"/>
  <c r="K7" i="6"/>
  <c r="L7" i="6" s="1"/>
  <c r="J7" i="6"/>
  <c r="K8" i="2"/>
  <c r="L8" i="2" s="1"/>
  <c r="M8" i="2" s="1"/>
  <c r="J8" i="2"/>
  <c r="K7" i="2"/>
  <c r="K9" i="2" s="1"/>
  <c r="J7" i="2"/>
  <c r="K9" i="8" l="1"/>
  <c r="M9" i="6"/>
  <c r="L12" i="6"/>
  <c r="M7" i="6"/>
  <c r="K12" i="6"/>
  <c r="L11" i="7"/>
  <c r="M9" i="7"/>
  <c r="L8" i="7"/>
  <c r="M8" i="7" s="1"/>
  <c r="M7" i="7"/>
  <c r="K12" i="7"/>
  <c r="L9" i="8"/>
  <c r="M7" i="8"/>
  <c r="M9" i="8" s="1"/>
  <c r="L7" i="2"/>
  <c r="M12" i="6" l="1"/>
  <c r="L12" i="7"/>
  <c r="M11" i="7"/>
  <c r="M12" i="7" s="1"/>
  <c r="L9" i="2"/>
  <c r="M7" i="2"/>
  <c r="M9" i="2" s="1"/>
</calcChain>
</file>

<file path=xl/sharedStrings.xml><?xml version="1.0" encoding="utf-8"?>
<sst xmlns="http://schemas.openxmlformats.org/spreadsheetml/2006/main" count="133" uniqueCount="51">
  <si>
    <t>Formularz cenowy</t>
  </si>
  <si>
    <t>Załącznik Nr 1</t>
  </si>
  <si>
    <t>Lp.</t>
  </si>
  <si>
    <t>Nazwa przedmiotu zamówienia</t>
  </si>
  <si>
    <t>Nazwa handlowa przedm.zam.</t>
  </si>
  <si>
    <t>Pełny numer katalogowy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</si>
  <si>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</si>
  <si>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</si>
  <si>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</si>
  <si>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</si>
  <si>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</si>
  <si>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</si>
  <si>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</si>
  <si>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</si>
  <si>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</si>
  <si>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Iloczyn kolumn 8 i 9 dodany do poz. w kol. 8</t>
  </si>
  <si>
    <t>Iloczyn kolumny 7 i 8</t>
  </si>
  <si>
    <t>Iloczyn kolumny 11 i 9</t>
  </si>
  <si>
    <t>Suma kolumn 11 i 12</t>
  </si>
  <si>
    <t>1.</t>
  </si>
  <si>
    <t>szt.</t>
  </si>
  <si>
    <t>2.</t>
  </si>
  <si>
    <t>Razem:</t>
  </si>
  <si>
    <t>W programie Excel proszę wypełniać jedynie biale pola arkusza.</t>
  </si>
  <si>
    <t>Pakiet Nr 2</t>
  </si>
  <si>
    <t>3.</t>
  </si>
  <si>
    <t>Kabel z uchwytem do systemu VAPR-3 kompatybilna z pozycją 1 (rękojeść)</t>
  </si>
  <si>
    <t>Oferent zobowiązany jest utworzyć depozyt elektrod w ilości min. 8 sztuk.</t>
  </si>
  <si>
    <t>4.</t>
  </si>
  <si>
    <t>5.</t>
  </si>
  <si>
    <t>Pakiet Nr 6</t>
  </si>
  <si>
    <t>Ostrza wielorazowe ,autoklawowalne,kompatybilne z  Shaverem Tornado FMS.Typ ostrza agressive, wewnętrzna część ząbkowana, zewnętrzna gładka, średnica od 3,4 do 5,5. mm.Długość robocza 130 mm, proste. Ostrza kodowane kolorem do każdej pozycji.</t>
  </si>
  <si>
    <t>Ostrza wielorazowe, autoklawowalne kompatybilne z  Shaverem Tornado FMS. Typ ostrza double agressive, wewnętrzna część ząbkowana, podwójnie tnąca, zewnętrzna gładka, średnica od 4,2 do 5,5.mm Długość robocza 130 mm, proste. Ostrza kodowane kolorem do każdej pozycji.</t>
  </si>
  <si>
    <t>Frezy wielorazowe, autoklawowalne,kompatybilne z Shaverem Tornado FMS. Typ  frezu round, średnica od 4,2 do 5,5mm długość robocza 130 mm, proste.  Ostrza kodowane kolorem do każdej pozycji.</t>
  </si>
  <si>
    <t>Frezy wielorazowe, autoklawowalne, kompatybilne z Shaverem Tornado FMS. Typ frezu oliwka, średnica od 4,2 do5,5,mmdługość robocza 130 mm, proste.  Ostrza kodowane kolorem do każdej pozycji.</t>
  </si>
  <si>
    <t>Ostrza wielorazowe ,autoklawowalne,kompatybilne z  Shaverem Tornado FMS.Typ ostrza agressive, wewnętrzna część ząbkowana, zewnętrzna gładka, średnica od 2,5 mm.Długość robocza 80 mm, proste. Ostrza kodowane kolorem do każdej pozycji.</t>
  </si>
  <si>
    <t>W programie Excel proszę wypełniać jedynie białe pola arkusza.</t>
  </si>
  <si>
    <t>Pakiet Nr 7</t>
  </si>
  <si>
    <t>Ostrza wielorazowe, autoklawowalne kompatybilne z  Shaverem formula stryker. Typ ostrza double agressive, wewnętrzna część ząbkowana, podwójnie tnąca, zewnętrzna gładka, średnica od 4,2 do 5,5. Długość robocza 130 mm, proste. Ostrza kodowane kolorem do każdej pozycji.</t>
  </si>
  <si>
    <t>Frezy wielorazowe, autoklawowalne kompatybilne z Shaverem formula Stryker. Typ frezu oliwka, średnica od 4,2 do5,5, długość robocza 130 mm, proste.  Ostrza kodowane kolorem do każdej pozycji.</t>
  </si>
  <si>
    <t>Pakiet Nr 8</t>
  </si>
  <si>
    <t>Ostrza wielorazowe, autoklawowalne, kompatybilne z  Shaverem formuła Stryker. Typ ostrza agressive, wewnętrzna część ząbkowana, zewnętrzna gładka, średnica od 3,4  do 5,5. Długość robocza 130 mm, proste. Ostrza kodowane kolorem do każdej pozycji.</t>
  </si>
  <si>
    <t>Frezy wielorazowe, autoklawowalne kompatybilne z Shaverem formula Stryker FMS. Typ  frezu kulka, średnica od 4,2 do 5,5, długość robocza 130 mm, proste. Ostrza kodowane kolorem do każdej pozycji.</t>
  </si>
  <si>
    <t>Ostrza wielorazowe, autoklawowalne kompatybilne z Shaverem formula Stryker. Typ ostrza meniscus cutter, wewnętrzna część gładka, zewnętrzna duże zęby, średnica 4,2.do 5,5mm. Długość robocza 130mm, prosta. Ostrza kodowane kolorem do każdej pozycji</t>
  </si>
  <si>
    <t>Ostrza Precision Thin 13.0x0.38x34.5 do mikropiły oscylacyjnej RemB, jednorazowego użytku, sterylne, pakowane pojedyńczo.</t>
  </si>
  <si>
    <t>Ostrza Precision Thin 7,0x0,38x18,5 do mikropiły oscylacyjnej RemB, jednorazowego użytku, sterylne, pakowane pojedyńczo.</t>
  </si>
  <si>
    <t>Nie dopuszcza się składanie ofert częściowych w obrębie Pakietu 8</t>
  </si>
  <si>
    <t>Nie dopuszcza się składanie ofert częściowych w obrębie Pakietu nr 7</t>
  </si>
  <si>
    <t>Nie dopuszcza się składania ofert częściowych w obrębie Pakietu nr 6</t>
  </si>
  <si>
    <t>Nie dopuszcza się składania ofert częściowych w obrębie Pakietu nr 2.</t>
  </si>
  <si>
    <t>Elektroda boczna VAPR FLEX do wielorazowej rękojeści VAPR-3, kompatybilna z systemem Vapr Mitek, używana do wszystkich operacji ortopedycznych. Jednorazowego użytku. Wymiar 3,5mm x 160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</si>
</sst>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&quot; &quot;#,##0.00&quot; zł &quot;;&quot;-&quot;#,##0.00&quot; zł &quot;;&quot; -&quot;00&quot; zł &quot;;&quot; &quot;@&quot; &quot;"/>
  </numFmts>
  <fonts count="19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0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center" wrapText="1"/>
    </xf>
    <xf numFmtId="0" fontId="0" fillId="2" borderId="8" xfId="0" applyFill="1" applyBorder="1"/>
    <xf numFmtId="0" fontId="0" fillId="2" borderId="9" xfId="0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0" fillId="0" borderId="2" xfId="0" applyBorder="1"/>
    <xf numFmtId="9" fontId="0" fillId="0" borderId="2" xfId="0" applyNumberFormat="1" applyBorder="1" applyAlignment="1">
      <alignment vertical="center"/>
    </xf>
    <xf numFmtId="0" fontId="0" fillId="0" borderId="12" xfId="0" applyBorder="1"/>
    <xf numFmtId="9" fontId="0" fillId="0" borderId="12" xfId="0" applyNumberFormat="1" applyBorder="1" applyAlignment="1">
      <alignment vertical="center"/>
    </xf>
    <xf numFmtId="164" fontId="3" fillId="0" borderId="14" xfId="0" applyNumberFormat="1" applyFont="1" applyBorder="1"/>
    <xf numFmtId="164" fontId="9" fillId="2" borderId="15" xfId="0" applyNumberFormat="1" applyFont="1" applyFill="1" applyBorder="1"/>
    <xf numFmtId="164" fontId="9" fillId="2" borderId="16" xfId="0" applyNumberFormat="1" applyFont="1" applyFill="1" applyBorder="1"/>
    <xf numFmtId="49" fontId="11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/>
    <xf numFmtId="0" fontId="10" fillId="3" borderId="0" xfId="0" applyFont="1" applyFill="1" applyAlignment="1">
      <alignment horizontal="center" vertical="center"/>
    </xf>
    <xf numFmtId="3" fontId="10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/>
    </xf>
    <xf numFmtId="0" fontId="16" fillId="2" borderId="2" xfId="2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164" fontId="12" fillId="2" borderId="2" xfId="0" applyNumberFormat="1" applyFont="1" applyFill="1" applyBorder="1" applyAlignment="1">
      <alignment vertical="center"/>
    </xf>
    <xf numFmtId="164" fontId="12" fillId="2" borderId="4" xfId="0" applyNumberFormat="1" applyFont="1" applyFill="1" applyBorder="1" applyAlignment="1">
      <alignment vertical="center"/>
    </xf>
    <xf numFmtId="0" fontId="0" fillId="0" borderId="6" xfId="0" applyBorder="1"/>
    <xf numFmtId="9" fontId="0" fillId="0" borderId="6" xfId="0" applyNumberForma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6" fillId="2" borderId="12" xfId="2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64" fontId="6" fillId="2" borderId="12" xfId="0" applyNumberFormat="1" applyFont="1" applyFill="1" applyBorder="1" applyAlignment="1">
      <alignment vertical="center"/>
    </xf>
    <xf numFmtId="164" fontId="12" fillId="2" borderId="12" xfId="0" applyNumberFormat="1" applyFont="1" applyFill="1" applyBorder="1" applyAlignment="1">
      <alignment vertical="center"/>
    </xf>
    <xf numFmtId="164" fontId="12" fillId="2" borderId="13" xfId="0" applyNumberFormat="1" applyFont="1" applyFill="1" applyBorder="1" applyAlignment="1">
      <alignment vertical="center"/>
    </xf>
    <xf numFmtId="0" fontId="3" fillId="2" borderId="1" xfId="3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2" borderId="2" xfId="4" applyFont="1" applyFill="1" applyBorder="1" applyAlignment="1">
      <alignment vertical="center" wrapText="1"/>
    </xf>
    <xf numFmtId="3" fontId="6" fillId="2" borderId="2" xfId="3" applyNumberFormat="1" applyFont="1" applyFill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0" fontId="15" fillId="0" borderId="0" xfId="0" applyFont="1"/>
    <xf numFmtId="0" fontId="3" fillId="2" borderId="5" xfId="3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2" borderId="6" xfId="4" applyFont="1" applyFill="1" applyBorder="1" applyAlignment="1">
      <alignment vertical="center"/>
    </xf>
    <xf numFmtId="0" fontId="6" fillId="2" borderId="6" xfId="4" applyFont="1" applyFill="1" applyBorder="1" applyAlignment="1">
      <alignment vertical="center"/>
    </xf>
    <xf numFmtId="165" fontId="5" fillId="0" borderId="6" xfId="0" applyNumberFormat="1" applyFont="1" applyBorder="1" applyAlignment="1">
      <alignment vertical="center" wrapText="1"/>
    </xf>
    <xf numFmtId="0" fontId="3" fillId="0" borderId="0" xfId="3" applyFont="1" applyFill="1" applyAlignment="1">
      <alignment horizontal="center" vertical="top"/>
    </xf>
    <xf numFmtId="164" fontId="6" fillId="0" borderId="14" xfId="0" applyNumberFormat="1" applyFont="1" applyBorder="1"/>
    <xf numFmtId="0" fontId="7" fillId="0" borderId="2" xfId="0" applyFont="1" applyBorder="1" applyAlignment="1">
      <alignment vertical="center" wrapText="1"/>
    </xf>
    <xf numFmtId="165" fontId="6" fillId="2" borderId="2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  <xf numFmtId="165" fontId="6" fillId="2" borderId="6" xfId="0" applyNumberFormat="1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vertical="center"/>
    </xf>
    <xf numFmtId="0" fontId="3" fillId="2" borderId="11" xfId="3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2" borderId="12" xfId="4" applyFont="1" applyFill="1" applyBorder="1" applyAlignment="1">
      <alignment vertical="center"/>
    </xf>
    <xf numFmtId="0" fontId="6" fillId="2" borderId="12" xfId="4" applyFont="1" applyFill="1" applyBorder="1" applyAlignment="1">
      <alignment vertical="center"/>
    </xf>
    <xf numFmtId="165" fontId="5" fillId="0" borderId="12" xfId="0" applyNumberFormat="1" applyFont="1" applyBorder="1" applyAlignment="1">
      <alignment vertical="center" wrapText="1"/>
    </xf>
    <xf numFmtId="165" fontId="6" fillId="2" borderId="12" xfId="0" applyNumberFormat="1" applyFont="1" applyFill="1" applyBorder="1" applyAlignment="1">
      <alignment vertical="center"/>
    </xf>
    <xf numFmtId="165" fontId="6" fillId="2" borderId="13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14" xfId="0" applyFont="1" applyBorder="1"/>
    <xf numFmtId="165" fontId="9" fillId="2" borderId="15" xfId="0" applyNumberFormat="1" applyFont="1" applyFill="1" applyBorder="1"/>
    <xf numFmtId="0" fontId="18" fillId="0" borderId="0" xfId="0" applyFont="1" applyAlignment="1">
      <alignment horizontal="center" vertical="center"/>
    </xf>
    <xf numFmtId="0" fontId="14" fillId="2" borderId="1" xfId="3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0" fontId="16" fillId="0" borderId="2" xfId="0" applyFont="1" applyBorder="1"/>
    <xf numFmtId="0" fontId="16" fillId="2" borderId="2" xfId="4" applyFont="1" applyFill="1" applyBorder="1" applyAlignment="1">
      <alignment vertical="center"/>
    </xf>
    <xf numFmtId="0" fontId="8" fillId="2" borderId="2" xfId="4" applyFont="1" applyFill="1" applyBorder="1" applyAlignment="1">
      <alignment vertical="center"/>
    </xf>
    <xf numFmtId="165" fontId="16" fillId="0" borderId="2" xfId="0" applyNumberFormat="1" applyFont="1" applyBorder="1" applyAlignment="1">
      <alignment vertical="center" wrapText="1"/>
    </xf>
    <xf numFmtId="9" fontId="16" fillId="0" borderId="2" xfId="0" applyNumberFormat="1" applyFont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165" fontId="8" fillId="2" borderId="4" xfId="0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vertical="center"/>
    </xf>
    <xf numFmtId="0" fontId="16" fillId="0" borderId="12" xfId="0" applyFont="1" applyBorder="1"/>
    <xf numFmtId="0" fontId="16" fillId="2" borderId="12" xfId="4" applyFont="1" applyFill="1" applyBorder="1" applyAlignment="1">
      <alignment vertical="center"/>
    </xf>
    <xf numFmtId="3" fontId="8" fillId="2" borderId="12" xfId="4" applyNumberFormat="1" applyFont="1" applyFill="1" applyBorder="1" applyAlignment="1">
      <alignment vertical="center"/>
    </xf>
    <xf numFmtId="165" fontId="16" fillId="0" borderId="12" xfId="0" applyNumberFormat="1" applyFont="1" applyBorder="1" applyAlignment="1">
      <alignment vertical="center" wrapText="1"/>
    </xf>
    <xf numFmtId="9" fontId="16" fillId="0" borderId="12" xfId="0" applyNumberFormat="1" applyFont="1" applyBorder="1" applyAlignment="1">
      <alignment vertical="center"/>
    </xf>
    <xf numFmtId="165" fontId="8" fillId="2" borderId="12" xfId="0" applyNumberFormat="1" applyFont="1" applyFill="1" applyBorder="1" applyAlignment="1">
      <alignment vertical="center"/>
    </xf>
    <xf numFmtId="165" fontId="8" fillId="2" borderId="13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 wrapText="1"/>
    </xf>
    <xf numFmtId="9" fontId="0" fillId="0" borderId="20" xfId="0" applyNumberFormat="1" applyBorder="1" applyAlignment="1">
      <alignment vertical="center"/>
    </xf>
    <xf numFmtId="164" fontId="6" fillId="2" borderId="20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/>
    <xf numFmtId="0" fontId="0" fillId="2" borderId="20" xfId="4" applyFont="1" applyFill="1" applyBorder="1" applyAlignment="1">
      <alignment vertical="center"/>
    </xf>
    <xf numFmtId="0" fontId="6" fillId="2" borderId="20" xfId="4" applyFont="1" applyFill="1" applyBorder="1" applyAlignment="1">
      <alignment vertical="center"/>
    </xf>
    <xf numFmtId="165" fontId="5" fillId="0" borderId="20" xfId="0" applyNumberFormat="1" applyFont="1" applyBorder="1" applyAlignment="1">
      <alignment vertical="center" wrapText="1"/>
    </xf>
    <xf numFmtId="0" fontId="3" fillId="2" borderId="21" xfId="3" applyFont="1" applyFill="1" applyBorder="1" applyAlignment="1">
      <alignment horizontal="center" vertical="top"/>
    </xf>
    <xf numFmtId="0" fontId="7" fillId="2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2" borderId="22" xfId="4" applyFont="1" applyFill="1" applyBorder="1" applyAlignment="1">
      <alignment vertical="center" wrapText="1"/>
    </xf>
    <xf numFmtId="3" fontId="6" fillId="2" borderId="22" xfId="3" applyNumberFormat="1" applyFont="1" applyFill="1" applyBorder="1" applyAlignment="1">
      <alignment vertical="center" wrapText="1"/>
    </xf>
    <xf numFmtId="165" fontId="5" fillId="0" borderId="22" xfId="0" applyNumberFormat="1" applyFont="1" applyBorder="1" applyAlignment="1">
      <alignment vertical="center" wrapText="1"/>
    </xf>
    <xf numFmtId="9" fontId="0" fillId="0" borderId="22" xfId="0" applyNumberFormat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164" fontId="6" fillId="2" borderId="23" xfId="0" applyNumberFormat="1" applyFont="1" applyFill="1" applyBorder="1" applyAlignment="1">
      <alignment vertical="center"/>
    </xf>
    <xf numFmtId="0" fontId="3" fillId="2" borderId="24" xfId="3" applyFont="1" applyFill="1" applyBorder="1" applyAlignment="1">
      <alignment horizontal="center" vertical="top"/>
    </xf>
    <xf numFmtId="164" fontId="6" fillId="2" borderId="25" xfId="0" applyNumberFormat="1" applyFont="1" applyFill="1" applyBorder="1" applyAlignment="1">
      <alignment vertical="center"/>
    </xf>
    <xf numFmtId="0" fontId="3" fillId="2" borderId="26" xfId="3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7" xfId="0" applyBorder="1"/>
    <xf numFmtId="0" fontId="0" fillId="2" borderId="27" xfId="4" applyFont="1" applyFill="1" applyBorder="1" applyAlignment="1">
      <alignment vertical="center"/>
    </xf>
    <xf numFmtId="0" fontId="6" fillId="2" borderId="27" xfId="4" applyFont="1" applyFill="1" applyBorder="1" applyAlignment="1">
      <alignment vertical="center"/>
    </xf>
    <xf numFmtId="165" fontId="5" fillId="0" borderId="27" xfId="0" applyNumberFormat="1" applyFont="1" applyBorder="1" applyAlignment="1">
      <alignment vertical="center" wrapText="1"/>
    </xf>
    <xf numFmtId="9" fontId="0" fillId="0" borderId="27" xfId="0" applyNumberFormat="1" applyBorder="1" applyAlignment="1">
      <alignment vertical="center"/>
    </xf>
    <xf numFmtId="164" fontId="6" fillId="2" borderId="27" xfId="0" applyNumberFormat="1" applyFont="1" applyFill="1" applyBorder="1" applyAlignment="1">
      <alignment vertical="center"/>
    </xf>
    <xf numFmtId="164" fontId="6" fillId="2" borderId="28" xfId="0" applyNumberFormat="1" applyFont="1" applyFill="1" applyBorder="1" applyAlignment="1">
      <alignment vertical="center"/>
    </xf>
    <xf numFmtId="0" fontId="9" fillId="0" borderId="0" xfId="0" applyFont="1"/>
    <xf numFmtId="164" fontId="14" fillId="0" borderId="0" xfId="0" applyNumberFormat="1" applyFont="1" applyAlignment="1">
      <alignment vertical="top" wrapText="1"/>
    </xf>
    <xf numFmtId="0" fontId="0" fillId="0" borderId="0" xfId="0"/>
    <xf numFmtId="0" fontId="17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  <xf numFmtId="0" fontId="11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11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vertical="top" wrapText="1"/>
    </xf>
  </cellXfs>
  <cellStyles count="6">
    <cellStyle name="Normalny" xfId="0" builtinId="0" customBuiltin="1"/>
    <cellStyle name="Normalny 2" xfId="2" xr:uid="{00000000-0005-0000-0000-000001000000}"/>
    <cellStyle name="Normalny_Pakiet 5" xfId="3" xr:uid="{00000000-0005-0000-0000-000004000000}"/>
    <cellStyle name="Normalny_Pakiet 6" xfId="4" xr:uid="{00000000-0005-0000-0000-000005000000}"/>
    <cellStyle name="Walutowy" xfId="1" builtinId="4" customBuiltin="1"/>
    <cellStyle name="Walutowy 2" xfId="5" xr:uid="{00000000-0005-0000-0000-000007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tabSelected="1" workbookViewId="0">
      <selection activeCell="B25" sqref="B25"/>
    </sheetView>
  </sheetViews>
  <sheetFormatPr defaultRowHeight="12.75" x14ac:dyDescent="0.2"/>
  <cols>
    <col min="1" max="1" width="5.140625" customWidth="1"/>
    <col min="2" max="2" width="52.42578125" customWidth="1"/>
    <col min="3" max="3" width="13.28515625" customWidth="1"/>
    <col min="4" max="4" width="9.28515625" customWidth="1"/>
    <col min="5" max="9" width="9.28515625" bestFit="1" customWidth="1"/>
    <col min="10" max="10" width="11.140625" customWidth="1"/>
    <col min="11" max="11" width="12.85546875" customWidth="1"/>
    <col min="12" max="12" width="11.5703125" customWidth="1"/>
    <col min="13" max="13" width="12.5703125" customWidth="1"/>
    <col min="14" max="14" width="9.140625" customWidth="1"/>
  </cols>
  <sheetData>
    <row r="1" spans="1:14" x14ac:dyDescent="0.2">
      <c r="L1" s="1" t="s">
        <v>0</v>
      </c>
    </row>
    <row r="2" spans="1:14" x14ac:dyDescent="0.2">
      <c r="B2" s="1" t="s">
        <v>24</v>
      </c>
    </row>
    <row r="3" spans="1:14" ht="13.5" thickBot="1" x14ac:dyDescent="0.25">
      <c r="L3" s="1" t="s">
        <v>1</v>
      </c>
    </row>
    <row r="4" spans="1:14" ht="31.5" x14ac:dyDescent="0.2">
      <c r="A4" s="23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4" t="s">
        <v>14</v>
      </c>
    </row>
    <row r="5" spans="1:14" x14ac:dyDescent="0.2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7">
        <v>13</v>
      </c>
    </row>
    <row r="6" spans="1:14" ht="33.75" customHeight="1" thickBot="1" x14ac:dyDescent="0.25">
      <c r="A6" s="3"/>
      <c r="B6" s="4"/>
      <c r="C6" s="4"/>
      <c r="D6" s="5"/>
      <c r="E6" s="4"/>
      <c r="F6" s="4"/>
      <c r="G6" s="4"/>
      <c r="H6" s="4"/>
      <c r="I6" s="4"/>
      <c r="J6" s="6" t="s">
        <v>15</v>
      </c>
      <c r="K6" s="6" t="s">
        <v>16</v>
      </c>
      <c r="L6" s="6" t="s">
        <v>17</v>
      </c>
      <c r="M6" s="7" t="s">
        <v>18</v>
      </c>
    </row>
    <row r="7" spans="1:14" ht="60.75" customHeight="1" x14ac:dyDescent="0.2">
      <c r="A7" s="28" t="s">
        <v>19</v>
      </c>
      <c r="B7" s="29" t="s">
        <v>50</v>
      </c>
      <c r="C7" s="8"/>
      <c r="D7" s="8"/>
      <c r="E7" s="8"/>
      <c r="F7" s="30" t="s">
        <v>20</v>
      </c>
      <c r="G7" s="31">
        <v>100</v>
      </c>
      <c r="H7" s="32"/>
      <c r="I7" s="9"/>
      <c r="J7" s="33">
        <f>H7*I7+H7</f>
        <v>0</v>
      </c>
      <c r="K7" s="34">
        <f>G7*H7</f>
        <v>0</v>
      </c>
      <c r="L7" s="33">
        <f>K7*I7</f>
        <v>0</v>
      </c>
      <c r="M7" s="35">
        <f>SUM(K7:L7)</f>
        <v>0</v>
      </c>
    </row>
    <row r="8" spans="1:14" ht="30" customHeight="1" thickBot="1" x14ac:dyDescent="0.25">
      <c r="A8" s="38" t="s">
        <v>21</v>
      </c>
      <c r="B8" s="39" t="s">
        <v>26</v>
      </c>
      <c r="C8" s="10"/>
      <c r="D8" s="10"/>
      <c r="E8" s="10"/>
      <c r="F8" s="40" t="s">
        <v>20</v>
      </c>
      <c r="G8" s="41">
        <v>4</v>
      </c>
      <c r="H8" s="42"/>
      <c r="I8" s="11"/>
      <c r="J8" s="43">
        <f>H8*I8+H8</f>
        <v>0</v>
      </c>
      <c r="K8" s="44">
        <f>G8*H8</f>
        <v>0</v>
      </c>
      <c r="L8" s="43">
        <f>K8*I8</f>
        <v>0</v>
      </c>
      <c r="M8" s="45">
        <f>SUM(K8:L8)</f>
        <v>0</v>
      </c>
    </row>
    <row r="9" spans="1:14" ht="13.5" thickBot="1" x14ac:dyDescent="0.25">
      <c r="J9" s="12" t="s">
        <v>22</v>
      </c>
      <c r="K9" s="13">
        <f>SUM(K7:K8)</f>
        <v>0</v>
      </c>
      <c r="L9" s="14">
        <f>SUM(L7:L8)</f>
        <v>0</v>
      </c>
      <c r="M9" s="13">
        <f>SUM(M7:M8)</f>
        <v>0</v>
      </c>
    </row>
    <row r="10" spans="1:14" x14ac:dyDescent="0.2">
      <c r="A10" s="15" t="s">
        <v>23</v>
      </c>
      <c r="B10" s="16"/>
      <c r="C10" s="17"/>
      <c r="D10" s="18"/>
      <c r="E10" s="19"/>
      <c r="F10" s="19"/>
      <c r="G10" s="19"/>
      <c r="H10" s="20"/>
      <c r="I10" s="21"/>
    </row>
    <row r="11" spans="1:14" x14ac:dyDescent="0.2">
      <c r="A11" s="22" t="s">
        <v>49</v>
      </c>
    </row>
    <row r="12" spans="1:14" ht="15.75" customHeight="1" x14ac:dyDescent="0.2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4" x14ac:dyDescent="0.2">
      <c r="B13" s="131" t="s">
        <v>27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4" x14ac:dyDescent="0.2">
      <c r="K14" s="132"/>
      <c r="L14" s="132"/>
      <c r="M14" s="132"/>
      <c r="N14" s="132"/>
    </row>
    <row r="15" spans="1:14" x14ac:dyDescent="0.2">
      <c r="K15" s="129"/>
      <c r="L15" s="129"/>
      <c r="M15" s="129"/>
      <c r="N15" s="129"/>
    </row>
  </sheetData>
  <mergeCells count="4">
    <mergeCell ref="K15:N15"/>
    <mergeCell ref="B12:M12"/>
    <mergeCell ref="B13:M13"/>
    <mergeCell ref="K14:N14"/>
  </mergeCells>
  <printOptions horizontalCentered="1"/>
  <pageMargins left="0.78740157480314998" right="0.78740157480314998" top="0.19685039370078702" bottom="0.19685039370078702" header="0.19685039370078702" footer="0.19685039370078702"/>
  <pageSetup paperSize="9" scale="7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"/>
  <sheetViews>
    <sheetView workbookViewId="0">
      <selection activeCell="F18" sqref="F18"/>
    </sheetView>
  </sheetViews>
  <sheetFormatPr defaultRowHeight="12.75" x14ac:dyDescent="0.2"/>
  <cols>
    <col min="1" max="1" width="4.28515625" customWidth="1"/>
    <col min="2" max="2" width="40.85546875" customWidth="1"/>
    <col min="3" max="3" width="9.140625" customWidth="1"/>
    <col min="4" max="4" width="15" customWidth="1"/>
    <col min="5" max="6" width="9.140625" customWidth="1"/>
    <col min="7" max="7" width="9.28515625" customWidth="1"/>
    <col min="8" max="8" width="10.7109375" customWidth="1"/>
    <col min="9" max="9" width="9.28515625" customWidth="1"/>
    <col min="10" max="10" width="10.5703125" customWidth="1"/>
    <col min="11" max="11" width="13.28515625" customWidth="1"/>
    <col min="12" max="12" width="11.42578125" customWidth="1"/>
    <col min="13" max="13" width="13.7109375" customWidth="1"/>
    <col min="14" max="14" width="9.140625" customWidth="1"/>
  </cols>
  <sheetData>
    <row r="1" spans="1:13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x14ac:dyDescent="0.2">
      <c r="B2" s="1" t="s">
        <v>30</v>
      </c>
      <c r="D2" s="1" t="s">
        <v>0</v>
      </c>
      <c r="L2" s="1" t="s">
        <v>1</v>
      </c>
    </row>
    <row r="3" spans="1:13" ht="13.5" thickBot="1" x14ac:dyDescent="0.25">
      <c r="B3" s="1"/>
    </row>
    <row r="4" spans="1:13" ht="31.5" x14ac:dyDescent="0.2">
      <c r="A4" s="23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4" t="s">
        <v>14</v>
      </c>
    </row>
    <row r="5" spans="1:13" x14ac:dyDescent="0.2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7">
        <v>13</v>
      </c>
    </row>
    <row r="6" spans="1:13" ht="32.25" thickBot="1" x14ac:dyDescent="0.25">
      <c r="A6" s="3"/>
      <c r="B6" s="4"/>
      <c r="C6" s="4"/>
      <c r="D6" s="5"/>
      <c r="E6" s="4"/>
      <c r="F6" s="4"/>
      <c r="G6" s="4"/>
      <c r="H6" s="4"/>
      <c r="I6" s="4"/>
      <c r="J6" s="6" t="s">
        <v>15</v>
      </c>
      <c r="K6" s="6" t="s">
        <v>16</v>
      </c>
      <c r="L6" s="6" t="s">
        <v>17</v>
      </c>
      <c r="M6" s="7" t="s">
        <v>18</v>
      </c>
    </row>
    <row r="7" spans="1:13" s="52" customFormat="1" ht="60" customHeight="1" x14ac:dyDescent="0.2">
      <c r="A7" s="106" t="s">
        <v>19</v>
      </c>
      <c r="B7" s="107" t="s">
        <v>31</v>
      </c>
      <c r="C7" s="108"/>
      <c r="D7" s="109"/>
      <c r="E7" s="109"/>
      <c r="F7" s="110" t="s">
        <v>20</v>
      </c>
      <c r="G7" s="111">
        <v>5</v>
      </c>
      <c r="H7" s="112"/>
      <c r="I7" s="113"/>
      <c r="J7" s="114">
        <f>H7*I7+H7</f>
        <v>0</v>
      </c>
      <c r="K7" s="114">
        <f>G7*H7</f>
        <v>0</v>
      </c>
      <c r="L7" s="114">
        <f>K7*I7</f>
        <v>0</v>
      </c>
      <c r="M7" s="115">
        <f>K7+L7</f>
        <v>0</v>
      </c>
    </row>
    <row r="8" spans="1:13" s="52" customFormat="1" ht="70.5" customHeight="1" x14ac:dyDescent="0.2">
      <c r="A8" s="116" t="s">
        <v>21</v>
      </c>
      <c r="B8" s="98" t="s">
        <v>32</v>
      </c>
      <c r="C8" s="101"/>
      <c r="D8" s="102"/>
      <c r="E8" s="102"/>
      <c r="F8" s="103" t="s">
        <v>20</v>
      </c>
      <c r="G8" s="104">
        <v>5</v>
      </c>
      <c r="H8" s="105"/>
      <c r="I8" s="99"/>
      <c r="J8" s="100">
        <f>H8*I8+H8</f>
        <v>0</v>
      </c>
      <c r="K8" s="100">
        <f>G8*H8</f>
        <v>0</v>
      </c>
      <c r="L8" s="100">
        <f>K8*I8</f>
        <v>0</v>
      </c>
      <c r="M8" s="117">
        <f>K8+L8</f>
        <v>0</v>
      </c>
    </row>
    <row r="9" spans="1:13" s="52" customFormat="1" ht="50.25" customHeight="1" x14ac:dyDescent="0.2">
      <c r="A9" s="116" t="s">
        <v>25</v>
      </c>
      <c r="B9" s="98" t="s">
        <v>33</v>
      </c>
      <c r="C9" s="101"/>
      <c r="D9" s="102"/>
      <c r="E9" s="102"/>
      <c r="F9" s="103" t="s">
        <v>20</v>
      </c>
      <c r="G9" s="104">
        <v>5</v>
      </c>
      <c r="H9" s="105"/>
      <c r="I9" s="99"/>
      <c r="J9" s="100">
        <f>H9*I9+H9</f>
        <v>0</v>
      </c>
      <c r="K9" s="100">
        <f>G9*H9</f>
        <v>0</v>
      </c>
      <c r="L9" s="100">
        <f>K9*I9</f>
        <v>0</v>
      </c>
      <c r="M9" s="117">
        <f>K9+L9</f>
        <v>0</v>
      </c>
    </row>
    <row r="10" spans="1:13" s="52" customFormat="1" ht="48.75" customHeight="1" x14ac:dyDescent="0.2">
      <c r="A10" s="116" t="s">
        <v>28</v>
      </c>
      <c r="B10" s="98" t="s">
        <v>34</v>
      </c>
      <c r="C10" s="101"/>
      <c r="D10" s="102"/>
      <c r="E10" s="102"/>
      <c r="F10" s="103" t="s">
        <v>20</v>
      </c>
      <c r="G10" s="104">
        <v>5</v>
      </c>
      <c r="H10" s="105"/>
      <c r="I10" s="99"/>
      <c r="J10" s="100">
        <f>H10*I10+H10</f>
        <v>0</v>
      </c>
      <c r="K10" s="100">
        <f>G10*H10</f>
        <v>0</v>
      </c>
      <c r="L10" s="100">
        <f>K10*I10</f>
        <v>0</v>
      </c>
      <c r="M10" s="117">
        <f>K10+L10</f>
        <v>0</v>
      </c>
    </row>
    <row r="11" spans="1:13" s="52" customFormat="1" ht="54.75" customHeight="1" thickBot="1" x14ac:dyDescent="0.25">
      <c r="A11" s="118" t="s">
        <v>29</v>
      </c>
      <c r="B11" s="119" t="s">
        <v>35</v>
      </c>
      <c r="C11" s="120"/>
      <c r="D11" s="121"/>
      <c r="E11" s="121"/>
      <c r="F11" s="122" t="s">
        <v>20</v>
      </c>
      <c r="G11" s="123">
        <v>5</v>
      </c>
      <c r="H11" s="124"/>
      <c r="I11" s="125"/>
      <c r="J11" s="126">
        <f>H11*I11+H11</f>
        <v>0</v>
      </c>
      <c r="K11" s="126">
        <f>G11*H11</f>
        <v>0</v>
      </c>
      <c r="L11" s="126">
        <f>K11*I11</f>
        <v>0</v>
      </c>
      <c r="M11" s="127">
        <f>K11+L11</f>
        <v>0</v>
      </c>
    </row>
    <row r="12" spans="1:13" ht="13.5" thickBot="1" x14ac:dyDescent="0.25">
      <c r="A12" s="59"/>
      <c r="B12" s="133" t="s">
        <v>36</v>
      </c>
      <c r="C12" s="134"/>
      <c r="D12" s="134"/>
      <c r="J12" s="60" t="s">
        <v>22</v>
      </c>
      <c r="K12" s="13">
        <f>SUM(K7:K11)</f>
        <v>0</v>
      </c>
      <c r="L12" s="13">
        <f>SUM(L7:L11)</f>
        <v>0</v>
      </c>
      <c r="M12" s="13">
        <f>SUM(M7:M11)</f>
        <v>0</v>
      </c>
    </row>
    <row r="13" spans="1:13" x14ac:dyDescent="0.2">
      <c r="A13" s="22" t="s">
        <v>48</v>
      </c>
    </row>
  </sheetData>
  <mergeCells count="2">
    <mergeCell ref="A1:M1"/>
    <mergeCell ref="B12:D12"/>
  </mergeCells>
  <printOptions horizontalCentered="1"/>
  <pageMargins left="0.39370078740157505" right="0.39370078740157505" top="0.59055118110236204" bottom="0.59055118110236204" header="0.511811023622047" footer="0.511811023622047"/>
  <pageSetup paperSize="9" scale="72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3"/>
  <sheetViews>
    <sheetView workbookViewId="0">
      <selection activeCell="E17" sqref="E17"/>
    </sheetView>
  </sheetViews>
  <sheetFormatPr defaultRowHeight="12.75" x14ac:dyDescent="0.2"/>
  <cols>
    <col min="1" max="1" width="4.28515625" customWidth="1"/>
    <col min="2" max="2" width="41.85546875" customWidth="1"/>
    <col min="3" max="3" width="32" customWidth="1"/>
    <col min="4" max="4" width="15" customWidth="1"/>
    <col min="5" max="6" width="9.140625" customWidth="1"/>
    <col min="7" max="7" width="9.28515625" customWidth="1"/>
    <col min="8" max="8" width="10.7109375" customWidth="1"/>
    <col min="9" max="9" width="9.28515625" customWidth="1"/>
    <col min="10" max="10" width="10.5703125" customWidth="1"/>
    <col min="11" max="11" width="13.28515625" customWidth="1"/>
    <col min="12" max="12" width="11.42578125" customWidth="1"/>
    <col min="13" max="13" width="13.7109375" customWidth="1"/>
    <col min="14" max="14" width="9.140625" customWidth="1"/>
  </cols>
  <sheetData>
    <row r="1" spans="1:13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x14ac:dyDescent="0.2">
      <c r="B2" s="1" t="s">
        <v>37</v>
      </c>
      <c r="D2" s="1" t="s">
        <v>0</v>
      </c>
      <c r="L2" s="1" t="s">
        <v>1</v>
      </c>
    </row>
    <row r="3" spans="1:13" ht="13.5" thickBot="1" x14ac:dyDescent="0.25">
      <c r="B3" s="1"/>
    </row>
    <row r="4" spans="1:13" ht="31.5" x14ac:dyDescent="0.2">
      <c r="A4" s="23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4" t="s">
        <v>14</v>
      </c>
    </row>
    <row r="5" spans="1:13" x14ac:dyDescent="0.2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7">
        <v>13</v>
      </c>
    </row>
    <row r="6" spans="1:13" ht="32.25" thickBot="1" x14ac:dyDescent="0.25">
      <c r="A6" s="3"/>
      <c r="B6" s="4"/>
      <c r="C6" s="4"/>
      <c r="D6" s="5"/>
      <c r="E6" s="4"/>
      <c r="F6" s="4"/>
      <c r="G6" s="4"/>
      <c r="H6" s="4"/>
      <c r="I6" s="4"/>
      <c r="J6" s="6" t="s">
        <v>15</v>
      </c>
      <c r="K6" s="6" t="s">
        <v>16</v>
      </c>
      <c r="L6" s="6" t="s">
        <v>17</v>
      </c>
      <c r="M6" s="7" t="s">
        <v>18</v>
      </c>
    </row>
    <row r="7" spans="1:13" s="52" customFormat="1" ht="62.25" customHeight="1" x14ac:dyDescent="0.2">
      <c r="A7" s="46" t="s">
        <v>19</v>
      </c>
      <c r="B7" s="47" t="s">
        <v>41</v>
      </c>
      <c r="C7" s="61"/>
      <c r="D7" s="48"/>
      <c r="E7" s="48"/>
      <c r="F7" s="49" t="s">
        <v>20</v>
      </c>
      <c r="G7" s="50">
        <v>5</v>
      </c>
      <c r="H7" s="51"/>
      <c r="I7" s="9"/>
      <c r="J7" s="62">
        <f>H7*I7+H7</f>
        <v>0</v>
      </c>
      <c r="K7" s="62">
        <f>G7*H7</f>
        <v>0</v>
      </c>
      <c r="L7" s="62">
        <f>K7*I7</f>
        <v>0</v>
      </c>
      <c r="M7" s="63">
        <f>K7+L7</f>
        <v>0</v>
      </c>
    </row>
    <row r="8" spans="1:13" s="52" customFormat="1" ht="71.25" customHeight="1" x14ac:dyDescent="0.2">
      <c r="A8" s="53" t="s">
        <v>21</v>
      </c>
      <c r="B8" s="54" t="s">
        <v>38</v>
      </c>
      <c r="C8" s="55"/>
      <c r="D8" s="36"/>
      <c r="E8" s="36"/>
      <c r="F8" s="56" t="s">
        <v>20</v>
      </c>
      <c r="G8" s="57">
        <v>5</v>
      </c>
      <c r="H8" s="58"/>
      <c r="I8" s="37"/>
      <c r="J8" s="64">
        <f>H8*I8+H8</f>
        <v>0</v>
      </c>
      <c r="K8" s="64">
        <f>G8*H8</f>
        <v>0</v>
      </c>
      <c r="L8" s="64">
        <f>K8*I8</f>
        <v>0</v>
      </c>
      <c r="M8" s="65">
        <f>K8+L8</f>
        <v>0</v>
      </c>
    </row>
    <row r="9" spans="1:13" s="52" customFormat="1" ht="54.75" customHeight="1" x14ac:dyDescent="0.2">
      <c r="A9" s="53" t="s">
        <v>25</v>
      </c>
      <c r="B9" s="54" t="s">
        <v>42</v>
      </c>
      <c r="C9" s="55"/>
      <c r="D9" s="36"/>
      <c r="E9" s="36"/>
      <c r="F9" s="56" t="s">
        <v>20</v>
      </c>
      <c r="G9" s="57">
        <v>5</v>
      </c>
      <c r="H9" s="58"/>
      <c r="I9" s="37"/>
      <c r="J9" s="64">
        <f>H9*I9+H9</f>
        <v>0</v>
      </c>
      <c r="K9" s="64">
        <f>G9*H9</f>
        <v>0</v>
      </c>
      <c r="L9" s="64">
        <f>K9*I9</f>
        <v>0</v>
      </c>
      <c r="M9" s="65">
        <f>K9+L9</f>
        <v>0</v>
      </c>
    </row>
    <row r="10" spans="1:13" s="52" customFormat="1" ht="52.5" customHeight="1" x14ac:dyDescent="0.2">
      <c r="A10" s="53" t="s">
        <v>28</v>
      </c>
      <c r="B10" s="54" t="s">
        <v>39</v>
      </c>
      <c r="C10" s="55"/>
      <c r="D10" s="36"/>
      <c r="E10" s="36"/>
      <c r="F10" s="56" t="s">
        <v>20</v>
      </c>
      <c r="G10" s="57">
        <v>5</v>
      </c>
      <c r="H10" s="58"/>
      <c r="I10" s="37"/>
      <c r="J10" s="64">
        <f>H10*I10+H10</f>
        <v>0</v>
      </c>
      <c r="K10" s="64">
        <f>G10*H10</f>
        <v>0</v>
      </c>
      <c r="L10" s="64">
        <f>K10*I10</f>
        <v>0</v>
      </c>
      <c r="M10" s="65">
        <f>K10+L10</f>
        <v>0</v>
      </c>
    </row>
    <row r="11" spans="1:13" s="52" customFormat="1" ht="61.5" customHeight="1" thickBot="1" x14ac:dyDescent="0.25">
      <c r="A11" s="66" t="s">
        <v>29</v>
      </c>
      <c r="B11" s="67" t="s">
        <v>43</v>
      </c>
      <c r="C11" s="68"/>
      <c r="D11" s="10"/>
      <c r="E11" s="10"/>
      <c r="F11" s="69" t="s">
        <v>20</v>
      </c>
      <c r="G11" s="70">
        <v>5</v>
      </c>
      <c r="H11" s="71"/>
      <c r="I11" s="11"/>
      <c r="J11" s="72">
        <f>H11*I11+H11</f>
        <v>0</v>
      </c>
      <c r="K11" s="72">
        <f>G11*H11</f>
        <v>0</v>
      </c>
      <c r="L11" s="72">
        <f>K11*I11</f>
        <v>0</v>
      </c>
      <c r="M11" s="73">
        <f>K11+L11</f>
        <v>0</v>
      </c>
    </row>
    <row r="12" spans="1:13" ht="13.5" thickBot="1" x14ac:dyDescent="0.25">
      <c r="A12" s="74"/>
      <c r="B12" s="135" t="s">
        <v>36</v>
      </c>
      <c r="C12" s="136"/>
      <c r="J12" s="75" t="s">
        <v>22</v>
      </c>
      <c r="K12" s="76">
        <f>SUM( K7:K11)</f>
        <v>0</v>
      </c>
      <c r="L12" s="76">
        <f>SUM( L7:L11)</f>
        <v>0</v>
      </c>
      <c r="M12" s="76">
        <f>SUM( M7:M11)</f>
        <v>0</v>
      </c>
    </row>
    <row r="13" spans="1:13" x14ac:dyDescent="0.2">
      <c r="A13" s="22" t="s">
        <v>47</v>
      </c>
    </row>
  </sheetData>
  <mergeCells count="2">
    <mergeCell ref="A1:M1"/>
    <mergeCell ref="B12:C12"/>
  </mergeCells>
  <pageMargins left="0.75000000000000011" right="0.75000000000000011" top="1" bottom="1" header="0.5" footer="0.5"/>
  <pageSetup paperSize="9" scale="6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"/>
  <sheetViews>
    <sheetView workbookViewId="0">
      <selection activeCell="B26" sqref="B26"/>
    </sheetView>
  </sheetViews>
  <sheetFormatPr defaultRowHeight="12.75" x14ac:dyDescent="0.2"/>
  <cols>
    <col min="1" max="1" width="9.140625" customWidth="1"/>
    <col min="2" max="2" width="53.85546875" bestFit="1" customWidth="1"/>
    <col min="3" max="3" width="9.140625" customWidth="1"/>
    <col min="4" max="4" width="13.28515625" customWidth="1"/>
    <col min="5" max="9" width="9.140625" customWidth="1"/>
    <col min="10" max="10" width="14.5703125" customWidth="1"/>
    <col min="11" max="11" width="10.5703125" customWidth="1"/>
    <col min="12" max="12" width="9.140625" customWidth="1"/>
    <col min="13" max="13" width="10.5703125" customWidth="1"/>
    <col min="14" max="14" width="9.140625" customWidth="1"/>
  </cols>
  <sheetData>
    <row r="1" spans="1:13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">
      <c r="B2" s="1" t="s">
        <v>40</v>
      </c>
      <c r="D2" s="1" t="s">
        <v>0</v>
      </c>
      <c r="L2" s="1" t="s">
        <v>1</v>
      </c>
    </row>
    <row r="3" spans="1:13" ht="13.5" thickBot="1" x14ac:dyDescent="0.25">
      <c r="B3" s="1"/>
    </row>
    <row r="4" spans="1:13" ht="31.5" x14ac:dyDescent="0.2">
      <c r="A4" s="23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4" t="s">
        <v>14</v>
      </c>
    </row>
    <row r="5" spans="1:13" x14ac:dyDescent="0.2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7">
        <v>13</v>
      </c>
    </row>
    <row r="6" spans="1:13" ht="22.5" customHeight="1" thickBot="1" x14ac:dyDescent="0.25">
      <c r="A6" s="3"/>
      <c r="B6" s="4"/>
      <c r="C6" s="4"/>
      <c r="D6" s="5"/>
      <c r="E6" s="4"/>
      <c r="F6" s="4"/>
      <c r="G6" s="4"/>
      <c r="H6" s="4"/>
      <c r="I6" s="4"/>
      <c r="J6" s="6" t="s">
        <v>15</v>
      </c>
      <c r="K6" s="6" t="s">
        <v>16</v>
      </c>
      <c r="L6" s="6" t="s">
        <v>17</v>
      </c>
      <c r="M6" s="7" t="s">
        <v>18</v>
      </c>
    </row>
    <row r="7" spans="1:13" ht="26.25" customHeight="1" x14ac:dyDescent="0.2">
      <c r="A7" s="78">
        <v>1</v>
      </c>
      <c r="B7" s="79" t="s">
        <v>44</v>
      </c>
      <c r="C7" s="80"/>
      <c r="D7" s="81"/>
      <c r="E7" s="81"/>
      <c r="F7" s="82" t="s">
        <v>20</v>
      </c>
      <c r="G7" s="83">
        <v>20</v>
      </c>
      <c r="H7" s="84"/>
      <c r="I7" s="85"/>
      <c r="J7" s="86">
        <f>H7*I7+H7</f>
        <v>0</v>
      </c>
      <c r="K7" s="86">
        <f>G7*H7</f>
        <v>0</v>
      </c>
      <c r="L7" s="86">
        <f>K7*I7</f>
        <v>0</v>
      </c>
      <c r="M7" s="87">
        <f>K7+L7</f>
        <v>0</v>
      </c>
    </row>
    <row r="8" spans="1:13" ht="26.25" customHeight="1" thickBot="1" x14ac:dyDescent="0.25">
      <c r="A8" s="88">
        <v>2</v>
      </c>
      <c r="B8" s="89" t="s">
        <v>45</v>
      </c>
      <c r="C8" s="90"/>
      <c r="D8" s="91"/>
      <c r="E8" s="91"/>
      <c r="F8" s="92" t="s">
        <v>20</v>
      </c>
      <c r="G8" s="93">
        <v>20</v>
      </c>
      <c r="H8" s="94"/>
      <c r="I8" s="95"/>
      <c r="J8" s="96">
        <f>H8*I8+H8</f>
        <v>0</v>
      </c>
      <c r="K8" s="96">
        <f>G8*H8</f>
        <v>0</v>
      </c>
      <c r="L8" s="96">
        <f>K8*I8</f>
        <v>0</v>
      </c>
      <c r="M8" s="97">
        <f>K8+L8</f>
        <v>0</v>
      </c>
    </row>
    <row r="9" spans="1:13" ht="13.5" thickBot="1" x14ac:dyDescent="0.25">
      <c r="A9" s="59"/>
      <c r="B9" s="128" t="s">
        <v>36</v>
      </c>
      <c r="J9" s="75" t="s">
        <v>22</v>
      </c>
      <c r="K9" s="76">
        <f>SUM(K7:K8)</f>
        <v>0</v>
      </c>
      <c r="L9" s="76">
        <f>SUM(L7:L8)</f>
        <v>0</v>
      </c>
      <c r="M9" s="76">
        <f>SUM(M7:M8)</f>
        <v>0</v>
      </c>
    </row>
    <row r="10" spans="1:13" x14ac:dyDescent="0.2">
      <c r="A10" s="22" t="s">
        <v>46</v>
      </c>
    </row>
  </sheetData>
  <pageMargins left="0.75000000000000011" right="0.75000000000000011" top="1" bottom="1" header="0.5" footer="0.5"/>
  <pageSetup paperSize="9" scale="74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Pakiet 2</vt:lpstr>
      <vt:lpstr>Pakiet 6</vt:lpstr>
      <vt:lpstr>Pakiet 7</vt:lpstr>
      <vt:lpstr>Pakiet 8</vt:lpstr>
      <vt:lpstr>'Pakiet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Joanna</cp:lastModifiedBy>
  <cp:lastPrinted>2023-10-26T10:09:20Z</cp:lastPrinted>
  <dcterms:created xsi:type="dcterms:W3CDTF">2007-03-19T09:54:59Z</dcterms:created>
  <dcterms:modified xsi:type="dcterms:W3CDTF">2023-11-27T11:15:12Z</dcterms:modified>
</cp:coreProperties>
</file>