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80" yWindow="-120" windowWidth="18135" windowHeight="12045" tabRatio="601"/>
  </bookViews>
  <sheets>
    <sheet name="Oferta" sheetId="1" r:id="rId1"/>
  </sheets>
  <calcPr calcId="145621"/>
</workbook>
</file>

<file path=xl/calcChain.xml><?xml version="1.0" encoding="utf-8"?>
<calcChain xmlns="http://schemas.openxmlformats.org/spreadsheetml/2006/main">
  <c r="G5" i="1" l="1"/>
  <c r="H5" i="1"/>
  <c r="I5" i="1"/>
  <c r="J5" i="1"/>
  <c r="K5" i="1" s="1"/>
  <c r="J6" i="1"/>
  <c r="K6" i="1" s="1"/>
  <c r="J7" i="1"/>
  <c r="K7" i="1"/>
  <c r="J10" i="1"/>
  <c r="K10" i="1" s="1"/>
  <c r="G14" i="1"/>
  <c r="H14" i="1"/>
  <c r="I14" i="1"/>
  <c r="J14" i="1"/>
  <c r="K14" i="1" s="1"/>
  <c r="G15" i="1"/>
  <c r="H15" i="1"/>
  <c r="I15" i="1" s="1"/>
  <c r="J15" i="1"/>
  <c r="K15" i="1"/>
  <c r="G17" i="1"/>
  <c r="H17" i="1"/>
  <c r="I17" i="1"/>
  <c r="H18" i="1"/>
  <c r="I18" i="1"/>
  <c r="J19" i="1"/>
  <c r="K19" i="1" s="1"/>
  <c r="G21" i="1"/>
  <c r="H21" i="1"/>
  <c r="I21" i="1"/>
  <c r="H22" i="1"/>
  <c r="I22" i="1"/>
  <c r="J23" i="1"/>
  <c r="K23" i="1" s="1"/>
  <c r="H26" i="1"/>
  <c r="I26" i="1"/>
  <c r="J27" i="1"/>
  <c r="K27" i="1" s="1"/>
  <c r="G29" i="1"/>
  <c r="H29" i="1"/>
  <c r="I29" i="1"/>
  <c r="E6" i="1"/>
  <c r="G6" i="1" s="1"/>
  <c r="E7" i="1"/>
  <c r="G7" i="1" s="1"/>
  <c r="E8" i="1"/>
  <c r="G8" i="1" s="1"/>
  <c r="E9" i="1"/>
  <c r="G9" i="1" s="1"/>
  <c r="E10" i="1"/>
  <c r="G10" i="1" s="1"/>
  <c r="E11" i="1"/>
  <c r="G11" i="1" s="1"/>
  <c r="E12" i="1"/>
  <c r="G12" i="1" s="1"/>
  <c r="E13" i="1"/>
  <c r="G13" i="1" s="1"/>
  <c r="E14" i="1"/>
  <c r="E15" i="1"/>
  <c r="E16" i="1"/>
  <c r="G16" i="1" s="1"/>
  <c r="E17" i="1"/>
  <c r="J17" i="1" s="1"/>
  <c r="K17" i="1" s="1"/>
  <c r="E18" i="1"/>
  <c r="J18" i="1" s="1"/>
  <c r="K18" i="1" s="1"/>
  <c r="E19" i="1"/>
  <c r="G19" i="1" s="1"/>
  <c r="E20" i="1"/>
  <c r="G20" i="1" s="1"/>
  <c r="E21" i="1"/>
  <c r="J21" i="1" s="1"/>
  <c r="K21" i="1" s="1"/>
  <c r="E22" i="1"/>
  <c r="J22" i="1" s="1"/>
  <c r="K22" i="1" s="1"/>
  <c r="E23" i="1"/>
  <c r="G23" i="1" s="1"/>
  <c r="E24" i="1"/>
  <c r="G24" i="1" s="1"/>
  <c r="E25" i="1"/>
  <c r="J25" i="1" s="1"/>
  <c r="K25" i="1" s="1"/>
  <c r="E26" i="1"/>
  <c r="J26" i="1" s="1"/>
  <c r="K26" i="1" s="1"/>
  <c r="E27" i="1"/>
  <c r="G27" i="1" s="1"/>
  <c r="E28" i="1"/>
  <c r="G28" i="1" s="1"/>
  <c r="E29" i="1"/>
  <c r="J29" i="1" s="1"/>
  <c r="K29" i="1" s="1"/>
  <c r="E5" i="1"/>
  <c r="E4" i="1"/>
  <c r="G4" i="1" s="1"/>
  <c r="G25" i="1" l="1"/>
  <c r="H25" i="1"/>
  <c r="I25" i="1" s="1"/>
  <c r="J28" i="1"/>
  <c r="K28" i="1" s="1"/>
  <c r="J24" i="1"/>
  <c r="K24" i="1" s="1"/>
  <c r="J20" i="1"/>
  <c r="K20" i="1" s="1"/>
  <c r="J16" i="1"/>
  <c r="K16" i="1" s="1"/>
  <c r="H28" i="1"/>
  <c r="I28" i="1" s="1"/>
  <c r="H27" i="1"/>
  <c r="I27" i="1" s="1"/>
  <c r="H24" i="1"/>
  <c r="I24" i="1" s="1"/>
  <c r="H23" i="1"/>
  <c r="I23" i="1" s="1"/>
  <c r="H20" i="1"/>
  <c r="I20" i="1" s="1"/>
  <c r="H19" i="1"/>
  <c r="I19" i="1" s="1"/>
  <c r="H16" i="1"/>
  <c r="I16" i="1" s="1"/>
  <c r="G26" i="1"/>
  <c r="G22" i="1"/>
  <c r="G18" i="1"/>
  <c r="J11" i="1"/>
  <c r="K11" i="1" s="1"/>
  <c r="J9" i="1"/>
  <c r="K9" i="1" s="1"/>
  <c r="J12" i="1"/>
  <c r="K12" i="1" s="1"/>
  <c r="J8" i="1"/>
  <c r="K8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J13" i="1"/>
  <c r="K13" i="1" s="1"/>
  <c r="H4" i="1"/>
  <c r="I4" i="1" s="1"/>
  <c r="J4" i="1"/>
  <c r="K4" i="1" s="1"/>
  <c r="E30" i="1"/>
  <c r="G30" i="1" l="1"/>
  <c r="I30" i="1"/>
  <c r="H30" i="1"/>
  <c r="J30" i="1"/>
  <c r="K30" i="1"/>
</calcChain>
</file>

<file path=xl/sharedStrings.xml><?xml version="1.0" encoding="utf-8"?>
<sst xmlns="http://schemas.openxmlformats.org/spreadsheetml/2006/main" count="42" uniqueCount="42">
  <si>
    <t>KS-FKW</t>
  </si>
  <si>
    <t>KS-FKW KOSZTY</t>
  </si>
  <si>
    <t>KS-FKW ROZLI-CZENIA</t>
  </si>
  <si>
    <t>KS-FKW FAKTURO-WANIE</t>
  </si>
  <si>
    <t>KS-ESM</t>
  </si>
  <si>
    <t>KS-ESM: Źródła Finans.</t>
  </si>
  <si>
    <t>KS-ZZL</t>
  </si>
  <si>
    <t>KS-ZZL pożyczki</t>
  </si>
  <si>
    <t>KS-MEDIS</t>
  </si>
  <si>
    <t xml:space="preserve">KS-SOMED </t>
  </si>
  <si>
    <t xml:space="preserve">Rejestracja </t>
  </si>
  <si>
    <t xml:space="preserve">Gabinet </t>
  </si>
  <si>
    <t>Gabinet Zabiegowy</t>
  </si>
  <si>
    <t>RIS</t>
  </si>
  <si>
    <t xml:space="preserve"> Punkt Pobrań</t>
  </si>
  <si>
    <t>Archiwizacja
Podpisanej
Cyfrowo 
Dokumentacji</t>
  </si>
  <si>
    <t>Ruch chorych - Izba przyjęć z dokumentacją medyczną, Rozliczenia NFZ, Statystyka</t>
  </si>
  <si>
    <t>Ruch chorych - Oddział, dokumentacja medyczna</t>
  </si>
  <si>
    <t>Ruch chorych - Zlecenia lekarskie</t>
  </si>
  <si>
    <t>HL-7</t>
  </si>
  <si>
    <t xml:space="preserve">KS-ASW </t>
  </si>
  <si>
    <t>Stanowisko Podpisywa-nia Elektronicznej Dokumentacji Medycznej</t>
  </si>
  <si>
    <t>Ilość licencji</t>
  </si>
  <si>
    <t>Podłączenie drukarki fiskalnej - Licencja na urządzenie</t>
  </si>
  <si>
    <t>Cyfrowe Podpisanie Dokumentacji Medycznej</t>
  </si>
  <si>
    <t>Wspomaganie Rozliczeń Umów AOS w Systemie JGP</t>
  </si>
  <si>
    <t>Moduł Odpłatności BLOZ</t>
  </si>
  <si>
    <t>Moduł ICD9 i ICD10</t>
  </si>
  <si>
    <t>SZPZLO/ZP/07/22</t>
  </si>
  <si>
    <t>Nazwa oprogramowania/ funkcjonalność</t>
  </si>
  <si>
    <t>Oprogramowanie</t>
  </si>
  <si>
    <t>KD-ZZL e-deklaracje</t>
  </si>
  <si>
    <t>RAZEM</t>
  </si>
  <si>
    <t>x</t>
  </si>
  <si>
    <t xml:space="preserve">stawka VAT </t>
  </si>
  <si>
    <t xml:space="preserve">Wartość asysty serwisowej na okres 36  miesięcy brutto                                </t>
  </si>
  <si>
    <t xml:space="preserve">Wartość asysty serwisowej na okres 36  miesięcy netto                  </t>
  </si>
  <si>
    <t xml:space="preserve">Wartość asysty serwisowej na okres 1 roku brutto                                </t>
  </si>
  <si>
    <t xml:space="preserve">Wartość asysty serwisowej na okres 1 roku netto                       </t>
  </si>
  <si>
    <t>Wartość asysty serwisowej 1m-c netto</t>
  </si>
  <si>
    <t>Wartość asysty serwisowej 1m-c brutto</t>
  </si>
  <si>
    <t xml:space="preserve">cena asysty serwisowej za 1 m-c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</si>
</sst>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/>
    </xf>
    <xf numFmtId="0" fontId="1" fillId="2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textRotation="89" wrapText="1"/>
    </xf>
    <xf numFmtId="0" fontId="4" fillId="2" borderId="11" xfId="0" applyFont="1" applyFill="1" applyBorder="1" applyAlignment="1">
      <alignment horizontal="center" vertical="center" textRotation="89" wrapText="1"/>
    </xf>
    <xf numFmtId="0" fontId="4" fillId="2" borderId="12" xfId="0" applyFont="1" applyFill="1" applyBorder="1" applyAlignment="1">
      <alignment horizontal="center" vertical="center" textRotation="89" wrapText="1"/>
    </xf>
    <xf numFmtId="0" fontId="1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4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vertical="center"/>
    </xf>
    <xf numFmtId="9" fontId="2" fillId="4" borderId="19" xfId="0" applyNumberFormat="1" applyFont="1" applyFill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23" xfId="0" applyNumberFormat="1" applyFont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4" fontId="3" fillId="4" borderId="4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/>
    </xf>
    <xf numFmtId="4" fontId="3" fillId="4" borderId="3" xfId="0" applyNumberFormat="1" applyFont="1" applyFill="1" applyBorder="1" applyAlignment="1">
      <alignment horizontal="right" vertical="center"/>
    </xf>
    <xf numFmtId="4" fontId="3" fillId="4" borderId="13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"/>
  <sheetViews>
    <sheetView tabSelected="1" workbookViewId="0">
      <selection activeCell="J7" sqref="J7"/>
    </sheetView>
  </sheetViews>
  <sheetFormatPr defaultRowHeight="11.25" x14ac:dyDescent="0.25"/>
  <cols>
    <col min="1" max="1" width="5.5703125" style="35" customWidth="1"/>
    <col min="2" max="2" width="21.42578125" style="35" customWidth="1"/>
    <col min="3" max="3" width="8.42578125" style="33" customWidth="1"/>
    <col min="4" max="4" width="12.42578125" style="33" customWidth="1"/>
    <col min="5" max="5" width="13.28515625" style="35" customWidth="1"/>
    <col min="6" max="6" width="8.28515625" style="35" customWidth="1"/>
    <col min="7" max="7" width="16.28515625" style="35" customWidth="1"/>
    <col min="8" max="8" width="13.7109375" style="35" customWidth="1"/>
    <col min="9" max="9" width="16.140625" style="35" customWidth="1"/>
    <col min="10" max="10" width="15.7109375" style="35" customWidth="1"/>
    <col min="11" max="11" width="16.140625" style="35" customWidth="1"/>
    <col min="12" max="12" width="7.7109375" style="35" customWidth="1"/>
    <col min="13" max="13" width="8.28515625" style="35" customWidth="1"/>
    <col min="14" max="15" width="8" style="35" customWidth="1"/>
    <col min="16" max="16" width="8.28515625" style="35" customWidth="1"/>
    <col min="17" max="17" width="14.140625" style="35" customWidth="1"/>
    <col min="18" max="18" width="10.5703125" style="35" customWidth="1"/>
    <col min="19" max="19" width="9.42578125" style="35" customWidth="1"/>
    <col min="20" max="20" width="10.42578125" style="35" bestFit="1" customWidth="1"/>
    <col min="21" max="21" width="5.85546875" style="35" customWidth="1"/>
    <col min="22" max="23" width="9.7109375" style="35" bestFit="1" customWidth="1"/>
    <col min="24" max="24" width="9.140625" style="35"/>
    <col min="25" max="25" width="9.7109375" style="35" bestFit="1" customWidth="1"/>
    <col min="26" max="26" width="6.28515625" style="35" customWidth="1"/>
    <col min="27" max="28" width="9.140625" style="35"/>
    <col min="29" max="29" width="10.140625" style="35" customWidth="1"/>
    <col min="30" max="16384" width="9.140625" style="35"/>
  </cols>
  <sheetData>
    <row r="1" spans="1:32" ht="12" thickBot="1" x14ac:dyDescent="0.3">
      <c r="B1" s="36" t="s">
        <v>28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ht="45.75" thickBot="1" x14ac:dyDescent="0.3">
      <c r="A2" s="37"/>
      <c r="B2" s="3" t="s">
        <v>29</v>
      </c>
      <c r="C2" s="4" t="s">
        <v>22</v>
      </c>
      <c r="D2" s="61" t="s">
        <v>41</v>
      </c>
      <c r="E2" s="6" t="s">
        <v>39</v>
      </c>
      <c r="F2" s="63" t="s">
        <v>34</v>
      </c>
      <c r="G2" s="6" t="s">
        <v>40</v>
      </c>
      <c r="H2" s="6" t="s">
        <v>38</v>
      </c>
      <c r="I2" s="7" t="s">
        <v>37</v>
      </c>
      <c r="J2" s="6" t="s">
        <v>36</v>
      </c>
      <c r="K2" s="8" t="s">
        <v>35</v>
      </c>
    </row>
    <row r="3" spans="1:32" ht="12" thickBot="1" x14ac:dyDescent="0.3">
      <c r="A3" s="38">
        <v>1</v>
      </c>
      <c r="B3" s="9">
        <v>2</v>
      </c>
      <c r="C3" s="4">
        <v>3</v>
      </c>
      <c r="D3" s="62">
        <v>4</v>
      </c>
      <c r="E3" s="5">
        <v>5</v>
      </c>
      <c r="F3" s="62">
        <v>6</v>
      </c>
      <c r="G3" s="4">
        <v>7</v>
      </c>
      <c r="H3" s="5">
        <v>8</v>
      </c>
      <c r="I3" s="4">
        <v>9</v>
      </c>
      <c r="J3" s="4">
        <v>10</v>
      </c>
      <c r="K3" s="10">
        <v>11</v>
      </c>
    </row>
    <row r="4" spans="1:32" ht="20.100000000000001" customHeight="1" x14ac:dyDescent="0.25">
      <c r="A4" s="11" t="s">
        <v>30</v>
      </c>
      <c r="B4" s="12" t="s">
        <v>0</v>
      </c>
      <c r="C4" s="13">
        <v>7</v>
      </c>
      <c r="D4" s="34"/>
      <c r="E4" s="39">
        <f>C4*D4</f>
        <v>0</v>
      </c>
      <c r="F4" s="40"/>
      <c r="G4" s="39">
        <f>E4+E4*F4</f>
        <v>0</v>
      </c>
      <c r="H4" s="39">
        <f>E4*12</f>
        <v>0</v>
      </c>
      <c r="I4" s="41">
        <f>H4+H4*F4</f>
        <v>0</v>
      </c>
      <c r="J4" s="42">
        <f>E4*36</f>
        <v>0</v>
      </c>
      <c r="K4" s="43">
        <f>J4+J4*F4</f>
        <v>0</v>
      </c>
    </row>
    <row r="5" spans="1:32" ht="20.100000000000001" customHeight="1" x14ac:dyDescent="0.25">
      <c r="A5" s="14"/>
      <c r="B5" s="15" t="s">
        <v>1</v>
      </c>
      <c r="C5" s="16">
        <v>1</v>
      </c>
      <c r="D5" s="57"/>
      <c r="E5" s="44">
        <f>C5*D5</f>
        <v>0</v>
      </c>
      <c r="F5" s="45"/>
      <c r="G5" s="44">
        <f t="shared" ref="G5:G29" si="0">E5+E5*F5</f>
        <v>0</v>
      </c>
      <c r="H5" s="44">
        <f t="shared" ref="H5:H29" si="1">E5*12</f>
        <v>0</v>
      </c>
      <c r="I5" s="44">
        <f t="shared" ref="I5:I29" si="2">H5+H5*F5</f>
        <v>0</v>
      </c>
      <c r="J5" s="44">
        <f t="shared" ref="J5:J29" si="3">E5*36</f>
        <v>0</v>
      </c>
      <c r="K5" s="46">
        <f t="shared" ref="K5:K29" si="4">J5+J5*F5</f>
        <v>0</v>
      </c>
    </row>
    <row r="6" spans="1:32" ht="20.100000000000001" customHeight="1" x14ac:dyDescent="0.25">
      <c r="A6" s="14"/>
      <c r="B6" s="15" t="s">
        <v>2</v>
      </c>
      <c r="C6" s="16">
        <v>1</v>
      </c>
      <c r="D6" s="57"/>
      <c r="E6" s="44">
        <f t="shared" ref="E6:E29" si="5">C6*D6</f>
        <v>0</v>
      </c>
      <c r="F6" s="45"/>
      <c r="G6" s="44">
        <f t="shared" si="0"/>
        <v>0</v>
      </c>
      <c r="H6" s="44">
        <f t="shared" si="1"/>
        <v>0</v>
      </c>
      <c r="I6" s="44">
        <f t="shared" si="2"/>
        <v>0</v>
      </c>
      <c r="J6" s="44">
        <f t="shared" si="3"/>
        <v>0</v>
      </c>
      <c r="K6" s="46">
        <f t="shared" si="4"/>
        <v>0</v>
      </c>
    </row>
    <row r="7" spans="1:32" ht="20.100000000000001" customHeight="1" x14ac:dyDescent="0.25">
      <c r="A7" s="14"/>
      <c r="B7" s="15" t="s">
        <v>3</v>
      </c>
      <c r="C7" s="16">
        <v>1</v>
      </c>
      <c r="D7" s="57"/>
      <c r="E7" s="44">
        <f t="shared" si="5"/>
        <v>0</v>
      </c>
      <c r="F7" s="45"/>
      <c r="G7" s="44">
        <f t="shared" si="0"/>
        <v>0</v>
      </c>
      <c r="H7" s="44">
        <f t="shared" si="1"/>
        <v>0</v>
      </c>
      <c r="I7" s="44">
        <f t="shared" si="2"/>
        <v>0</v>
      </c>
      <c r="J7" s="44">
        <f t="shared" si="3"/>
        <v>0</v>
      </c>
      <c r="K7" s="46">
        <f t="shared" si="4"/>
        <v>0</v>
      </c>
    </row>
    <row r="8" spans="1:32" ht="20.100000000000001" customHeight="1" x14ac:dyDescent="0.25">
      <c r="A8" s="14"/>
      <c r="B8" s="15" t="s">
        <v>4</v>
      </c>
      <c r="C8" s="16">
        <v>2</v>
      </c>
      <c r="D8" s="57"/>
      <c r="E8" s="44">
        <f t="shared" si="5"/>
        <v>0</v>
      </c>
      <c r="F8" s="45"/>
      <c r="G8" s="44">
        <f t="shared" si="0"/>
        <v>0</v>
      </c>
      <c r="H8" s="44">
        <f t="shared" si="1"/>
        <v>0</v>
      </c>
      <c r="I8" s="44">
        <f t="shared" si="2"/>
        <v>0</v>
      </c>
      <c r="J8" s="44">
        <f t="shared" si="3"/>
        <v>0</v>
      </c>
      <c r="K8" s="46">
        <f t="shared" si="4"/>
        <v>0</v>
      </c>
    </row>
    <row r="9" spans="1:32" ht="20.100000000000001" customHeight="1" x14ac:dyDescent="0.25">
      <c r="A9" s="14"/>
      <c r="B9" s="15" t="s">
        <v>5</v>
      </c>
      <c r="C9" s="16">
        <v>1</v>
      </c>
      <c r="D9" s="57"/>
      <c r="E9" s="44">
        <f t="shared" si="5"/>
        <v>0</v>
      </c>
      <c r="F9" s="45"/>
      <c r="G9" s="44">
        <f t="shared" si="0"/>
        <v>0</v>
      </c>
      <c r="H9" s="44">
        <f t="shared" si="1"/>
        <v>0</v>
      </c>
      <c r="I9" s="44">
        <f t="shared" si="2"/>
        <v>0</v>
      </c>
      <c r="J9" s="44">
        <f t="shared" si="3"/>
        <v>0</v>
      </c>
      <c r="K9" s="46">
        <f t="shared" si="4"/>
        <v>0</v>
      </c>
    </row>
    <row r="10" spans="1:32" ht="20.100000000000001" customHeight="1" x14ac:dyDescent="0.25">
      <c r="A10" s="14"/>
      <c r="B10" s="15" t="s">
        <v>6</v>
      </c>
      <c r="C10" s="16">
        <v>7</v>
      </c>
      <c r="D10" s="57"/>
      <c r="E10" s="44">
        <f t="shared" si="5"/>
        <v>0</v>
      </c>
      <c r="F10" s="45"/>
      <c r="G10" s="44">
        <f t="shared" si="0"/>
        <v>0</v>
      </c>
      <c r="H10" s="44">
        <f t="shared" si="1"/>
        <v>0</v>
      </c>
      <c r="I10" s="44">
        <f t="shared" si="2"/>
        <v>0</v>
      </c>
      <c r="J10" s="44">
        <f t="shared" si="3"/>
        <v>0</v>
      </c>
      <c r="K10" s="46">
        <f t="shared" si="4"/>
        <v>0</v>
      </c>
    </row>
    <row r="11" spans="1:32" ht="20.100000000000001" customHeight="1" x14ac:dyDescent="0.25">
      <c r="A11" s="14"/>
      <c r="B11" s="17" t="s">
        <v>7</v>
      </c>
      <c r="C11" s="16">
        <v>1</v>
      </c>
      <c r="D11" s="57"/>
      <c r="E11" s="44">
        <f t="shared" si="5"/>
        <v>0</v>
      </c>
      <c r="F11" s="45"/>
      <c r="G11" s="44">
        <f t="shared" si="0"/>
        <v>0</v>
      </c>
      <c r="H11" s="44">
        <f t="shared" si="1"/>
        <v>0</v>
      </c>
      <c r="I11" s="44">
        <f t="shared" si="2"/>
        <v>0</v>
      </c>
      <c r="J11" s="44">
        <f t="shared" si="3"/>
        <v>0</v>
      </c>
      <c r="K11" s="46">
        <f t="shared" si="4"/>
        <v>0</v>
      </c>
    </row>
    <row r="12" spans="1:32" ht="20.100000000000001" customHeight="1" x14ac:dyDescent="0.25">
      <c r="A12" s="14"/>
      <c r="B12" s="17" t="s">
        <v>31</v>
      </c>
      <c r="C12" s="18">
        <v>1</v>
      </c>
      <c r="D12" s="57"/>
      <c r="E12" s="44">
        <f t="shared" si="5"/>
        <v>0</v>
      </c>
      <c r="F12" s="45"/>
      <c r="G12" s="44">
        <f t="shared" si="0"/>
        <v>0</v>
      </c>
      <c r="H12" s="44">
        <f t="shared" si="1"/>
        <v>0</v>
      </c>
      <c r="I12" s="44">
        <f t="shared" si="2"/>
        <v>0</v>
      </c>
      <c r="J12" s="44">
        <f t="shared" si="3"/>
        <v>0</v>
      </c>
      <c r="K12" s="46">
        <f t="shared" si="4"/>
        <v>0</v>
      </c>
    </row>
    <row r="13" spans="1:32" ht="20.100000000000001" customHeight="1" thickBot="1" x14ac:dyDescent="0.3">
      <c r="A13" s="19"/>
      <c r="B13" s="20" t="s">
        <v>20</v>
      </c>
      <c r="C13" s="21">
        <v>2</v>
      </c>
      <c r="D13" s="58"/>
      <c r="E13" s="47">
        <f t="shared" si="5"/>
        <v>0</v>
      </c>
      <c r="F13" s="48"/>
      <c r="G13" s="49">
        <f t="shared" si="0"/>
        <v>0</v>
      </c>
      <c r="H13" s="50">
        <f t="shared" si="1"/>
        <v>0</v>
      </c>
      <c r="I13" s="51">
        <f t="shared" si="2"/>
        <v>0</v>
      </c>
      <c r="J13" s="47">
        <f t="shared" si="3"/>
        <v>0</v>
      </c>
      <c r="K13" s="52">
        <f t="shared" si="4"/>
        <v>0</v>
      </c>
    </row>
    <row r="14" spans="1:32" ht="33.75" x14ac:dyDescent="0.25">
      <c r="A14" s="22" t="s">
        <v>8</v>
      </c>
      <c r="B14" s="1" t="s">
        <v>16</v>
      </c>
      <c r="C14" s="13">
        <v>2</v>
      </c>
      <c r="D14" s="34"/>
      <c r="E14" s="49">
        <f t="shared" si="5"/>
        <v>0</v>
      </c>
      <c r="F14" s="53"/>
      <c r="G14" s="39">
        <f t="shared" si="0"/>
        <v>0</v>
      </c>
      <c r="H14" s="39">
        <f t="shared" si="1"/>
        <v>0</v>
      </c>
      <c r="I14" s="41">
        <f t="shared" si="2"/>
        <v>0</v>
      </c>
      <c r="J14" s="39">
        <f t="shared" si="3"/>
        <v>0</v>
      </c>
      <c r="K14" s="43">
        <f t="shared" si="4"/>
        <v>0</v>
      </c>
    </row>
    <row r="15" spans="1:32" ht="22.5" x14ac:dyDescent="0.25">
      <c r="A15" s="23"/>
      <c r="B15" s="2" t="s">
        <v>17</v>
      </c>
      <c r="C15" s="16">
        <v>11</v>
      </c>
      <c r="D15" s="57"/>
      <c r="E15" s="44">
        <f t="shared" si="5"/>
        <v>0</v>
      </c>
      <c r="F15" s="45"/>
      <c r="G15" s="44">
        <f t="shared" si="0"/>
        <v>0</v>
      </c>
      <c r="H15" s="44">
        <f t="shared" si="1"/>
        <v>0</v>
      </c>
      <c r="I15" s="54">
        <f t="shared" si="2"/>
        <v>0</v>
      </c>
      <c r="J15" s="44">
        <f t="shared" si="3"/>
        <v>0</v>
      </c>
      <c r="K15" s="46">
        <f t="shared" si="4"/>
        <v>0</v>
      </c>
    </row>
    <row r="16" spans="1:32" ht="22.5" x14ac:dyDescent="0.25">
      <c r="A16" s="23"/>
      <c r="B16" s="2" t="s">
        <v>18</v>
      </c>
      <c r="C16" s="16">
        <v>5</v>
      </c>
      <c r="D16" s="57"/>
      <c r="E16" s="44">
        <f t="shared" si="5"/>
        <v>0</v>
      </c>
      <c r="F16" s="45"/>
      <c r="G16" s="44">
        <f t="shared" si="0"/>
        <v>0</v>
      </c>
      <c r="H16" s="44">
        <f t="shared" si="1"/>
        <v>0</v>
      </c>
      <c r="I16" s="54">
        <f t="shared" si="2"/>
        <v>0</v>
      </c>
      <c r="J16" s="44">
        <f t="shared" si="3"/>
        <v>0</v>
      </c>
      <c r="K16" s="46">
        <f t="shared" si="4"/>
        <v>0</v>
      </c>
    </row>
    <row r="17" spans="1:11" ht="33.75" x14ac:dyDescent="0.25">
      <c r="A17" s="23"/>
      <c r="B17" s="2" t="s">
        <v>21</v>
      </c>
      <c r="C17" s="16">
        <v>11</v>
      </c>
      <c r="D17" s="57"/>
      <c r="E17" s="44">
        <f t="shared" si="5"/>
        <v>0</v>
      </c>
      <c r="F17" s="45"/>
      <c r="G17" s="44">
        <f t="shared" si="0"/>
        <v>0</v>
      </c>
      <c r="H17" s="44">
        <f t="shared" si="1"/>
        <v>0</v>
      </c>
      <c r="I17" s="54">
        <f t="shared" si="2"/>
        <v>0</v>
      </c>
      <c r="J17" s="44">
        <f t="shared" si="3"/>
        <v>0</v>
      </c>
      <c r="K17" s="46">
        <f t="shared" si="4"/>
        <v>0</v>
      </c>
    </row>
    <row r="18" spans="1:11" ht="20.100000000000001" customHeight="1" thickBot="1" x14ac:dyDescent="0.3">
      <c r="A18" s="24"/>
      <c r="B18" s="25" t="s">
        <v>19</v>
      </c>
      <c r="C18" s="21">
        <v>1</v>
      </c>
      <c r="D18" s="60"/>
      <c r="E18" s="47">
        <f t="shared" si="5"/>
        <v>0</v>
      </c>
      <c r="F18" s="48"/>
      <c r="G18" s="49">
        <f t="shared" si="0"/>
        <v>0</v>
      </c>
      <c r="H18" s="50">
        <f t="shared" si="1"/>
        <v>0</v>
      </c>
      <c r="I18" s="51">
        <f t="shared" si="2"/>
        <v>0</v>
      </c>
      <c r="J18" s="50">
        <f t="shared" si="3"/>
        <v>0</v>
      </c>
      <c r="K18" s="52">
        <f t="shared" si="4"/>
        <v>0</v>
      </c>
    </row>
    <row r="19" spans="1:11" ht="20.100000000000001" customHeight="1" x14ac:dyDescent="0.25">
      <c r="A19" s="26" t="s">
        <v>9</v>
      </c>
      <c r="B19" s="1" t="s">
        <v>10</v>
      </c>
      <c r="C19" s="13">
        <v>120</v>
      </c>
      <c r="D19" s="59"/>
      <c r="E19" s="50">
        <f t="shared" si="5"/>
        <v>0</v>
      </c>
      <c r="F19" s="53"/>
      <c r="G19" s="39">
        <f t="shared" si="0"/>
        <v>0</v>
      </c>
      <c r="H19" s="39">
        <f t="shared" si="1"/>
        <v>0</v>
      </c>
      <c r="I19" s="41">
        <f t="shared" si="2"/>
        <v>0</v>
      </c>
      <c r="J19" s="42">
        <f t="shared" si="3"/>
        <v>0</v>
      </c>
      <c r="K19" s="43">
        <f t="shared" si="4"/>
        <v>0</v>
      </c>
    </row>
    <row r="20" spans="1:11" ht="20.100000000000001" customHeight="1" x14ac:dyDescent="0.25">
      <c r="A20" s="27"/>
      <c r="B20" s="28" t="s">
        <v>11</v>
      </c>
      <c r="C20" s="16">
        <v>73</v>
      </c>
      <c r="D20" s="57"/>
      <c r="E20" s="44">
        <f t="shared" si="5"/>
        <v>0</v>
      </c>
      <c r="F20" s="45"/>
      <c r="G20" s="44">
        <f t="shared" si="0"/>
        <v>0</v>
      </c>
      <c r="H20" s="44">
        <f t="shared" si="1"/>
        <v>0</v>
      </c>
      <c r="I20" s="44">
        <f t="shared" si="2"/>
        <v>0</v>
      </c>
      <c r="J20" s="44">
        <f t="shared" si="3"/>
        <v>0</v>
      </c>
      <c r="K20" s="46">
        <f t="shared" si="4"/>
        <v>0</v>
      </c>
    </row>
    <row r="21" spans="1:11" ht="20.100000000000001" customHeight="1" x14ac:dyDescent="0.25">
      <c r="A21" s="27"/>
      <c r="B21" s="29" t="s">
        <v>12</v>
      </c>
      <c r="C21" s="16">
        <v>20</v>
      </c>
      <c r="D21" s="57"/>
      <c r="E21" s="44">
        <f t="shared" si="5"/>
        <v>0</v>
      </c>
      <c r="F21" s="45"/>
      <c r="G21" s="44">
        <f t="shared" si="0"/>
        <v>0</v>
      </c>
      <c r="H21" s="44">
        <f t="shared" si="1"/>
        <v>0</v>
      </c>
      <c r="I21" s="44">
        <f t="shared" si="2"/>
        <v>0</v>
      </c>
      <c r="J21" s="44">
        <f t="shared" si="3"/>
        <v>0</v>
      </c>
      <c r="K21" s="46">
        <f t="shared" si="4"/>
        <v>0</v>
      </c>
    </row>
    <row r="22" spans="1:11" ht="20.100000000000001" customHeight="1" x14ac:dyDescent="0.25">
      <c r="A22" s="27"/>
      <c r="B22" s="28" t="s">
        <v>13</v>
      </c>
      <c r="C22" s="16">
        <v>10</v>
      </c>
      <c r="D22" s="57"/>
      <c r="E22" s="44">
        <f t="shared" si="5"/>
        <v>0</v>
      </c>
      <c r="F22" s="45"/>
      <c r="G22" s="44">
        <f t="shared" si="0"/>
        <v>0</v>
      </c>
      <c r="H22" s="44">
        <f t="shared" si="1"/>
        <v>0</v>
      </c>
      <c r="I22" s="44">
        <f t="shared" si="2"/>
        <v>0</v>
      </c>
      <c r="J22" s="44">
        <f t="shared" si="3"/>
        <v>0</v>
      </c>
      <c r="K22" s="46">
        <f t="shared" si="4"/>
        <v>0</v>
      </c>
    </row>
    <row r="23" spans="1:11" ht="20.100000000000001" customHeight="1" x14ac:dyDescent="0.25">
      <c r="A23" s="27"/>
      <c r="B23" s="28" t="s">
        <v>14</v>
      </c>
      <c r="C23" s="16">
        <v>20</v>
      </c>
      <c r="D23" s="57"/>
      <c r="E23" s="44">
        <f t="shared" si="5"/>
        <v>0</v>
      </c>
      <c r="F23" s="45"/>
      <c r="G23" s="44">
        <f t="shared" si="0"/>
        <v>0</v>
      </c>
      <c r="H23" s="44">
        <f t="shared" si="1"/>
        <v>0</v>
      </c>
      <c r="I23" s="44">
        <f t="shared" si="2"/>
        <v>0</v>
      </c>
      <c r="J23" s="44">
        <f t="shared" si="3"/>
        <v>0</v>
      </c>
      <c r="K23" s="46">
        <f t="shared" si="4"/>
        <v>0</v>
      </c>
    </row>
    <row r="24" spans="1:11" ht="33.75" x14ac:dyDescent="0.25">
      <c r="A24" s="27"/>
      <c r="B24" s="28" t="s">
        <v>23</v>
      </c>
      <c r="C24" s="16">
        <v>25</v>
      </c>
      <c r="D24" s="57"/>
      <c r="E24" s="44">
        <f t="shared" si="5"/>
        <v>0</v>
      </c>
      <c r="F24" s="45"/>
      <c r="G24" s="44">
        <f t="shared" si="0"/>
        <v>0</v>
      </c>
      <c r="H24" s="44">
        <f t="shared" si="1"/>
        <v>0</v>
      </c>
      <c r="I24" s="44">
        <f t="shared" si="2"/>
        <v>0</v>
      </c>
      <c r="J24" s="44">
        <f t="shared" si="3"/>
        <v>0</v>
      </c>
      <c r="K24" s="46">
        <f t="shared" si="4"/>
        <v>0</v>
      </c>
    </row>
    <row r="25" spans="1:11" ht="22.5" x14ac:dyDescent="0.25">
      <c r="A25" s="27"/>
      <c r="B25" s="30" t="s">
        <v>24</v>
      </c>
      <c r="C25" s="16">
        <v>98</v>
      </c>
      <c r="D25" s="57"/>
      <c r="E25" s="44">
        <f t="shared" si="5"/>
        <v>0</v>
      </c>
      <c r="F25" s="45"/>
      <c r="G25" s="44">
        <f t="shared" si="0"/>
        <v>0</v>
      </c>
      <c r="H25" s="44">
        <f t="shared" si="1"/>
        <v>0</v>
      </c>
      <c r="I25" s="44">
        <f t="shared" si="2"/>
        <v>0</v>
      </c>
      <c r="J25" s="44">
        <f t="shared" si="3"/>
        <v>0</v>
      </c>
      <c r="K25" s="46">
        <f t="shared" si="4"/>
        <v>0</v>
      </c>
    </row>
    <row r="26" spans="1:11" ht="45" x14ac:dyDescent="0.25">
      <c r="A26" s="27"/>
      <c r="B26" s="30" t="s">
        <v>15</v>
      </c>
      <c r="C26" s="16">
        <v>1</v>
      </c>
      <c r="D26" s="57"/>
      <c r="E26" s="44">
        <f t="shared" si="5"/>
        <v>0</v>
      </c>
      <c r="F26" s="45"/>
      <c r="G26" s="44">
        <f t="shared" si="0"/>
        <v>0</v>
      </c>
      <c r="H26" s="44">
        <f t="shared" si="1"/>
        <v>0</v>
      </c>
      <c r="I26" s="44">
        <f t="shared" si="2"/>
        <v>0</v>
      </c>
      <c r="J26" s="44">
        <f t="shared" si="3"/>
        <v>0</v>
      </c>
      <c r="K26" s="46">
        <f t="shared" si="4"/>
        <v>0</v>
      </c>
    </row>
    <row r="27" spans="1:11" ht="22.5" x14ac:dyDescent="0.25">
      <c r="A27" s="27"/>
      <c r="B27" s="30" t="s">
        <v>25</v>
      </c>
      <c r="C27" s="16">
        <v>50</v>
      </c>
      <c r="D27" s="57"/>
      <c r="E27" s="44">
        <f t="shared" si="5"/>
        <v>0</v>
      </c>
      <c r="F27" s="45"/>
      <c r="G27" s="44">
        <f t="shared" si="0"/>
        <v>0</v>
      </c>
      <c r="H27" s="44">
        <f t="shared" si="1"/>
        <v>0</v>
      </c>
      <c r="I27" s="44">
        <f t="shared" si="2"/>
        <v>0</v>
      </c>
      <c r="J27" s="44">
        <f t="shared" si="3"/>
        <v>0</v>
      </c>
      <c r="K27" s="46">
        <f t="shared" si="4"/>
        <v>0</v>
      </c>
    </row>
    <row r="28" spans="1:11" ht="20.25" customHeight="1" x14ac:dyDescent="0.25">
      <c r="A28" s="27"/>
      <c r="B28" s="30" t="s">
        <v>26</v>
      </c>
      <c r="C28" s="16">
        <v>1</v>
      </c>
      <c r="D28" s="57"/>
      <c r="E28" s="44">
        <f t="shared" si="5"/>
        <v>0</v>
      </c>
      <c r="F28" s="45"/>
      <c r="G28" s="44">
        <f t="shared" si="0"/>
        <v>0</v>
      </c>
      <c r="H28" s="44">
        <f t="shared" si="1"/>
        <v>0</v>
      </c>
      <c r="I28" s="44">
        <f t="shared" si="2"/>
        <v>0</v>
      </c>
      <c r="J28" s="44">
        <f t="shared" si="3"/>
        <v>0</v>
      </c>
      <c r="K28" s="46">
        <f t="shared" si="4"/>
        <v>0</v>
      </c>
    </row>
    <row r="29" spans="1:11" ht="20.25" customHeight="1" thickBot="1" x14ac:dyDescent="0.3">
      <c r="A29" s="27"/>
      <c r="B29" s="31" t="s">
        <v>27</v>
      </c>
      <c r="C29" s="18">
        <v>1</v>
      </c>
      <c r="D29" s="57"/>
      <c r="E29" s="49">
        <f t="shared" si="5"/>
        <v>0</v>
      </c>
      <c r="F29" s="53"/>
      <c r="G29" s="49">
        <f t="shared" si="0"/>
        <v>0</v>
      </c>
      <c r="H29" s="50">
        <f t="shared" si="1"/>
        <v>0</v>
      </c>
      <c r="I29" s="51">
        <f t="shared" si="2"/>
        <v>0</v>
      </c>
      <c r="J29" s="47">
        <f t="shared" si="3"/>
        <v>0</v>
      </c>
      <c r="K29" s="52">
        <f t="shared" si="4"/>
        <v>0</v>
      </c>
    </row>
    <row r="30" spans="1:11" ht="12" thickBot="1" x14ac:dyDescent="0.3">
      <c r="A30" s="37"/>
      <c r="B30" s="55" t="s">
        <v>32</v>
      </c>
      <c r="C30" s="32" t="s">
        <v>33</v>
      </c>
      <c r="D30" s="32"/>
      <c r="E30" s="56">
        <f>SUM(E4:E29)</f>
        <v>0</v>
      </c>
      <c r="F30" s="55"/>
      <c r="G30" s="56">
        <f>SUM(G4:G29)</f>
        <v>0</v>
      </c>
      <c r="H30" s="56">
        <f t="shared" ref="H30:J30" si="6">SUM(H4:H29)</f>
        <v>0</v>
      </c>
      <c r="I30" s="56">
        <f>SUM(I4:I29)</f>
        <v>0</v>
      </c>
      <c r="J30" s="56">
        <f t="shared" si="6"/>
        <v>0</v>
      </c>
      <c r="K30" s="56">
        <f>SUM(K4:K29)</f>
        <v>0</v>
      </c>
    </row>
  </sheetData>
  <mergeCells count="3">
    <mergeCell ref="A4:A13"/>
    <mergeCell ref="A14:A18"/>
    <mergeCell ref="A19:A29"/>
  </mergeCells>
  <pageMargins left="0.23622047244094491" right="0.23622047244094491" top="0.74803149606299213" bottom="0.74803149606299213" header="0.31496062992125984" footer="0.31496062992125984"/>
  <pageSetup paperSize="9" scale="97" fitToHeight="0" orientation="landscape" r:id="rId1"/>
  <headerFooter>
    <oddHeader>&amp;CFORMULARZ ASORTYMENTOWO-CENOWY&amp;RZałącznik nr 1A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Bąk</dc:creator>
  <cp:lastModifiedBy>Dorengowska-Grabowska Małgorzata</cp:lastModifiedBy>
  <cp:lastPrinted>2022-10-10T08:35:23Z</cp:lastPrinted>
  <dcterms:created xsi:type="dcterms:W3CDTF">2022-09-14T10:33:20Z</dcterms:created>
  <dcterms:modified xsi:type="dcterms:W3CDTF">2022-10-10T08:41:33Z</dcterms:modified>
</cp:coreProperties>
</file>