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 Ulanowska\Documents\Przetargi 2024\4 Wyżywienie\4.11 Mięso\"/>
    </mc:Choice>
  </mc:AlternateContent>
  <bookViews>
    <workbookView xWindow="0" yWindow="0" windowWidth="28800" windowHeight="12432"/>
  </bookViews>
  <sheets>
    <sheet name="SP Miejsce Piasowe" sheetId="1" r:id="rId1"/>
    <sheet name="SP Głowienka" sheetId="2" r:id="rId2"/>
    <sheet name="SP Rogi" sheetId="3" r:id="rId3"/>
    <sheet name="SP Targowiska" sheetId="4" r:id="rId4"/>
    <sheet name="Zespół Żłobkow GM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J12" i="5" l="1"/>
  <c r="J14" i="5"/>
  <c r="J24" i="5"/>
  <c r="J23" i="5"/>
  <c r="J21" i="5"/>
  <c r="J20" i="5"/>
  <c r="J16" i="5"/>
  <c r="J15" i="5"/>
  <c r="J13" i="5"/>
  <c r="I8" i="5"/>
  <c r="J8" i="5" s="1"/>
  <c r="G30" i="2"/>
  <c r="G29" i="2"/>
  <c r="G28" i="2"/>
  <c r="G27" i="2"/>
  <c r="I27" i="2" s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30" i="3"/>
  <c r="G29" i="3"/>
  <c r="G28" i="3"/>
  <c r="G27" i="3"/>
  <c r="G26" i="3"/>
  <c r="G25" i="3"/>
  <c r="G24" i="3"/>
  <c r="G23" i="3"/>
  <c r="G22" i="3"/>
  <c r="G21" i="3"/>
  <c r="I21" i="3" s="1"/>
  <c r="G20" i="3"/>
  <c r="G19" i="3"/>
  <c r="G18" i="3"/>
  <c r="G17" i="3"/>
  <c r="G16" i="3"/>
  <c r="G15" i="3"/>
  <c r="G14" i="3"/>
  <c r="I13" i="3"/>
  <c r="G13" i="3"/>
  <c r="G12" i="3"/>
  <c r="G11" i="3"/>
  <c r="G10" i="3"/>
  <c r="G9" i="3"/>
  <c r="G8" i="3"/>
  <c r="I25" i="1" l="1"/>
  <c r="J25" i="1" s="1"/>
  <c r="I18" i="1"/>
  <c r="J18" i="1" s="1"/>
  <c r="I26" i="1"/>
  <c r="J26" i="1" s="1"/>
  <c r="I11" i="1"/>
  <c r="J11" i="1" s="1"/>
  <c r="I19" i="1"/>
  <c r="J19" i="1" s="1"/>
  <c r="I27" i="1"/>
  <c r="J27" i="1" s="1"/>
  <c r="I17" i="1"/>
  <c r="J17" i="1" s="1"/>
  <c r="J12" i="1"/>
  <c r="I20" i="1"/>
  <c r="J20" i="1" s="1"/>
  <c r="I28" i="1"/>
  <c r="J28" i="1" s="1"/>
  <c r="I9" i="1"/>
  <c r="J9" i="1" s="1"/>
  <c r="I10" i="1"/>
  <c r="J10" i="1"/>
  <c r="I25" i="2"/>
  <c r="J25" i="2" s="1"/>
  <c r="I19" i="2"/>
  <c r="J19" i="2" s="1"/>
  <c r="J27" i="2"/>
  <c r="I9" i="2"/>
  <c r="J9" i="2" s="1"/>
  <c r="I20" i="2"/>
  <c r="J20" i="2" s="1"/>
  <c r="I28" i="2"/>
  <c r="J28" i="2"/>
  <c r="I17" i="2"/>
  <c r="J17" i="2" s="1"/>
  <c r="I12" i="2"/>
  <c r="J12" i="2" s="1"/>
  <c r="I13" i="2"/>
  <c r="J13" i="2" s="1"/>
  <c r="I15" i="2"/>
  <c r="J15" i="2" s="1"/>
  <c r="I23" i="2"/>
  <c r="J23" i="2" s="1"/>
  <c r="I22" i="3"/>
  <c r="J22" i="3" s="1"/>
  <c r="I10" i="3"/>
  <c r="J10" i="3" s="1"/>
  <c r="I17" i="3"/>
  <c r="J17" i="3" s="1"/>
  <c r="J21" i="3"/>
  <c r="I29" i="3"/>
  <c r="J29" i="3"/>
  <c r="I30" i="3"/>
  <c r="J30" i="3"/>
  <c r="I9" i="3"/>
  <c r="J9" i="3" s="1"/>
  <c r="I18" i="3"/>
  <c r="J18" i="3" s="1"/>
  <c r="I25" i="3"/>
  <c r="J25" i="3" s="1"/>
  <c r="I14" i="3"/>
  <c r="J14" i="3"/>
  <c r="I26" i="3"/>
  <c r="J26" i="3" s="1"/>
  <c r="J13" i="3"/>
  <c r="I11" i="4"/>
  <c r="J11" i="4" s="1"/>
  <c r="I18" i="4"/>
  <c r="J18" i="4" s="1"/>
  <c r="I10" i="4"/>
  <c r="J10" i="4"/>
  <c r="I19" i="4"/>
  <c r="J19" i="4" s="1"/>
  <c r="I17" i="4"/>
  <c r="J17" i="4" s="1"/>
  <c r="I12" i="4"/>
  <c r="J12" i="4" s="1"/>
  <c r="I13" i="4"/>
  <c r="J13" i="4" s="1"/>
  <c r="I14" i="4"/>
  <c r="J14" i="4" s="1"/>
  <c r="I21" i="4"/>
  <c r="J21" i="4" s="1"/>
  <c r="I22" i="4"/>
  <c r="J22" i="4" s="1"/>
  <c r="I16" i="4"/>
  <c r="J16" i="4" s="1"/>
  <c r="I8" i="4"/>
  <c r="J8" i="4" s="1"/>
  <c r="I9" i="4"/>
  <c r="J9" i="4" s="1"/>
  <c r="I20" i="4"/>
  <c r="J20" i="4" s="1"/>
  <c r="I15" i="4"/>
  <c r="J15" i="4" s="1"/>
  <c r="I30" i="1"/>
  <c r="J30" i="1" s="1"/>
  <c r="I12" i="1"/>
  <c r="I14" i="1"/>
  <c r="J14" i="1" s="1"/>
  <c r="I22" i="1"/>
  <c r="J22" i="1" s="1"/>
  <c r="I11" i="2"/>
  <c r="J11" i="2" s="1"/>
  <c r="J11" i="5"/>
  <c r="J22" i="5"/>
  <c r="J9" i="5"/>
  <c r="J17" i="5"/>
  <c r="J19" i="5"/>
  <c r="J10" i="5"/>
  <c r="J18" i="5"/>
  <c r="I26" i="2"/>
  <c r="J26" i="2" s="1"/>
  <c r="I29" i="2"/>
  <c r="J29" i="2" s="1"/>
  <c r="I18" i="2"/>
  <c r="J18" i="2" s="1"/>
  <c r="I21" i="2"/>
  <c r="J21" i="2" s="1"/>
  <c r="I8" i="2"/>
  <c r="J8" i="2" s="1"/>
  <c r="I16" i="2"/>
  <c r="J16" i="2" s="1"/>
  <c r="I24" i="2"/>
  <c r="J24" i="2" s="1"/>
  <c r="I10" i="2"/>
  <c r="J10" i="2" s="1"/>
  <c r="I14" i="2"/>
  <c r="J14" i="2" s="1"/>
  <c r="I22" i="2"/>
  <c r="J22" i="2" s="1"/>
  <c r="I30" i="2"/>
  <c r="J30" i="2" s="1"/>
  <c r="I15" i="1"/>
  <c r="J15" i="1" s="1"/>
  <c r="I23" i="1"/>
  <c r="J23" i="1" s="1"/>
  <c r="I13" i="1"/>
  <c r="J13" i="1" s="1"/>
  <c r="I21" i="1"/>
  <c r="J21" i="1" s="1"/>
  <c r="I29" i="1"/>
  <c r="J29" i="1" s="1"/>
  <c r="I8" i="1"/>
  <c r="J8" i="1" s="1"/>
  <c r="I16" i="1"/>
  <c r="J16" i="1" s="1"/>
  <c r="I24" i="1"/>
  <c r="J24" i="1" s="1"/>
  <c r="I12" i="3"/>
  <c r="J12" i="3" s="1"/>
  <c r="I20" i="3"/>
  <c r="J20" i="3" s="1"/>
  <c r="I28" i="3"/>
  <c r="J28" i="3" s="1"/>
  <c r="I15" i="3"/>
  <c r="J15" i="3" s="1"/>
  <c r="I23" i="3"/>
  <c r="J23" i="3" s="1"/>
  <c r="I8" i="3"/>
  <c r="J8" i="3" s="1"/>
  <c r="I16" i="3"/>
  <c r="J16" i="3" s="1"/>
  <c r="I24" i="3"/>
  <c r="J24" i="3" s="1"/>
  <c r="I11" i="3"/>
  <c r="J11" i="3" s="1"/>
  <c r="I19" i="3"/>
  <c r="J19" i="3" s="1"/>
  <c r="I27" i="3"/>
  <c r="J27" i="3" s="1"/>
  <c r="J23" i="4" l="1"/>
  <c r="J31" i="3"/>
  <c r="J25" i="5"/>
  <c r="J31" i="1"/>
  <c r="J31" i="2"/>
</calcChain>
</file>

<file path=xl/sharedStrings.xml><?xml version="1.0" encoding="utf-8"?>
<sst xmlns="http://schemas.openxmlformats.org/spreadsheetml/2006/main" count="491" uniqueCount="117">
  <si>
    <t>Szkoła Podstawowa im. Kazimierza Wielkiego w Rogach</t>
  </si>
  <si>
    <t xml:space="preserve">Załącznik nr </t>
  </si>
  <si>
    <t xml:space="preserve">FORMULARZ CENOWY </t>
  </si>
  <si>
    <t>do specyfikacji warunków zamówienia</t>
  </si>
  <si>
    <t>MIĘSO I WYROBY WĘDLINIARSKIE</t>
  </si>
  <si>
    <t>Lp.</t>
  </si>
  <si>
    <t>Artykuł</t>
  </si>
  <si>
    <t>Opis przedmiotu zamówienia (proszę opisać bardzo dokładnie artykuł spożywczy, waga, jakość itd.)</t>
  </si>
  <si>
    <t>Jednostka miary</t>
  </si>
  <si>
    <t>Cena jednostkowa netto</t>
  </si>
  <si>
    <t>Wartość netto (kol. 5 * kol. 6)</t>
  </si>
  <si>
    <t>Stawka VAT [%]</t>
  </si>
  <si>
    <t>Kwota VAT (kol. 7 * kol. 8)</t>
  </si>
  <si>
    <t>Wartość brutto (kol. 7 + kol. 9)</t>
  </si>
  <si>
    <t>Nazwa dostarczanego produktu oraz Producent 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</si>
  <si>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</si>
  <si>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</si>
  <si>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</si>
  <si>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</si>
  <si>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</si>
  <si>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</si>
  <si>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</si>
  <si>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</si>
  <si>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</si>
  <si>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</si>
  <si>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</si>
  <si>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</si>
  <si>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</si>
  <si>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</si>
  <si>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</si>
  <si>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</si>
  <si>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</si>
  <si>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</si>
  <si>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</si>
  <si>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</si>
  <si>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</si>
  <si>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</si>
  <si>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</si>
  <si>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Szkoła Podstawowa im. św. Jana Kantego w Targowiskach</t>
  </si>
  <si>
    <t>Szkoła Podstawowa im. Tytusa Trzecieskiego w Miejscu Piastowym</t>
  </si>
  <si>
    <t xml:space="preserve">MIĘSO I WYROBY WĘDLINIARSKIE </t>
  </si>
  <si>
    <t>Szkoła Podstawowa im. Benedykta Wierdaka w Głowience</t>
  </si>
  <si>
    <t>Zespół Żłobków Gminy Miejsce Piastowe</t>
  </si>
  <si>
    <t xml:space="preserve"> </t>
  </si>
  <si>
    <t>* Wykonawca zobowiązuje się przez cały okres realizacji niniejszego zamówienia dostarczać produkty producenta wskazanego w ofercie. W przypadku niedostępności danego produktu, Wykonawca zobowiązany jest do dostarczenia produktu o parametrach nie gorszych niż wskazanych w ofercie, po zaakceptowaniu go przez Zamawiającego.</t>
  </si>
  <si>
    <t>boczek tradycyjny</t>
  </si>
  <si>
    <t>Wyrób świeży, nie wakowany, bez konserwantów, gotowany lub wędzony, dostawa wg zamowienia</t>
  </si>
  <si>
    <t>kg</t>
  </si>
  <si>
    <t>dramstiki</t>
  </si>
  <si>
    <t>Mięso świeże, drobiowe, nie mrożone, nie wakowane, bez nastrzyku</t>
  </si>
  <si>
    <t>filet z kurczaka</t>
  </si>
  <si>
    <t>Filet pojedyńczy, świeży, bez kości nie mrożony, bez nastrzyku</t>
  </si>
  <si>
    <t>indyk- medalion</t>
  </si>
  <si>
    <t>Mięso bez kości, świeże, nie mrożone, bez nastrzyku</t>
  </si>
  <si>
    <t>karkówka</t>
  </si>
  <si>
    <t>kiełbasa zwyczajna</t>
  </si>
  <si>
    <t>Róże rodzaje, wyrób świeży, o zawartości co najmniej 80 % mięsa w 100g produktu, w naturalnej osłonce, drobno rozdrobniona, dostawa wg zamówienia</t>
  </si>
  <si>
    <t>kurczak świeży</t>
  </si>
  <si>
    <t>Produkt świeży, niemrożony, nie wakowany, bez nastrzyku</t>
  </si>
  <si>
    <t>łopatka</t>
  </si>
  <si>
    <t>Część wieprzowiny odcięta od półtuszy, całkowicie bez kości, mięso świeże, bez konserwantów, nie wakowany, bez nastrzyku</t>
  </si>
  <si>
    <t>parówka</t>
  </si>
  <si>
    <t>Zawierające min 95% mięsa w 100 g produktu, mięso drobno rozdrobnione, różne rodzaje, bez konserwantów, dostawa wg zamówienia (opakowanie 220g)</t>
  </si>
  <si>
    <t>pasztet</t>
  </si>
  <si>
    <t>Wyrób świeży, niekorserwowany, foremka, rgramatury</t>
  </si>
  <si>
    <t>pasztet z królika</t>
  </si>
  <si>
    <t>pierś z indyka</t>
  </si>
  <si>
    <t>Świeży z indyka, bez kości, polskiego chowu, bez nastrzyku, nie wakowany</t>
  </si>
  <si>
    <t>polędwiczka wieprzowa</t>
  </si>
  <si>
    <t>schab b/k</t>
  </si>
  <si>
    <t>Mięso wieprzowe, świeże, nie mrożone, nie wakowane, bez kości, bez nastrzyku, polski chów</t>
  </si>
  <si>
    <t>skrzydła indycze</t>
  </si>
  <si>
    <t>szynka surowa kulka</t>
  </si>
  <si>
    <t>Mięso świeże, wieprzowe, nie możone, nie wakowane, bez nastrzyku, polski chów, element prawie całkowicie pozbawiony tkanki tluszczowej</t>
  </si>
  <si>
    <t>tuszka z krolika</t>
  </si>
  <si>
    <t>Polski chów, produkt świeży</t>
  </si>
  <si>
    <t>udko z kurczaka</t>
  </si>
  <si>
    <t>Produkt świeży, niemrożony, nie wakowany, bez nastrzyku, polski chów</t>
  </si>
  <si>
    <t>udziec wołowy</t>
  </si>
  <si>
    <t>udziec z indyka</t>
  </si>
  <si>
    <t>wątroba drobiowa</t>
  </si>
  <si>
    <t>Produkt świeży, nie wakowany, bez konserwantów, nie mrożony</t>
  </si>
  <si>
    <t>wędlina drobiowa</t>
  </si>
  <si>
    <t>Produkt świeży, z mięsa z polskiego chowu min 95% mięsa w 100g produktu, bez nastrzyku, ilośc wg zapotrzebowania, różne rodzaje, nie mrożony, bez oleju palmowego, azotanu sodu, wzmacniaczy smaków i innych zbędnych dodatków, dostawa wg zamówienia</t>
  </si>
  <si>
    <t>wędlina wieprzowa</t>
  </si>
  <si>
    <t>Produkt świeży, z mięsa z polskiego chowu min 95% mięsa w 100g produktu, bez nastrzyku,, ilośc wg zapotrzebowania, różne rodzaje, nie mrożony, bez oleju palmowego, azotanu sodu, wzmacniaczy smaków i innych zbędnych dodatków, dostawa wg zamówienia</t>
  </si>
  <si>
    <t>Filet pojedyńczy, świeży, bez kości nie mrożony, bez nastrzysku</t>
  </si>
  <si>
    <t>indyk - medalion</t>
  </si>
  <si>
    <t>Mięso bez kości, świeże, nie mrożone, bez natrzysku</t>
  </si>
  <si>
    <t>Kiełbasa zwyczajna</t>
  </si>
  <si>
    <t>Różne rodzaje, wyrób świeży, o zawartości co najmiej 80% mięsa w 100g produktu, w naturalnej osłonce, drobno rozdrobniona, dostawa wg. zamówienia</t>
  </si>
  <si>
    <t>Kurczak świeży</t>
  </si>
  <si>
    <t>Produkt świeży nie wakowany bez konserwantów, niemrożony, nie wakowany, bez natrzysku</t>
  </si>
  <si>
    <t>Łopatka</t>
  </si>
  <si>
    <t>Część wieprzowiny odcięta od półtuszy, całkowicie bez kości, mieso świeże, bez konserwantów, nie wakowany, bez natrzysku</t>
  </si>
  <si>
    <t>Parówka</t>
  </si>
  <si>
    <t>Zawierające min 95% mięsa w 100g produktu, mieso drobno rozdrobnione, różne rodzaje, bez konserwantów, dostawa wg, zamówienia ( opakowanie 220g)</t>
  </si>
  <si>
    <t>Pierś z indyka</t>
  </si>
  <si>
    <t>Świeży z indyka, bez kości, polskiego howu, bez natrzysku, nie wakowany</t>
  </si>
  <si>
    <t>Polędwiczka wieprzowa</t>
  </si>
  <si>
    <t>Schab b/k</t>
  </si>
  <si>
    <t>Mięso wieprzowe, świeże, nie mrożone, nie wakowane, bez kości, bez natrzysku, polski chów</t>
  </si>
  <si>
    <t>Szynka surowa</t>
  </si>
  <si>
    <t>Mięso świeże,wieprzowe, nie mrożone, nie wakowane, bez natrysku, polski chów</t>
  </si>
  <si>
    <t>Tuszka królika</t>
  </si>
  <si>
    <t>Produkt świeży, nie mrożony, nie wakowany, bez natrzysku, polski chów</t>
  </si>
  <si>
    <t>Udko z kurczaka</t>
  </si>
  <si>
    <t>Udziec z indyka</t>
  </si>
  <si>
    <t>Wędlina drobiowa</t>
  </si>
  <si>
    <t>Produkt świeży, z miesa z polskiego chowu min. 95% mięsa w 100g produktu, bez natrzysku, ilość wg. zapotrzebowania, rózne rodzaje, nie mrożony, bez oleju palmowego, azotanu sodu, wzmacniaczy smaków i innych zbędnych dodatków, dostawa wg. zamówienia</t>
  </si>
  <si>
    <t>Wędlina wieprzowa</t>
  </si>
  <si>
    <t>Planowana szacunkowa ilość w okresie styczeń - czerwiec 2025 r.</t>
  </si>
  <si>
    <t>Planowana szacunkowa ilość w okresie styczeń - czerwiec 2025 r</t>
  </si>
  <si>
    <t>Planowana szacunkowa ilość w okresie styczeń- czerwiec 2025 r.</t>
  </si>
  <si>
    <t>Planowana ilość w okresie styczeń- czerwiec 2025r.</t>
  </si>
  <si>
    <t>Udziec wołowy</t>
  </si>
  <si>
    <t xml:space="preserve">Jednostka miary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</si>
</sst>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#,##0.00"/>
    <numFmt numFmtId="165" formatCode="[$-415]0.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wrapText="1"/>
    </xf>
    <xf numFmtId="164" fontId="6" fillId="0" borderId="3" xfId="1" applyNumberFormat="1" applyFont="1" applyFill="1" applyBorder="1" applyAlignment="1" applyProtection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0" xfId="0" applyNumberFormat="1" applyFont="1" applyBorder="1"/>
    <xf numFmtId="165" fontId="6" fillId="0" borderId="4" xfId="1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vertical="center" wrapText="1"/>
    </xf>
    <xf numFmtId="164" fontId="6" fillId="0" borderId="9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164" fontId="6" fillId="0" borderId="7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65" fontId="6" fillId="0" borderId="3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6" fillId="0" borderId="3" xfId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1" applyFont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3" xfId="2" applyFont="1" applyFill="1" applyBorder="1" applyAlignment="1" applyProtection="1">
      <alignment wrapText="1"/>
    </xf>
    <xf numFmtId="2" fontId="6" fillId="0" borderId="3" xfId="1" applyNumberFormat="1" applyFont="1" applyBorder="1" applyAlignment="1">
      <alignment horizontal="center" vertical="center"/>
    </xf>
    <xf numFmtId="2" fontId="6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3">
    <cellStyle name="Excel Built-in Normal" xfId="1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2" sqref="K2"/>
    </sheetView>
  </sheetViews>
  <sheetFormatPr defaultColWidth="9.109375" defaultRowHeight="13.8" x14ac:dyDescent="0.25"/>
  <cols>
    <col min="1" max="1" width="9.109375" style="2"/>
    <col min="2" max="2" width="16" style="2" customWidth="1"/>
    <col min="3" max="3" width="31.33203125" style="2" customWidth="1"/>
    <col min="4" max="4" width="10.6640625" style="2" bestFit="1" customWidth="1"/>
    <col min="5" max="5" width="20" style="2" customWidth="1"/>
    <col min="6" max="6" width="12.6640625" style="2" bestFit="1" customWidth="1"/>
    <col min="7" max="7" width="15.44140625" style="2" bestFit="1" customWidth="1"/>
    <col min="8" max="10" width="9.109375" style="2"/>
    <col min="11" max="11" width="16.88671875" style="2" customWidth="1"/>
    <col min="12" max="16384" width="9.109375" style="2"/>
  </cols>
  <sheetData>
    <row r="1" spans="1:11" x14ac:dyDescent="0.25">
      <c r="A1" s="1" t="s">
        <v>39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  <c r="K2" s="1">
        <v>7</v>
      </c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 t="s">
        <v>3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7.399999999999999" x14ac:dyDescent="0.3">
      <c r="A5" s="52" t="s">
        <v>40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7" spans="1:11" ht="55.2" x14ac:dyDescent="0.25">
      <c r="A7" s="3" t="s">
        <v>5</v>
      </c>
      <c r="B7" s="4" t="s">
        <v>6</v>
      </c>
      <c r="C7" s="4" t="s">
        <v>7</v>
      </c>
      <c r="D7" s="4" t="s">
        <v>8</v>
      </c>
      <c r="E7" s="46" t="s">
        <v>111</v>
      </c>
      <c r="F7" s="5" t="s">
        <v>9</v>
      </c>
      <c r="G7" s="6" t="s">
        <v>10</v>
      </c>
      <c r="H7" s="4" t="s">
        <v>11</v>
      </c>
      <c r="I7" s="4" t="s">
        <v>12</v>
      </c>
      <c r="J7" s="4" t="s">
        <v>13</v>
      </c>
      <c r="K7" s="4" t="s">
        <v>14</v>
      </c>
    </row>
    <row r="8" spans="1:11" ht="41.4" x14ac:dyDescent="0.25">
      <c r="A8" s="7" t="s">
        <v>15</v>
      </c>
      <c r="B8" s="8" t="s">
        <v>45</v>
      </c>
      <c r="C8" s="9" t="s">
        <v>46</v>
      </c>
      <c r="D8" s="10" t="s">
        <v>47</v>
      </c>
      <c r="E8" s="47">
        <v>1</v>
      </c>
      <c r="F8" s="51"/>
      <c r="G8" s="11">
        <f>E8*F8</f>
        <v>0</v>
      </c>
      <c r="H8" s="17"/>
      <c r="I8" s="13">
        <f>G8*H8</f>
        <v>0</v>
      </c>
      <c r="J8" s="13">
        <f>G8+I8</f>
        <v>0</v>
      </c>
      <c r="K8" s="14"/>
    </row>
    <row r="9" spans="1:11" ht="41.4" x14ac:dyDescent="0.25">
      <c r="A9" s="7" t="s">
        <v>16</v>
      </c>
      <c r="B9" s="8" t="s">
        <v>48</v>
      </c>
      <c r="C9" s="9" t="s">
        <v>49</v>
      </c>
      <c r="D9" s="10" t="s">
        <v>47</v>
      </c>
      <c r="E9" s="47">
        <v>165</v>
      </c>
      <c r="F9" s="51"/>
      <c r="G9" s="11">
        <f t="shared" ref="G9:G30" si="0">E9*F9</f>
        <v>0</v>
      </c>
      <c r="H9" s="17"/>
      <c r="I9" s="13">
        <f t="shared" ref="I9:I30" si="1">G9*H9</f>
        <v>0</v>
      </c>
      <c r="J9" s="13">
        <f t="shared" ref="J9:J30" si="2">G9+I9</f>
        <v>0</v>
      </c>
      <c r="K9" s="14"/>
    </row>
    <row r="10" spans="1:11" ht="27.6" x14ac:dyDescent="0.25">
      <c r="A10" s="7" t="s">
        <v>17</v>
      </c>
      <c r="B10" s="8" t="s">
        <v>50</v>
      </c>
      <c r="C10" s="9" t="s">
        <v>51</v>
      </c>
      <c r="D10" s="10" t="s">
        <v>47</v>
      </c>
      <c r="E10" s="47">
        <v>800</v>
      </c>
      <c r="F10" s="51"/>
      <c r="G10" s="11">
        <f t="shared" si="0"/>
        <v>0</v>
      </c>
      <c r="H10" s="17"/>
      <c r="I10" s="13">
        <f t="shared" si="1"/>
        <v>0</v>
      </c>
      <c r="J10" s="13">
        <f t="shared" si="2"/>
        <v>0</v>
      </c>
      <c r="K10" s="14"/>
    </row>
    <row r="11" spans="1:11" ht="27.6" x14ac:dyDescent="0.25">
      <c r="A11" s="7" t="s">
        <v>18</v>
      </c>
      <c r="B11" s="8" t="s">
        <v>52</v>
      </c>
      <c r="C11" s="9" t="s">
        <v>53</v>
      </c>
      <c r="D11" s="10" t="s">
        <v>47</v>
      </c>
      <c r="E11" s="47">
        <v>150</v>
      </c>
      <c r="F11" s="51"/>
      <c r="G11" s="11">
        <f t="shared" si="0"/>
        <v>0</v>
      </c>
      <c r="H11" s="17"/>
      <c r="I11" s="13">
        <f t="shared" si="1"/>
        <v>0</v>
      </c>
      <c r="J11" s="13">
        <f t="shared" si="2"/>
        <v>0</v>
      </c>
      <c r="K11" s="14"/>
    </row>
    <row r="12" spans="1:11" ht="27.6" x14ac:dyDescent="0.25">
      <c r="A12" s="7" t="s">
        <v>19</v>
      </c>
      <c r="B12" s="8" t="s">
        <v>54</v>
      </c>
      <c r="C12" s="9" t="s">
        <v>53</v>
      </c>
      <c r="D12" s="10" t="s">
        <v>47</v>
      </c>
      <c r="E12" s="47">
        <v>45</v>
      </c>
      <c r="F12" s="51"/>
      <c r="G12" s="11">
        <f t="shared" si="0"/>
        <v>0</v>
      </c>
      <c r="H12" s="17"/>
      <c r="I12" s="13">
        <f t="shared" si="1"/>
        <v>0</v>
      </c>
      <c r="J12" s="13">
        <f t="shared" si="2"/>
        <v>0</v>
      </c>
      <c r="K12" s="14"/>
    </row>
    <row r="13" spans="1:11" ht="69" x14ac:dyDescent="0.25">
      <c r="A13" s="7" t="s">
        <v>20</v>
      </c>
      <c r="B13" s="8" t="s">
        <v>55</v>
      </c>
      <c r="C13" s="9" t="s">
        <v>56</v>
      </c>
      <c r="D13" s="10" t="s">
        <v>47</v>
      </c>
      <c r="E13" s="47">
        <v>202</v>
      </c>
      <c r="F13" s="51"/>
      <c r="G13" s="11">
        <f t="shared" si="0"/>
        <v>0</v>
      </c>
      <c r="H13" s="17"/>
      <c r="I13" s="13">
        <f t="shared" si="1"/>
        <v>0</v>
      </c>
      <c r="J13" s="13">
        <f t="shared" si="2"/>
        <v>0</v>
      </c>
      <c r="K13" s="14"/>
    </row>
    <row r="14" spans="1:11" ht="27.6" x14ac:dyDescent="0.25">
      <c r="A14" s="7" t="s">
        <v>21</v>
      </c>
      <c r="B14" s="8" t="s">
        <v>57</v>
      </c>
      <c r="C14" s="9" t="s">
        <v>58</v>
      </c>
      <c r="D14" s="10" t="s">
        <v>47</v>
      </c>
      <c r="E14" s="47">
        <v>300</v>
      </c>
      <c r="F14" s="51"/>
      <c r="G14" s="11">
        <f t="shared" si="0"/>
        <v>0</v>
      </c>
      <c r="H14" s="17"/>
      <c r="I14" s="13">
        <f t="shared" si="1"/>
        <v>0</v>
      </c>
      <c r="J14" s="13">
        <f t="shared" si="2"/>
        <v>0</v>
      </c>
      <c r="K14" s="14"/>
    </row>
    <row r="15" spans="1:11" ht="55.2" x14ac:dyDescent="0.25">
      <c r="A15" s="7" t="s">
        <v>22</v>
      </c>
      <c r="B15" s="8" t="s">
        <v>59</v>
      </c>
      <c r="C15" s="9" t="s">
        <v>60</v>
      </c>
      <c r="D15" s="10" t="s">
        <v>47</v>
      </c>
      <c r="E15" s="47">
        <v>200</v>
      </c>
      <c r="F15" s="51"/>
      <c r="G15" s="11">
        <f t="shared" si="0"/>
        <v>0</v>
      </c>
      <c r="H15" s="17"/>
      <c r="I15" s="13">
        <f t="shared" si="1"/>
        <v>0</v>
      </c>
      <c r="J15" s="13">
        <f t="shared" si="2"/>
        <v>0</v>
      </c>
      <c r="K15" s="14"/>
    </row>
    <row r="16" spans="1:11" ht="69" x14ac:dyDescent="0.25">
      <c r="A16" s="7" t="s">
        <v>23</v>
      </c>
      <c r="B16" s="8" t="s">
        <v>61</v>
      </c>
      <c r="C16" s="9" t="s">
        <v>62</v>
      </c>
      <c r="D16" s="10" t="s">
        <v>47</v>
      </c>
      <c r="E16" s="47">
        <v>90</v>
      </c>
      <c r="F16" s="51"/>
      <c r="G16" s="11">
        <f t="shared" si="0"/>
        <v>0</v>
      </c>
      <c r="H16" s="17"/>
      <c r="I16" s="13">
        <f t="shared" si="1"/>
        <v>0</v>
      </c>
      <c r="J16" s="13">
        <f t="shared" si="2"/>
        <v>0</v>
      </c>
      <c r="K16" s="14"/>
    </row>
    <row r="17" spans="1:11" ht="27.6" x14ac:dyDescent="0.25">
      <c r="A17" s="7" t="s">
        <v>24</v>
      </c>
      <c r="B17" s="8" t="s">
        <v>63</v>
      </c>
      <c r="C17" s="9" t="s">
        <v>64</v>
      </c>
      <c r="D17" s="10" t="s">
        <v>47</v>
      </c>
      <c r="E17" s="47">
        <v>1</v>
      </c>
      <c r="F17" s="51"/>
      <c r="G17" s="11">
        <f t="shared" si="0"/>
        <v>0</v>
      </c>
      <c r="H17" s="17"/>
      <c r="I17" s="13">
        <f t="shared" si="1"/>
        <v>0</v>
      </c>
      <c r="J17" s="13">
        <f t="shared" si="2"/>
        <v>0</v>
      </c>
      <c r="K17" s="14"/>
    </row>
    <row r="18" spans="1:11" ht="27.6" x14ac:dyDescent="0.25">
      <c r="A18" s="7" t="s">
        <v>25</v>
      </c>
      <c r="B18" s="8" t="s">
        <v>65</v>
      </c>
      <c r="C18" s="9" t="s">
        <v>64</v>
      </c>
      <c r="D18" s="10" t="s">
        <v>47</v>
      </c>
      <c r="E18" s="47">
        <v>1</v>
      </c>
      <c r="F18" s="51"/>
      <c r="G18" s="11">
        <f t="shared" si="0"/>
        <v>0</v>
      </c>
      <c r="H18" s="17"/>
      <c r="I18" s="13">
        <f t="shared" si="1"/>
        <v>0</v>
      </c>
      <c r="J18" s="13">
        <f t="shared" si="2"/>
        <v>0</v>
      </c>
      <c r="K18" s="14"/>
    </row>
    <row r="19" spans="1:11" ht="41.4" x14ac:dyDescent="0.25">
      <c r="A19" s="7" t="s">
        <v>26</v>
      </c>
      <c r="B19" s="8" t="s">
        <v>66</v>
      </c>
      <c r="C19" s="9" t="s">
        <v>67</v>
      </c>
      <c r="D19" s="10" t="s">
        <v>47</v>
      </c>
      <c r="E19" s="47">
        <v>150</v>
      </c>
      <c r="F19" s="51"/>
      <c r="G19" s="11">
        <f t="shared" si="0"/>
        <v>0</v>
      </c>
      <c r="H19" s="17"/>
      <c r="I19" s="13">
        <f t="shared" si="1"/>
        <v>0</v>
      </c>
      <c r="J19" s="13">
        <f t="shared" si="2"/>
        <v>0</v>
      </c>
      <c r="K19" s="14"/>
    </row>
    <row r="20" spans="1:11" ht="27.6" x14ac:dyDescent="0.25">
      <c r="A20" s="7" t="s">
        <v>27</v>
      </c>
      <c r="B20" s="8" t="s">
        <v>68</v>
      </c>
      <c r="C20" s="9" t="s">
        <v>53</v>
      </c>
      <c r="D20" s="10" t="s">
        <v>47</v>
      </c>
      <c r="E20" s="47">
        <v>55</v>
      </c>
      <c r="F20" s="51"/>
      <c r="G20" s="11">
        <f t="shared" si="0"/>
        <v>0</v>
      </c>
      <c r="H20" s="17"/>
      <c r="I20" s="13">
        <f t="shared" si="1"/>
        <v>0</v>
      </c>
      <c r="J20" s="13">
        <f t="shared" si="2"/>
        <v>0</v>
      </c>
      <c r="K20" s="14"/>
    </row>
    <row r="21" spans="1:11" ht="41.4" x14ac:dyDescent="0.25">
      <c r="A21" s="7" t="s">
        <v>28</v>
      </c>
      <c r="B21" s="8" t="s">
        <v>69</v>
      </c>
      <c r="C21" s="9" t="s">
        <v>70</v>
      </c>
      <c r="D21" s="10" t="s">
        <v>47</v>
      </c>
      <c r="E21" s="47">
        <v>170</v>
      </c>
      <c r="F21" s="51"/>
      <c r="G21" s="11">
        <f t="shared" si="0"/>
        <v>0</v>
      </c>
      <c r="H21" s="17"/>
      <c r="I21" s="13">
        <f t="shared" si="1"/>
        <v>0</v>
      </c>
      <c r="J21" s="13">
        <f t="shared" si="2"/>
        <v>0</v>
      </c>
      <c r="K21" s="14"/>
    </row>
    <row r="22" spans="1:11" ht="27.6" x14ac:dyDescent="0.25">
      <c r="A22" s="7" t="s">
        <v>29</v>
      </c>
      <c r="B22" s="8" t="s">
        <v>71</v>
      </c>
      <c r="C22" s="9" t="s">
        <v>53</v>
      </c>
      <c r="D22" s="10" t="s">
        <v>47</v>
      </c>
      <c r="E22" s="47">
        <v>200</v>
      </c>
      <c r="F22" s="51"/>
      <c r="G22" s="11">
        <f t="shared" si="0"/>
        <v>0</v>
      </c>
      <c r="H22" s="17"/>
      <c r="I22" s="13">
        <f t="shared" si="1"/>
        <v>0</v>
      </c>
      <c r="J22" s="13">
        <f t="shared" si="2"/>
        <v>0</v>
      </c>
      <c r="K22" s="14"/>
    </row>
    <row r="23" spans="1:11" ht="69" x14ac:dyDescent="0.25">
      <c r="A23" s="7" t="s">
        <v>30</v>
      </c>
      <c r="B23" s="8" t="s">
        <v>72</v>
      </c>
      <c r="C23" s="9" t="s">
        <v>73</v>
      </c>
      <c r="D23" s="10" t="s">
        <v>47</v>
      </c>
      <c r="E23" s="47">
        <v>300</v>
      </c>
      <c r="F23" s="51"/>
      <c r="G23" s="11">
        <f t="shared" si="0"/>
        <v>0</v>
      </c>
      <c r="H23" s="17"/>
      <c r="I23" s="13">
        <f t="shared" si="1"/>
        <v>0</v>
      </c>
      <c r="J23" s="13">
        <f t="shared" si="2"/>
        <v>0</v>
      </c>
      <c r="K23" s="14"/>
    </row>
    <row r="24" spans="1:11" x14ac:dyDescent="0.25">
      <c r="A24" s="7" t="s">
        <v>31</v>
      </c>
      <c r="B24" s="8" t="s">
        <v>74</v>
      </c>
      <c r="C24" s="9" t="s">
        <v>75</v>
      </c>
      <c r="D24" s="10" t="s">
        <v>47</v>
      </c>
      <c r="E24" s="47">
        <v>1</v>
      </c>
      <c r="F24" s="51"/>
      <c r="G24" s="11">
        <f t="shared" si="0"/>
        <v>0</v>
      </c>
      <c r="H24" s="17"/>
      <c r="I24" s="13">
        <f t="shared" si="1"/>
        <v>0</v>
      </c>
      <c r="J24" s="13">
        <f t="shared" si="2"/>
        <v>0</v>
      </c>
      <c r="K24" s="14"/>
    </row>
    <row r="25" spans="1:11" ht="41.4" x14ac:dyDescent="0.25">
      <c r="A25" s="7" t="s">
        <v>32</v>
      </c>
      <c r="B25" s="8" t="s">
        <v>76</v>
      </c>
      <c r="C25" s="9" t="s">
        <v>77</v>
      </c>
      <c r="D25" s="10" t="s">
        <v>47</v>
      </c>
      <c r="E25" s="47">
        <v>450</v>
      </c>
      <c r="F25" s="51"/>
      <c r="G25" s="11">
        <f t="shared" si="0"/>
        <v>0</v>
      </c>
      <c r="H25" s="17"/>
      <c r="I25" s="13">
        <f t="shared" si="1"/>
        <v>0</v>
      </c>
      <c r="J25" s="13">
        <f t="shared" si="2"/>
        <v>0</v>
      </c>
      <c r="K25" s="14"/>
    </row>
    <row r="26" spans="1:11" ht="27.6" x14ac:dyDescent="0.25">
      <c r="A26" s="7" t="s">
        <v>33</v>
      </c>
      <c r="B26" s="8" t="s">
        <v>78</v>
      </c>
      <c r="C26" s="9" t="s">
        <v>53</v>
      </c>
      <c r="D26" s="10" t="s">
        <v>47</v>
      </c>
      <c r="E26" s="47">
        <v>100</v>
      </c>
      <c r="F26" s="51"/>
      <c r="G26" s="11">
        <f t="shared" si="0"/>
        <v>0</v>
      </c>
      <c r="H26" s="17"/>
      <c r="I26" s="13">
        <f t="shared" si="1"/>
        <v>0</v>
      </c>
      <c r="J26" s="13">
        <f t="shared" si="2"/>
        <v>0</v>
      </c>
      <c r="K26" s="14"/>
    </row>
    <row r="27" spans="1:11" ht="41.4" x14ac:dyDescent="0.25">
      <c r="A27" s="7" t="s">
        <v>34</v>
      </c>
      <c r="B27" s="8" t="s">
        <v>79</v>
      </c>
      <c r="C27" s="9" t="s">
        <v>77</v>
      </c>
      <c r="D27" s="10" t="s">
        <v>47</v>
      </c>
      <c r="E27" s="47">
        <v>50</v>
      </c>
      <c r="F27" s="51"/>
      <c r="G27" s="11">
        <f t="shared" si="0"/>
        <v>0</v>
      </c>
      <c r="H27" s="17"/>
      <c r="I27" s="13">
        <f t="shared" si="1"/>
        <v>0</v>
      </c>
      <c r="J27" s="13">
        <f t="shared" si="2"/>
        <v>0</v>
      </c>
      <c r="K27" s="14"/>
    </row>
    <row r="28" spans="1:11" ht="27.6" x14ac:dyDescent="0.25">
      <c r="A28" s="7" t="s">
        <v>35</v>
      </c>
      <c r="B28" s="8" t="s">
        <v>80</v>
      </c>
      <c r="C28" s="9" t="s">
        <v>81</v>
      </c>
      <c r="D28" s="10" t="s">
        <v>47</v>
      </c>
      <c r="E28" s="47">
        <v>40</v>
      </c>
      <c r="F28" s="51"/>
      <c r="G28" s="11">
        <f t="shared" si="0"/>
        <v>0</v>
      </c>
      <c r="H28" s="17"/>
      <c r="I28" s="13">
        <f t="shared" si="1"/>
        <v>0</v>
      </c>
      <c r="J28" s="13">
        <f t="shared" si="2"/>
        <v>0</v>
      </c>
      <c r="K28" s="14"/>
    </row>
    <row r="29" spans="1:11" ht="110.4" x14ac:dyDescent="0.25">
      <c r="A29" s="7" t="s">
        <v>36</v>
      </c>
      <c r="B29" s="8" t="s">
        <v>82</v>
      </c>
      <c r="C29" s="8" t="s">
        <v>83</v>
      </c>
      <c r="D29" s="10" t="s">
        <v>47</v>
      </c>
      <c r="E29" s="47">
        <v>100</v>
      </c>
      <c r="F29" s="51"/>
      <c r="G29" s="11">
        <f t="shared" si="0"/>
        <v>0</v>
      </c>
      <c r="H29" s="17"/>
      <c r="I29" s="13">
        <f t="shared" si="1"/>
        <v>0</v>
      </c>
      <c r="J29" s="13">
        <f t="shared" si="2"/>
        <v>0</v>
      </c>
      <c r="K29" s="14"/>
    </row>
    <row r="30" spans="1:11" ht="110.4" x14ac:dyDescent="0.25">
      <c r="A30" s="7" t="s">
        <v>37</v>
      </c>
      <c r="B30" s="8" t="s">
        <v>84</v>
      </c>
      <c r="C30" s="8" t="s">
        <v>85</v>
      </c>
      <c r="D30" s="10" t="s">
        <v>47</v>
      </c>
      <c r="E30" s="47">
        <v>100</v>
      </c>
      <c r="F30" s="51"/>
      <c r="G30" s="11">
        <f t="shared" si="0"/>
        <v>0</v>
      </c>
      <c r="H30" s="17"/>
      <c r="I30" s="13">
        <f t="shared" si="1"/>
        <v>0</v>
      </c>
      <c r="J30" s="13">
        <f t="shared" si="2"/>
        <v>0</v>
      </c>
      <c r="K30" s="14"/>
    </row>
    <row r="31" spans="1:11" x14ac:dyDescent="0.25">
      <c r="G31" s="15"/>
      <c r="J31" s="34">
        <f>SUM(J8:J30)</f>
        <v>0</v>
      </c>
    </row>
    <row r="33" spans="1:11" x14ac:dyDescent="0.25">
      <c r="A33" s="53" t="s">
        <v>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</sheetData>
  <mergeCells count="2">
    <mergeCell ref="A5:K5"/>
    <mergeCell ref="A33:K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3" workbookViewId="0">
      <selection activeCell="E11" sqref="E11"/>
    </sheetView>
  </sheetViews>
  <sheetFormatPr defaultColWidth="9.109375" defaultRowHeight="13.8" x14ac:dyDescent="0.25"/>
  <cols>
    <col min="1" max="1" width="9.109375" style="2"/>
    <col min="2" max="2" width="16" style="2" customWidth="1"/>
    <col min="3" max="3" width="31.33203125" style="2" customWidth="1"/>
    <col min="4" max="4" width="10.6640625" style="2" bestFit="1" customWidth="1"/>
    <col min="5" max="5" width="20" style="2" customWidth="1"/>
    <col min="6" max="6" width="12.6640625" style="2" bestFit="1" customWidth="1"/>
    <col min="7" max="7" width="15.44140625" style="2" bestFit="1" customWidth="1"/>
    <col min="8" max="10" width="9.109375" style="2"/>
    <col min="11" max="11" width="16" style="2" customWidth="1"/>
    <col min="12" max="16384" width="9.109375" style="2"/>
  </cols>
  <sheetData>
    <row r="1" spans="1:14" x14ac:dyDescent="0.25">
      <c r="A1" s="1" t="s">
        <v>41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  <c r="K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 t="s">
        <v>3</v>
      </c>
      <c r="I3" s="1"/>
      <c r="J3" s="1"/>
      <c r="K3" s="1"/>
      <c r="N3" s="2" t="s">
        <v>43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7.399999999999999" x14ac:dyDescent="0.3">
      <c r="A5" s="52" t="s">
        <v>40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55.2" x14ac:dyDescent="0.25">
      <c r="A7" s="3" t="s">
        <v>5</v>
      </c>
      <c r="B7" s="4" t="s">
        <v>6</v>
      </c>
      <c r="C7" s="4" t="s">
        <v>7</v>
      </c>
      <c r="D7" s="4" t="s">
        <v>8</v>
      </c>
      <c r="E7" s="5" t="s">
        <v>112</v>
      </c>
      <c r="F7" s="5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</row>
    <row r="8" spans="1:14" ht="41.4" x14ac:dyDescent="0.25">
      <c r="A8" s="7" t="s">
        <v>15</v>
      </c>
      <c r="B8" s="8" t="s">
        <v>45</v>
      </c>
      <c r="C8" s="9" t="s">
        <v>46</v>
      </c>
      <c r="D8" s="10" t="s">
        <v>47</v>
      </c>
      <c r="E8" s="7">
        <v>1</v>
      </c>
      <c r="F8" s="51"/>
      <c r="G8" s="16">
        <f t="shared" ref="G8:G30" si="0">E8*F8</f>
        <v>0</v>
      </c>
      <c r="H8" s="17"/>
      <c r="I8" s="13">
        <f>G8*H8</f>
        <v>0</v>
      </c>
      <c r="J8" s="13">
        <f>G8+I8</f>
        <v>0</v>
      </c>
      <c r="K8" s="14"/>
    </row>
    <row r="9" spans="1:14" ht="41.4" x14ac:dyDescent="0.25">
      <c r="A9" s="7" t="s">
        <v>16</v>
      </c>
      <c r="B9" s="8" t="s">
        <v>48</v>
      </c>
      <c r="C9" s="9" t="s">
        <v>49</v>
      </c>
      <c r="D9" s="10" t="s">
        <v>47</v>
      </c>
      <c r="E9" s="7">
        <v>80</v>
      </c>
      <c r="F9" s="51"/>
      <c r="G9" s="16">
        <f t="shared" si="0"/>
        <v>0</v>
      </c>
      <c r="H9" s="17"/>
      <c r="I9" s="13">
        <f t="shared" ref="I9:I30" si="1">G9*H9</f>
        <v>0</v>
      </c>
      <c r="J9" s="13">
        <f t="shared" ref="J9:J30" si="2">G9+I9</f>
        <v>0</v>
      </c>
      <c r="K9" s="14"/>
    </row>
    <row r="10" spans="1:14" ht="27.6" x14ac:dyDescent="0.25">
      <c r="A10" s="7" t="s">
        <v>17</v>
      </c>
      <c r="B10" s="8" t="s">
        <v>50</v>
      </c>
      <c r="C10" s="9" t="s">
        <v>51</v>
      </c>
      <c r="D10" s="10" t="s">
        <v>47</v>
      </c>
      <c r="E10" s="7">
        <v>240</v>
      </c>
      <c r="F10" s="51"/>
      <c r="G10" s="16">
        <f t="shared" si="0"/>
        <v>0</v>
      </c>
      <c r="H10" s="17"/>
      <c r="I10" s="13">
        <f t="shared" si="1"/>
        <v>0</v>
      </c>
      <c r="J10" s="13">
        <f t="shared" si="2"/>
        <v>0</v>
      </c>
      <c r="K10" s="14"/>
    </row>
    <row r="11" spans="1:14" ht="27.6" x14ac:dyDescent="0.25">
      <c r="A11" s="7" t="s">
        <v>18</v>
      </c>
      <c r="B11" s="8" t="s">
        <v>52</v>
      </c>
      <c r="C11" s="9" t="s">
        <v>53</v>
      </c>
      <c r="D11" s="10" t="s">
        <v>47</v>
      </c>
      <c r="E11" s="7">
        <v>40</v>
      </c>
      <c r="F11" s="51"/>
      <c r="G11" s="16">
        <f t="shared" si="0"/>
        <v>0</v>
      </c>
      <c r="H11" s="17"/>
      <c r="I11" s="13">
        <f t="shared" si="1"/>
        <v>0</v>
      </c>
      <c r="J11" s="13">
        <f t="shared" si="2"/>
        <v>0</v>
      </c>
      <c r="K11" s="14"/>
    </row>
    <row r="12" spans="1:14" ht="27.6" x14ac:dyDescent="0.25">
      <c r="A12" s="7" t="s">
        <v>19</v>
      </c>
      <c r="B12" s="8" t="s">
        <v>54</v>
      </c>
      <c r="C12" s="9" t="s">
        <v>53</v>
      </c>
      <c r="D12" s="10" t="s">
        <v>47</v>
      </c>
      <c r="E12" s="7">
        <v>10</v>
      </c>
      <c r="F12" s="51"/>
      <c r="G12" s="16">
        <f t="shared" si="0"/>
        <v>0</v>
      </c>
      <c r="H12" s="17"/>
      <c r="I12" s="13">
        <f t="shared" si="1"/>
        <v>0</v>
      </c>
      <c r="J12" s="13">
        <f t="shared" si="2"/>
        <v>0</v>
      </c>
      <c r="K12" s="14"/>
    </row>
    <row r="13" spans="1:14" ht="69" x14ac:dyDescent="0.25">
      <c r="A13" s="7" t="s">
        <v>20</v>
      </c>
      <c r="B13" s="8" t="s">
        <v>55</v>
      </c>
      <c r="C13" s="9" t="s">
        <v>56</v>
      </c>
      <c r="D13" s="10" t="s">
        <v>47</v>
      </c>
      <c r="E13" s="7">
        <v>80</v>
      </c>
      <c r="F13" s="51"/>
      <c r="G13" s="16">
        <f t="shared" si="0"/>
        <v>0</v>
      </c>
      <c r="H13" s="17"/>
      <c r="I13" s="13">
        <f t="shared" si="1"/>
        <v>0</v>
      </c>
      <c r="J13" s="13">
        <f t="shared" si="2"/>
        <v>0</v>
      </c>
      <c r="K13" s="14"/>
    </row>
    <row r="14" spans="1:14" ht="27.6" x14ac:dyDescent="0.25">
      <c r="A14" s="7" t="s">
        <v>21</v>
      </c>
      <c r="B14" s="8" t="s">
        <v>57</v>
      </c>
      <c r="C14" s="9" t="s">
        <v>58</v>
      </c>
      <c r="D14" s="10" t="s">
        <v>47</v>
      </c>
      <c r="E14" s="7">
        <v>100</v>
      </c>
      <c r="F14" s="51"/>
      <c r="G14" s="16">
        <f t="shared" si="0"/>
        <v>0</v>
      </c>
      <c r="H14" s="17"/>
      <c r="I14" s="13">
        <f t="shared" si="1"/>
        <v>0</v>
      </c>
      <c r="J14" s="13">
        <f t="shared" si="2"/>
        <v>0</v>
      </c>
      <c r="K14" s="14"/>
    </row>
    <row r="15" spans="1:14" ht="55.2" x14ac:dyDescent="0.25">
      <c r="A15" s="7" t="s">
        <v>22</v>
      </c>
      <c r="B15" s="8" t="s">
        <v>59</v>
      </c>
      <c r="C15" s="9" t="s">
        <v>60</v>
      </c>
      <c r="D15" s="10" t="s">
        <v>47</v>
      </c>
      <c r="E15" s="7">
        <v>75</v>
      </c>
      <c r="F15" s="51"/>
      <c r="G15" s="16">
        <f t="shared" si="0"/>
        <v>0</v>
      </c>
      <c r="H15" s="17"/>
      <c r="I15" s="13">
        <f t="shared" si="1"/>
        <v>0</v>
      </c>
      <c r="J15" s="13">
        <f t="shared" si="2"/>
        <v>0</v>
      </c>
      <c r="K15" s="14"/>
    </row>
    <row r="16" spans="1:14" ht="69" x14ac:dyDescent="0.25">
      <c r="A16" s="7" t="s">
        <v>23</v>
      </c>
      <c r="B16" s="8" t="s">
        <v>61</v>
      </c>
      <c r="C16" s="9" t="s">
        <v>62</v>
      </c>
      <c r="D16" s="10" t="s">
        <v>47</v>
      </c>
      <c r="E16" s="7">
        <v>35</v>
      </c>
      <c r="F16" s="51"/>
      <c r="G16" s="16">
        <f t="shared" si="0"/>
        <v>0</v>
      </c>
      <c r="H16" s="17"/>
      <c r="I16" s="13">
        <f t="shared" si="1"/>
        <v>0</v>
      </c>
      <c r="J16" s="13">
        <f t="shared" si="2"/>
        <v>0</v>
      </c>
      <c r="K16" s="14"/>
    </row>
    <row r="17" spans="1:11" ht="27.6" x14ac:dyDescent="0.25">
      <c r="A17" s="7" t="s">
        <v>24</v>
      </c>
      <c r="B17" s="8" t="s">
        <v>63</v>
      </c>
      <c r="C17" s="9" t="s">
        <v>64</v>
      </c>
      <c r="D17" s="10" t="s">
        <v>47</v>
      </c>
      <c r="E17" s="7">
        <v>1</v>
      </c>
      <c r="F17" s="51"/>
      <c r="G17" s="16">
        <f t="shared" si="0"/>
        <v>0</v>
      </c>
      <c r="H17" s="17"/>
      <c r="I17" s="13">
        <f t="shared" si="1"/>
        <v>0</v>
      </c>
      <c r="J17" s="13">
        <f t="shared" si="2"/>
        <v>0</v>
      </c>
      <c r="K17" s="14"/>
    </row>
    <row r="18" spans="1:11" ht="27.6" x14ac:dyDescent="0.25">
      <c r="A18" s="7" t="s">
        <v>25</v>
      </c>
      <c r="B18" s="8" t="s">
        <v>65</v>
      </c>
      <c r="C18" s="9" t="s">
        <v>64</v>
      </c>
      <c r="D18" s="10" t="s">
        <v>47</v>
      </c>
      <c r="E18" s="7">
        <v>1</v>
      </c>
      <c r="F18" s="51"/>
      <c r="G18" s="16">
        <f t="shared" si="0"/>
        <v>0</v>
      </c>
      <c r="H18" s="17"/>
      <c r="I18" s="13">
        <f t="shared" si="1"/>
        <v>0</v>
      </c>
      <c r="J18" s="13">
        <f t="shared" si="2"/>
        <v>0</v>
      </c>
      <c r="K18" s="14"/>
    </row>
    <row r="19" spans="1:11" ht="41.4" x14ac:dyDescent="0.25">
      <c r="A19" s="7" t="s">
        <v>26</v>
      </c>
      <c r="B19" s="8" t="s">
        <v>66</v>
      </c>
      <c r="C19" s="9" t="s">
        <v>67</v>
      </c>
      <c r="D19" s="10" t="s">
        <v>47</v>
      </c>
      <c r="E19" s="7">
        <v>120</v>
      </c>
      <c r="F19" s="51"/>
      <c r="G19" s="16">
        <f t="shared" si="0"/>
        <v>0</v>
      </c>
      <c r="H19" s="17"/>
      <c r="I19" s="13">
        <f t="shared" si="1"/>
        <v>0</v>
      </c>
      <c r="J19" s="13">
        <f t="shared" si="2"/>
        <v>0</v>
      </c>
      <c r="K19" s="14"/>
    </row>
    <row r="20" spans="1:11" ht="27.6" x14ac:dyDescent="0.25">
      <c r="A20" s="7" t="s">
        <v>27</v>
      </c>
      <c r="B20" s="8" t="s">
        <v>68</v>
      </c>
      <c r="C20" s="9" t="s">
        <v>53</v>
      </c>
      <c r="D20" s="10" t="s">
        <v>47</v>
      </c>
      <c r="E20" s="7">
        <v>70</v>
      </c>
      <c r="F20" s="51"/>
      <c r="G20" s="16">
        <f t="shared" si="0"/>
        <v>0</v>
      </c>
      <c r="H20" s="17"/>
      <c r="I20" s="13">
        <f t="shared" si="1"/>
        <v>0</v>
      </c>
      <c r="J20" s="13">
        <f t="shared" si="2"/>
        <v>0</v>
      </c>
      <c r="K20" s="14"/>
    </row>
    <row r="21" spans="1:11" ht="41.4" x14ac:dyDescent="0.25">
      <c r="A21" s="7" t="s">
        <v>28</v>
      </c>
      <c r="B21" s="8" t="s">
        <v>69</v>
      </c>
      <c r="C21" s="9" t="s">
        <v>70</v>
      </c>
      <c r="D21" s="10" t="s">
        <v>47</v>
      </c>
      <c r="E21" s="7">
        <v>50</v>
      </c>
      <c r="F21" s="51"/>
      <c r="G21" s="16">
        <f t="shared" si="0"/>
        <v>0</v>
      </c>
      <c r="H21" s="17"/>
      <c r="I21" s="13">
        <f t="shared" si="1"/>
        <v>0</v>
      </c>
      <c r="J21" s="13">
        <f t="shared" si="2"/>
        <v>0</v>
      </c>
      <c r="K21" s="14"/>
    </row>
    <row r="22" spans="1:11" ht="27.6" x14ac:dyDescent="0.25">
      <c r="A22" s="7" t="s">
        <v>29</v>
      </c>
      <c r="B22" s="8" t="s">
        <v>71</v>
      </c>
      <c r="C22" s="9" t="s">
        <v>53</v>
      </c>
      <c r="D22" s="10" t="s">
        <v>47</v>
      </c>
      <c r="E22" s="7">
        <v>70</v>
      </c>
      <c r="F22" s="51"/>
      <c r="G22" s="16">
        <f t="shared" si="0"/>
        <v>0</v>
      </c>
      <c r="H22" s="17"/>
      <c r="I22" s="13">
        <f t="shared" si="1"/>
        <v>0</v>
      </c>
      <c r="J22" s="13">
        <f t="shared" si="2"/>
        <v>0</v>
      </c>
      <c r="K22" s="14"/>
    </row>
    <row r="23" spans="1:11" ht="69" x14ac:dyDescent="0.25">
      <c r="A23" s="7" t="s">
        <v>30</v>
      </c>
      <c r="B23" s="8" t="s">
        <v>72</v>
      </c>
      <c r="C23" s="9" t="s">
        <v>73</v>
      </c>
      <c r="D23" s="10" t="s">
        <v>47</v>
      </c>
      <c r="E23" s="7">
        <v>110</v>
      </c>
      <c r="F23" s="51"/>
      <c r="G23" s="16">
        <f t="shared" si="0"/>
        <v>0</v>
      </c>
      <c r="H23" s="17"/>
      <c r="I23" s="13">
        <f t="shared" si="1"/>
        <v>0</v>
      </c>
      <c r="J23" s="13">
        <f t="shared" si="2"/>
        <v>0</v>
      </c>
      <c r="K23" s="14"/>
    </row>
    <row r="24" spans="1:11" x14ac:dyDescent="0.25">
      <c r="A24" s="7" t="s">
        <v>31</v>
      </c>
      <c r="B24" s="8" t="s">
        <v>74</v>
      </c>
      <c r="C24" s="9" t="s">
        <v>75</v>
      </c>
      <c r="D24" s="10" t="s">
        <v>47</v>
      </c>
      <c r="E24" s="7">
        <v>5</v>
      </c>
      <c r="F24" s="51"/>
      <c r="G24" s="16">
        <f t="shared" si="0"/>
        <v>0</v>
      </c>
      <c r="H24" s="17"/>
      <c r="I24" s="13">
        <f t="shared" si="1"/>
        <v>0</v>
      </c>
      <c r="J24" s="13">
        <f t="shared" si="2"/>
        <v>0</v>
      </c>
      <c r="K24" s="14"/>
    </row>
    <row r="25" spans="1:11" ht="41.4" x14ac:dyDescent="0.25">
      <c r="A25" s="7" t="s">
        <v>32</v>
      </c>
      <c r="B25" s="8" t="s">
        <v>76</v>
      </c>
      <c r="C25" s="9" t="s">
        <v>77</v>
      </c>
      <c r="D25" s="10" t="s">
        <v>47</v>
      </c>
      <c r="E25" s="7">
        <v>170</v>
      </c>
      <c r="F25" s="51"/>
      <c r="G25" s="16">
        <f t="shared" si="0"/>
        <v>0</v>
      </c>
      <c r="H25" s="17"/>
      <c r="I25" s="13">
        <f t="shared" si="1"/>
        <v>0</v>
      </c>
      <c r="J25" s="13">
        <f t="shared" si="2"/>
        <v>0</v>
      </c>
      <c r="K25" s="14"/>
    </row>
    <row r="26" spans="1:11" ht="27.6" x14ac:dyDescent="0.25">
      <c r="A26" s="7" t="s">
        <v>33</v>
      </c>
      <c r="B26" s="8" t="s">
        <v>78</v>
      </c>
      <c r="C26" s="9" t="s">
        <v>53</v>
      </c>
      <c r="D26" s="10" t="s">
        <v>47</v>
      </c>
      <c r="E26" s="7">
        <v>40</v>
      </c>
      <c r="F26" s="51"/>
      <c r="G26" s="16">
        <f t="shared" si="0"/>
        <v>0</v>
      </c>
      <c r="H26" s="17"/>
      <c r="I26" s="13">
        <f t="shared" si="1"/>
        <v>0</v>
      </c>
      <c r="J26" s="13">
        <f t="shared" si="2"/>
        <v>0</v>
      </c>
      <c r="K26" s="14"/>
    </row>
    <row r="27" spans="1:11" ht="41.4" x14ac:dyDescent="0.25">
      <c r="A27" s="7" t="s">
        <v>34</v>
      </c>
      <c r="B27" s="8" t="s">
        <v>79</v>
      </c>
      <c r="C27" s="9" t="s">
        <v>77</v>
      </c>
      <c r="D27" s="10" t="s">
        <v>47</v>
      </c>
      <c r="E27" s="7">
        <v>10</v>
      </c>
      <c r="F27" s="51"/>
      <c r="G27" s="16">
        <f t="shared" si="0"/>
        <v>0</v>
      </c>
      <c r="H27" s="17"/>
      <c r="I27" s="13">
        <f t="shared" si="1"/>
        <v>0</v>
      </c>
      <c r="J27" s="13">
        <f t="shared" si="2"/>
        <v>0</v>
      </c>
      <c r="K27" s="14"/>
    </row>
    <row r="28" spans="1:11" ht="27.6" x14ac:dyDescent="0.25">
      <c r="A28" s="7" t="s">
        <v>35</v>
      </c>
      <c r="B28" s="8" t="s">
        <v>80</v>
      </c>
      <c r="C28" s="9" t="s">
        <v>81</v>
      </c>
      <c r="D28" s="10" t="s">
        <v>47</v>
      </c>
      <c r="E28" s="7">
        <v>15</v>
      </c>
      <c r="F28" s="51"/>
      <c r="G28" s="16">
        <f t="shared" si="0"/>
        <v>0</v>
      </c>
      <c r="H28" s="17"/>
      <c r="I28" s="13">
        <f t="shared" si="1"/>
        <v>0</v>
      </c>
      <c r="J28" s="13">
        <f t="shared" si="2"/>
        <v>0</v>
      </c>
      <c r="K28" s="14"/>
    </row>
    <row r="29" spans="1:11" ht="110.4" x14ac:dyDescent="0.25">
      <c r="A29" s="7" t="s">
        <v>36</v>
      </c>
      <c r="B29" s="8" t="s">
        <v>82</v>
      </c>
      <c r="C29" s="8" t="s">
        <v>83</v>
      </c>
      <c r="D29" s="10" t="s">
        <v>47</v>
      </c>
      <c r="E29" s="7">
        <v>30</v>
      </c>
      <c r="F29" s="51"/>
      <c r="G29" s="16">
        <f t="shared" si="0"/>
        <v>0</v>
      </c>
      <c r="H29" s="17"/>
      <c r="I29" s="13">
        <f t="shared" si="1"/>
        <v>0</v>
      </c>
      <c r="J29" s="13">
        <f t="shared" si="2"/>
        <v>0</v>
      </c>
      <c r="K29" s="14"/>
    </row>
    <row r="30" spans="1:11" ht="110.4" x14ac:dyDescent="0.25">
      <c r="A30" s="7" t="s">
        <v>37</v>
      </c>
      <c r="B30" s="8" t="s">
        <v>84</v>
      </c>
      <c r="C30" s="8" t="s">
        <v>85</v>
      </c>
      <c r="D30" s="10" t="s">
        <v>47</v>
      </c>
      <c r="E30" s="7">
        <v>30</v>
      </c>
      <c r="F30" s="51"/>
      <c r="G30" s="18">
        <f t="shared" si="0"/>
        <v>0</v>
      </c>
      <c r="H30" s="17"/>
      <c r="I30" s="13">
        <f t="shared" si="1"/>
        <v>0</v>
      </c>
      <c r="J30" s="13">
        <f t="shared" si="2"/>
        <v>0</v>
      </c>
      <c r="K30" s="14"/>
    </row>
    <row r="31" spans="1:11" x14ac:dyDescent="0.25">
      <c r="G31" s="15"/>
      <c r="J31" s="34">
        <f>SUM(J8:J30)</f>
        <v>0</v>
      </c>
    </row>
    <row r="33" spans="1:11" x14ac:dyDescent="0.25">
      <c r="A33" s="53" t="s">
        <v>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</sheetData>
  <mergeCells count="2">
    <mergeCell ref="A5:K5"/>
    <mergeCell ref="A33:K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3" workbookViewId="0">
      <selection activeCell="H17" sqref="H17"/>
    </sheetView>
  </sheetViews>
  <sheetFormatPr defaultColWidth="9.109375" defaultRowHeight="13.8" x14ac:dyDescent="0.25"/>
  <cols>
    <col min="1" max="1" width="9.109375" style="2"/>
    <col min="2" max="2" width="16" style="2" customWidth="1"/>
    <col min="3" max="3" width="31.33203125" style="2" customWidth="1"/>
    <col min="4" max="4" width="10.6640625" style="2" bestFit="1" customWidth="1"/>
    <col min="5" max="5" width="20" style="2" customWidth="1"/>
    <col min="6" max="6" width="12.6640625" style="2" bestFit="1" customWidth="1"/>
    <col min="7" max="7" width="15.44140625" style="2" bestFit="1" customWidth="1"/>
    <col min="8" max="10" width="9.109375" style="2"/>
    <col min="11" max="11" width="16.109375" style="2" customWidth="1"/>
    <col min="12" max="16384" width="9.109375" style="2"/>
  </cols>
  <sheetData>
    <row r="1" spans="1:11" x14ac:dyDescent="0.25">
      <c r="A1" s="1" t="s">
        <v>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 t="s">
        <v>3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7.399999999999999" x14ac:dyDescent="0.3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7" spans="1:11" ht="55.2" x14ac:dyDescent="0.25">
      <c r="A7" s="3" t="s">
        <v>5</v>
      </c>
      <c r="B7" s="4" t="s">
        <v>6</v>
      </c>
      <c r="C7" s="4" t="s">
        <v>7</v>
      </c>
      <c r="D7" s="4" t="s">
        <v>8</v>
      </c>
      <c r="E7" s="5" t="s">
        <v>113</v>
      </c>
      <c r="F7" s="5" t="s">
        <v>9</v>
      </c>
      <c r="G7" s="6" t="s">
        <v>10</v>
      </c>
      <c r="H7" s="4" t="s">
        <v>11</v>
      </c>
      <c r="I7" s="4" t="s">
        <v>12</v>
      </c>
      <c r="J7" s="4" t="s">
        <v>13</v>
      </c>
      <c r="K7" s="4" t="s">
        <v>14</v>
      </c>
    </row>
    <row r="8" spans="1:11" ht="41.4" x14ac:dyDescent="0.25">
      <c r="A8" s="7" t="s">
        <v>15</v>
      </c>
      <c r="B8" s="8" t="s">
        <v>45</v>
      </c>
      <c r="C8" s="9" t="s">
        <v>46</v>
      </c>
      <c r="D8" s="10" t="s">
        <v>47</v>
      </c>
      <c r="E8" s="7">
        <v>3</v>
      </c>
      <c r="F8" s="51"/>
      <c r="G8" s="11">
        <f>E8*F8</f>
        <v>0</v>
      </c>
      <c r="H8" s="12"/>
      <c r="I8" s="13">
        <f>G8*H8</f>
        <v>0</v>
      </c>
      <c r="J8" s="13">
        <f>G8+I8</f>
        <v>0</v>
      </c>
      <c r="K8" s="14"/>
    </row>
    <row r="9" spans="1:11" ht="41.4" x14ac:dyDescent="0.25">
      <c r="A9" s="7" t="s">
        <v>16</v>
      </c>
      <c r="B9" s="8" t="s">
        <v>48</v>
      </c>
      <c r="C9" s="9" t="s">
        <v>49</v>
      </c>
      <c r="D9" s="10" t="s">
        <v>47</v>
      </c>
      <c r="E9" s="7">
        <v>60</v>
      </c>
      <c r="F9" s="51"/>
      <c r="G9" s="11">
        <f t="shared" ref="G9:G30" si="0">E9*F9</f>
        <v>0</v>
      </c>
      <c r="H9" s="12"/>
      <c r="I9" s="13">
        <f t="shared" ref="I9:I30" si="1">G9*H9</f>
        <v>0</v>
      </c>
      <c r="J9" s="13">
        <f t="shared" ref="J9:J30" si="2">G9+I9</f>
        <v>0</v>
      </c>
      <c r="K9" s="14"/>
    </row>
    <row r="10" spans="1:11" ht="27.6" x14ac:dyDescent="0.25">
      <c r="A10" s="7" t="s">
        <v>17</v>
      </c>
      <c r="B10" s="8" t="s">
        <v>50</v>
      </c>
      <c r="C10" s="9" t="s">
        <v>51</v>
      </c>
      <c r="D10" s="10" t="s">
        <v>47</v>
      </c>
      <c r="E10" s="7">
        <v>220</v>
      </c>
      <c r="F10" s="51"/>
      <c r="G10" s="11">
        <f t="shared" si="0"/>
        <v>0</v>
      </c>
      <c r="H10" s="12"/>
      <c r="I10" s="13">
        <f t="shared" si="1"/>
        <v>0</v>
      </c>
      <c r="J10" s="13">
        <f t="shared" si="2"/>
        <v>0</v>
      </c>
      <c r="K10" s="14"/>
    </row>
    <row r="11" spans="1:11" ht="27.6" x14ac:dyDescent="0.25">
      <c r="A11" s="7" t="s">
        <v>18</v>
      </c>
      <c r="B11" s="8" t="s">
        <v>52</v>
      </c>
      <c r="C11" s="9" t="s">
        <v>53</v>
      </c>
      <c r="D11" s="10" t="s">
        <v>47</v>
      </c>
      <c r="E11" s="7">
        <v>30</v>
      </c>
      <c r="F11" s="51"/>
      <c r="G11" s="11">
        <f t="shared" si="0"/>
        <v>0</v>
      </c>
      <c r="H11" s="12"/>
      <c r="I11" s="13">
        <f t="shared" si="1"/>
        <v>0</v>
      </c>
      <c r="J11" s="13">
        <f t="shared" si="2"/>
        <v>0</v>
      </c>
      <c r="K11" s="14"/>
    </row>
    <row r="12" spans="1:11" ht="27.6" x14ac:dyDescent="0.25">
      <c r="A12" s="7" t="s">
        <v>19</v>
      </c>
      <c r="B12" s="8" t="s">
        <v>54</v>
      </c>
      <c r="C12" s="9" t="s">
        <v>53</v>
      </c>
      <c r="D12" s="10" t="s">
        <v>47</v>
      </c>
      <c r="E12" s="7">
        <v>17</v>
      </c>
      <c r="F12" s="51"/>
      <c r="G12" s="11">
        <f t="shared" si="0"/>
        <v>0</v>
      </c>
      <c r="H12" s="12"/>
      <c r="I12" s="13">
        <f t="shared" si="1"/>
        <v>0</v>
      </c>
      <c r="J12" s="13">
        <f t="shared" si="2"/>
        <v>0</v>
      </c>
      <c r="K12" s="14"/>
    </row>
    <row r="13" spans="1:11" ht="69" x14ac:dyDescent="0.25">
      <c r="A13" s="7" t="s">
        <v>20</v>
      </c>
      <c r="B13" s="8" t="s">
        <v>55</v>
      </c>
      <c r="C13" s="9" t="s">
        <v>56</v>
      </c>
      <c r="D13" s="10" t="s">
        <v>47</v>
      </c>
      <c r="E13" s="7">
        <v>68</v>
      </c>
      <c r="F13" s="51"/>
      <c r="G13" s="11">
        <f t="shared" si="0"/>
        <v>0</v>
      </c>
      <c r="H13" s="12"/>
      <c r="I13" s="13">
        <f t="shared" si="1"/>
        <v>0</v>
      </c>
      <c r="J13" s="13">
        <f t="shared" si="2"/>
        <v>0</v>
      </c>
      <c r="K13" s="14"/>
    </row>
    <row r="14" spans="1:11" ht="27.6" x14ac:dyDescent="0.25">
      <c r="A14" s="7" t="s">
        <v>21</v>
      </c>
      <c r="B14" s="8" t="s">
        <v>57</v>
      </c>
      <c r="C14" s="9" t="s">
        <v>58</v>
      </c>
      <c r="D14" s="10" t="s">
        <v>47</v>
      </c>
      <c r="E14" s="7">
        <v>100</v>
      </c>
      <c r="F14" s="51"/>
      <c r="G14" s="11">
        <f t="shared" si="0"/>
        <v>0</v>
      </c>
      <c r="H14" s="12"/>
      <c r="I14" s="13">
        <f t="shared" si="1"/>
        <v>0</v>
      </c>
      <c r="J14" s="13">
        <f t="shared" si="2"/>
        <v>0</v>
      </c>
      <c r="K14" s="14"/>
    </row>
    <row r="15" spans="1:11" ht="55.2" x14ac:dyDescent="0.25">
      <c r="A15" s="7" t="s">
        <v>22</v>
      </c>
      <c r="B15" s="8" t="s">
        <v>59</v>
      </c>
      <c r="C15" s="9" t="s">
        <v>60</v>
      </c>
      <c r="D15" s="10" t="s">
        <v>47</v>
      </c>
      <c r="E15" s="7">
        <v>75</v>
      </c>
      <c r="F15" s="51"/>
      <c r="G15" s="11">
        <f t="shared" si="0"/>
        <v>0</v>
      </c>
      <c r="H15" s="12"/>
      <c r="I15" s="13">
        <f t="shared" si="1"/>
        <v>0</v>
      </c>
      <c r="J15" s="13">
        <f t="shared" si="2"/>
        <v>0</v>
      </c>
      <c r="K15" s="14"/>
    </row>
    <row r="16" spans="1:11" ht="69" x14ac:dyDescent="0.25">
      <c r="A16" s="7" t="s">
        <v>23</v>
      </c>
      <c r="B16" s="8" t="s">
        <v>61</v>
      </c>
      <c r="C16" s="9" t="s">
        <v>62</v>
      </c>
      <c r="D16" s="10" t="s">
        <v>47</v>
      </c>
      <c r="E16" s="7">
        <v>32</v>
      </c>
      <c r="F16" s="51"/>
      <c r="G16" s="11">
        <f t="shared" si="0"/>
        <v>0</v>
      </c>
      <c r="H16" s="12"/>
      <c r="I16" s="13">
        <f t="shared" si="1"/>
        <v>0</v>
      </c>
      <c r="J16" s="13">
        <f t="shared" si="2"/>
        <v>0</v>
      </c>
      <c r="K16" s="14"/>
    </row>
    <row r="17" spans="1:11" ht="27.6" x14ac:dyDescent="0.25">
      <c r="A17" s="7" t="s">
        <v>24</v>
      </c>
      <c r="B17" s="8" t="s">
        <v>63</v>
      </c>
      <c r="C17" s="9" t="s">
        <v>64</v>
      </c>
      <c r="D17" s="10" t="s">
        <v>47</v>
      </c>
      <c r="E17" s="7">
        <v>1</v>
      </c>
      <c r="F17" s="51"/>
      <c r="G17" s="11">
        <f t="shared" si="0"/>
        <v>0</v>
      </c>
      <c r="H17" s="12"/>
      <c r="I17" s="13">
        <f t="shared" si="1"/>
        <v>0</v>
      </c>
      <c r="J17" s="13">
        <f t="shared" si="2"/>
        <v>0</v>
      </c>
      <c r="K17" s="14"/>
    </row>
    <row r="18" spans="1:11" ht="27.6" x14ac:dyDescent="0.25">
      <c r="A18" s="7" t="s">
        <v>25</v>
      </c>
      <c r="B18" s="8" t="s">
        <v>65</v>
      </c>
      <c r="C18" s="9" t="s">
        <v>64</v>
      </c>
      <c r="D18" s="10" t="s">
        <v>47</v>
      </c>
      <c r="E18" s="7">
        <v>1</v>
      </c>
      <c r="F18" s="51"/>
      <c r="G18" s="11">
        <f t="shared" si="0"/>
        <v>0</v>
      </c>
      <c r="H18" s="12"/>
      <c r="I18" s="13">
        <f t="shared" si="1"/>
        <v>0</v>
      </c>
      <c r="J18" s="13">
        <f t="shared" si="2"/>
        <v>0</v>
      </c>
      <c r="K18" s="14"/>
    </row>
    <row r="19" spans="1:11" ht="41.4" x14ac:dyDescent="0.25">
      <c r="A19" s="7" t="s">
        <v>26</v>
      </c>
      <c r="B19" s="8" t="s">
        <v>66</v>
      </c>
      <c r="C19" s="9" t="s">
        <v>67</v>
      </c>
      <c r="D19" s="10" t="s">
        <v>47</v>
      </c>
      <c r="E19" s="7">
        <v>35</v>
      </c>
      <c r="F19" s="51"/>
      <c r="G19" s="11">
        <f t="shared" si="0"/>
        <v>0</v>
      </c>
      <c r="H19" s="12"/>
      <c r="I19" s="13">
        <f t="shared" si="1"/>
        <v>0</v>
      </c>
      <c r="J19" s="13">
        <f t="shared" si="2"/>
        <v>0</v>
      </c>
      <c r="K19" s="14"/>
    </row>
    <row r="20" spans="1:11" ht="27.6" x14ac:dyDescent="0.25">
      <c r="A20" s="7" t="s">
        <v>27</v>
      </c>
      <c r="B20" s="8" t="s">
        <v>68</v>
      </c>
      <c r="C20" s="9" t="s">
        <v>53</v>
      </c>
      <c r="D20" s="10" t="s">
        <v>47</v>
      </c>
      <c r="E20" s="7">
        <v>20</v>
      </c>
      <c r="F20" s="51"/>
      <c r="G20" s="11">
        <f t="shared" si="0"/>
        <v>0</v>
      </c>
      <c r="H20" s="12"/>
      <c r="I20" s="13">
        <f t="shared" si="1"/>
        <v>0</v>
      </c>
      <c r="J20" s="13">
        <f t="shared" si="2"/>
        <v>0</v>
      </c>
      <c r="K20" s="14"/>
    </row>
    <row r="21" spans="1:11" ht="41.4" x14ac:dyDescent="0.25">
      <c r="A21" s="7" t="s">
        <v>28</v>
      </c>
      <c r="B21" s="8" t="s">
        <v>69</v>
      </c>
      <c r="C21" s="9" t="s">
        <v>70</v>
      </c>
      <c r="D21" s="10" t="s">
        <v>47</v>
      </c>
      <c r="E21" s="7">
        <v>45</v>
      </c>
      <c r="F21" s="51"/>
      <c r="G21" s="11">
        <f t="shared" si="0"/>
        <v>0</v>
      </c>
      <c r="H21" s="12"/>
      <c r="I21" s="13">
        <f t="shared" si="1"/>
        <v>0</v>
      </c>
      <c r="J21" s="13">
        <f t="shared" si="2"/>
        <v>0</v>
      </c>
      <c r="K21" s="14"/>
    </row>
    <row r="22" spans="1:11" ht="27.6" x14ac:dyDescent="0.25">
      <c r="A22" s="7" t="s">
        <v>29</v>
      </c>
      <c r="B22" s="8" t="s">
        <v>71</v>
      </c>
      <c r="C22" s="9" t="s">
        <v>53</v>
      </c>
      <c r="D22" s="10" t="s">
        <v>47</v>
      </c>
      <c r="E22" s="7">
        <v>53</v>
      </c>
      <c r="F22" s="51"/>
      <c r="G22" s="11">
        <f t="shared" si="0"/>
        <v>0</v>
      </c>
      <c r="H22" s="12"/>
      <c r="I22" s="13">
        <f t="shared" si="1"/>
        <v>0</v>
      </c>
      <c r="J22" s="13">
        <f t="shared" si="2"/>
        <v>0</v>
      </c>
      <c r="K22" s="14"/>
    </row>
    <row r="23" spans="1:11" ht="69" x14ac:dyDescent="0.25">
      <c r="A23" s="7" t="s">
        <v>30</v>
      </c>
      <c r="B23" s="8" t="s">
        <v>72</v>
      </c>
      <c r="C23" s="9" t="s">
        <v>73</v>
      </c>
      <c r="D23" s="10" t="s">
        <v>47</v>
      </c>
      <c r="E23" s="7">
        <v>100</v>
      </c>
      <c r="F23" s="51"/>
      <c r="G23" s="11">
        <f t="shared" si="0"/>
        <v>0</v>
      </c>
      <c r="H23" s="12"/>
      <c r="I23" s="13">
        <f t="shared" si="1"/>
        <v>0</v>
      </c>
      <c r="J23" s="13">
        <f t="shared" si="2"/>
        <v>0</v>
      </c>
      <c r="K23" s="14"/>
    </row>
    <row r="24" spans="1:11" x14ac:dyDescent="0.25">
      <c r="A24" s="7" t="s">
        <v>31</v>
      </c>
      <c r="B24" s="8" t="s">
        <v>74</v>
      </c>
      <c r="C24" s="9" t="s">
        <v>75</v>
      </c>
      <c r="D24" s="10" t="s">
        <v>47</v>
      </c>
      <c r="E24" s="7">
        <v>5</v>
      </c>
      <c r="F24" s="51"/>
      <c r="G24" s="11">
        <f t="shared" si="0"/>
        <v>0</v>
      </c>
      <c r="H24" s="12"/>
      <c r="I24" s="13">
        <f t="shared" si="1"/>
        <v>0</v>
      </c>
      <c r="J24" s="13">
        <f t="shared" si="2"/>
        <v>0</v>
      </c>
      <c r="K24" s="14"/>
    </row>
    <row r="25" spans="1:11" ht="41.4" x14ac:dyDescent="0.25">
      <c r="A25" s="7" t="s">
        <v>32</v>
      </c>
      <c r="B25" s="8" t="s">
        <v>76</v>
      </c>
      <c r="C25" s="9" t="s">
        <v>77</v>
      </c>
      <c r="D25" s="10" t="s">
        <v>47</v>
      </c>
      <c r="E25" s="7">
        <v>170</v>
      </c>
      <c r="F25" s="51"/>
      <c r="G25" s="11">
        <f t="shared" si="0"/>
        <v>0</v>
      </c>
      <c r="H25" s="12"/>
      <c r="I25" s="13">
        <f t="shared" si="1"/>
        <v>0</v>
      </c>
      <c r="J25" s="13">
        <f t="shared" si="2"/>
        <v>0</v>
      </c>
      <c r="K25" s="14"/>
    </row>
    <row r="26" spans="1:11" ht="27.6" x14ac:dyDescent="0.25">
      <c r="A26" s="7" t="s">
        <v>33</v>
      </c>
      <c r="B26" s="8" t="s">
        <v>78</v>
      </c>
      <c r="C26" s="9" t="s">
        <v>53</v>
      </c>
      <c r="D26" s="10" t="s">
        <v>47</v>
      </c>
      <c r="E26" s="7">
        <v>20</v>
      </c>
      <c r="F26" s="51"/>
      <c r="G26" s="11">
        <f t="shared" si="0"/>
        <v>0</v>
      </c>
      <c r="H26" s="12"/>
      <c r="I26" s="13">
        <f t="shared" si="1"/>
        <v>0</v>
      </c>
      <c r="J26" s="13">
        <f t="shared" si="2"/>
        <v>0</v>
      </c>
      <c r="K26" s="14"/>
    </row>
    <row r="27" spans="1:11" ht="41.4" x14ac:dyDescent="0.25">
      <c r="A27" s="7" t="s">
        <v>34</v>
      </c>
      <c r="B27" s="8" t="s">
        <v>79</v>
      </c>
      <c r="C27" s="9" t="s">
        <v>77</v>
      </c>
      <c r="D27" s="10" t="s">
        <v>47</v>
      </c>
      <c r="E27" s="7">
        <v>20</v>
      </c>
      <c r="F27" s="51"/>
      <c r="G27" s="11">
        <f t="shared" si="0"/>
        <v>0</v>
      </c>
      <c r="H27" s="12"/>
      <c r="I27" s="13">
        <f t="shared" si="1"/>
        <v>0</v>
      </c>
      <c r="J27" s="13">
        <f t="shared" si="2"/>
        <v>0</v>
      </c>
      <c r="K27" s="14"/>
    </row>
    <row r="28" spans="1:11" ht="27.6" x14ac:dyDescent="0.25">
      <c r="A28" s="7" t="s">
        <v>35</v>
      </c>
      <c r="B28" s="8" t="s">
        <v>80</v>
      </c>
      <c r="C28" s="9" t="s">
        <v>81</v>
      </c>
      <c r="D28" s="10" t="s">
        <v>47</v>
      </c>
      <c r="E28" s="7">
        <v>15</v>
      </c>
      <c r="F28" s="51"/>
      <c r="G28" s="11">
        <f t="shared" si="0"/>
        <v>0</v>
      </c>
      <c r="H28" s="12"/>
      <c r="I28" s="13">
        <f t="shared" si="1"/>
        <v>0</v>
      </c>
      <c r="J28" s="13">
        <f t="shared" si="2"/>
        <v>0</v>
      </c>
      <c r="K28" s="14"/>
    </row>
    <row r="29" spans="1:11" ht="110.4" x14ac:dyDescent="0.25">
      <c r="A29" s="7" t="s">
        <v>36</v>
      </c>
      <c r="B29" s="8" t="s">
        <v>82</v>
      </c>
      <c r="C29" s="8" t="s">
        <v>83</v>
      </c>
      <c r="D29" s="10" t="s">
        <v>47</v>
      </c>
      <c r="E29" s="7">
        <v>30</v>
      </c>
      <c r="F29" s="51"/>
      <c r="G29" s="11">
        <f t="shared" si="0"/>
        <v>0</v>
      </c>
      <c r="H29" s="12"/>
      <c r="I29" s="13">
        <f t="shared" si="1"/>
        <v>0</v>
      </c>
      <c r="J29" s="13">
        <f t="shared" si="2"/>
        <v>0</v>
      </c>
      <c r="K29" s="14"/>
    </row>
    <row r="30" spans="1:11" ht="110.4" x14ac:dyDescent="0.25">
      <c r="A30" s="7" t="s">
        <v>37</v>
      </c>
      <c r="B30" s="8" t="s">
        <v>84</v>
      </c>
      <c r="C30" s="8" t="s">
        <v>85</v>
      </c>
      <c r="D30" s="10" t="s">
        <v>47</v>
      </c>
      <c r="E30" s="7">
        <v>30</v>
      </c>
      <c r="F30" s="51"/>
      <c r="G30" s="11">
        <f t="shared" si="0"/>
        <v>0</v>
      </c>
      <c r="H30" s="12"/>
      <c r="I30" s="13">
        <f t="shared" si="1"/>
        <v>0</v>
      </c>
      <c r="J30" s="13">
        <f t="shared" si="2"/>
        <v>0</v>
      </c>
      <c r="K30" s="14"/>
    </row>
    <row r="31" spans="1:11" x14ac:dyDescent="0.25">
      <c r="G31" s="15"/>
      <c r="J31" s="34">
        <f>SUM(J8:J30)</f>
        <v>0</v>
      </c>
    </row>
    <row r="33" spans="1:11" x14ac:dyDescent="0.25">
      <c r="A33" s="53" t="s">
        <v>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</sheetData>
  <mergeCells count="2">
    <mergeCell ref="A5:K5"/>
    <mergeCell ref="A33:K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2" sqref="K2"/>
    </sheetView>
  </sheetViews>
  <sheetFormatPr defaultColWidth="9.109375" defaultRowHeight="13.8" x14ac:dyDescent="0.25"/>
  <cols>
    <col min="1" max="1" width="9.109375" style="2"/>
    <col min="2" max="2" width="16" style="2" customWidth="1"/>
    <col min="3" max="3" width="31.33203125" style="2" customWidth="1"/>
    <col min="4" max="4" width="10.6640625" style="2" bestFit="1" customWidth="1"/>
    <col min="5" max="5" width="20" style="2" customWidth="1"/>
    <col min="6" max="6" width="12.6640625" style="2" bestFit="1" customWidth="1"/>
    <col min="7" max="7" width="15.44140625" style="2" bestFit="1" customWidth="1"/>
    <col min="8" max="10" width="9.109375" style="2"/>
    <col min="11" max="11" width="16.109375" style="2" customWidth="1"/>
    <col min="12" max="16384" width="9.109375" style="2"/>
  </cols>
  <sheetData>
    <row r="1" spans="1:11" x14ac:dyDescent="0.25">
      <c r="A1" s="1" t="s">
        <v>38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  <c r="K2" s="1">
        <v>7</v>
      </c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 t="s">
        <v>3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7.399999999999999" x14ac:dyDescent="0.3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7" spans="1:11" ht="55.2" x14ac:dyDescent="0.25">
      <c r="A7" s="3" t="s">
        <v>5</v>
      </c>
      <c r="B7" s="4" t="s">
        <v>6</v>
      </c>
      <c r="C7" s="4" t="s">
        <v>7</v>
      </c>
      <c r="D7" s="4" t="s">
        <v>8</v>
      </c>
      <c r="E7" s="5" t="s">
        <v>111</v>
      </c>
      <c r="F7" s="5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</row>
    <row r="8" spans="1:11" ht="41.4" x14ac:dyDescent="0.25">
      <c r="A8" s="7" t="s">
        <v>15</v>
      </c>
      <c r="B8" s="8" t="s">
        <v>48</v>
      </c>
      <c r="C8" s="9" t="s">
        <v>49</v>
      </c>
      <c r="D8" s="10" t="s">
        <v>47</v>
      </c>
      <c r="E8" s="7">
        <v>100</v>
      </c>
      <c r="F8" s="51"/>
      <c r="G8" s="16">
        <f>E8*F8</f>
        <v>0</v>
      </c>
      <c r="H8" s="17"/>
      <c r="I8" s="13">
        <f>G8*H8</f>
        <v>0</v>
      </c>
      <c r="J8" s="13">
        <f>G8+I8</f>
        <v>0</v>
      </c>
      <c r="K8" s="14"/>
    </row>
    <row r="9" spans="1:11" ht="27.6" x14ac:dyDescent="0.25">
      <c r="A9" s="7" t="s">
        <v>16</v>
      </c>
      <c r="B9" s="8" t="s">
        <v>50</v>
      </c>
      <c r="C9" s="9" t="s">
        <v>51</v>
      </c>
      <c r="D9" s="10" t="s">
        <v>47</v>
      </c>
      <c r="E9" s="7">
        <v>320</v>
      </c>
      <c r="F9" s="51"/>
      <c r="G9" s="16">
        <f t="shared" ref="G9:G22" si="0">E9*F9</f>
        <v>0</v>
      </c>
      <c r="H9" s="17"/>
      <c r="I9" s="13">
        <f t="shared" ref="I9:I22" si="1">G9*H9</f>
        <v>0</v>
      </c>
      <c r="J9" s="13">
        <f t="shared" ref="J9:J22" si="2">G9+I9</f>
        <v>0</v>
      </c>
      <c r="K9" s="14"/>
    </row>
    <row r="10" spans="1:11" ht="27.6" x14ac:dyDescent="0.25">
      <c r="A10" s="7" t="s">
        <v>17</v>
      </c>
      <c r="B10" s="8" t="s">
        <v>52</v>
      </c>
      <c r="C10" s="9" t="s">
        <v>53</v>
      </c>
      <c r="D10" s="10" t="s">
        <v>47</v>
      </c>
      <c r="E10" s="7">
        <v>70</v>
      </c>
      <c r="F10" s="51"/>
      <c r="G10" s="16">
        <f t="shared" si="0"/>
        <v>0</v>
      </c>
      <c r="H10" s="17"/>
      <c r="I10" s="13">
        <f t="shared" si="1"/>
        <v>0</v>
      </c>
      <c r="J10" s="13">
        <f t="shared" si="2"/>
        <v>0</v>
      </c>
      <c r="K10" s="14"/>
    </row>
    <row r="11" spans="1:11" ht="69" x14ac:dyDescent="0.25">
      <c r="A11" s="7" t="s">
        <v>18</v>
      </c>
      <c r="B11" s="8" t="s">
        <v>55</v>
      </c>
      <c r="C11" s="9" t="s">
        <v>56</v>
      </c>
      <c r="D11" s="10" t="s">
        <v>47</v>
      </c>
      <c r="E11" s="7">
        <v>16</v>
      </c>
      <c r="F11" s="51"/>
      <c r="G11" s="16">
        <f t="shared" si="0"/>
        <v>0</v>
      </c>
      <c r="H11" s="17"/>
      <c r="I11" s="13">
        <f t="shared" si="1"/>
        <v>0</v>
      </c>
      <c r="J11" s="13">
        <f t="shared" si="2"/>
        <v>0</v>
      </c>
      <c r="K11" s="14"/>
    </row>
    <row r="12" spans="1:11" ht="27.6" x14ac:dyDescent="0.25">
      <c r="A12" s="7" t="s">
        <v>19</v>
      </c>
      <c r="B12" s="8" t="s">
        <v>57</v>
      </c>
      <c r="C12" s="9" t="s">
        <v>58</v>
      </c>
      <c r="D12" s="10" t="s">
        <v>47</v>
      </c>
      <c r="E12" s="7">
        <v>5</v>
      </c>
      <c r="F12" s="51"/>
      <c r="G12" s="16">
        <f t="shared" si="0"/>
        <v>0</v>
      </c>
      <c r="H12" s="17"/>
      <c r="I12" s="13">
        <f t="shared" si="1"/>
        <v>0</v>
      </c>
      <c r="J12" s="13">
        <f t="shared" si="2"/>
        <v>0</v>
      </c>
      <c r="K12" s="14"/>
    </row>
    <row r="13" spans="1:11" ht="69" x14ac:dyDescent="0.25">
      <c r="A13" s="7" t="s">
        <v>20</v>
      </c>
      <c r="B13" s="8" t="s">
        <v>61</v>
      </c>
      <c r="C13" s="9" t="s">
        <v>62</v>
      </c>
      <c r="D13" s="10" t="s">
        <v>47</v>
      </c>
      <c r="E13" s="7">
        <v>25</v>
      </c>
      <c r="F13" s="51"/>
      <c r="G13" s="16">
        <f t="shared" si="0"/>
        <v>0</v>
      </c>
      <c r="H13" s="17"/>
      <c r="I13" s="13">
        <f t="shared" si="1"/>
        <v>0</v>
      </c>
      <c r="J13" s="13">
        <f t="shared" si="2"/>
        <v>0</v>
      </c>
      <c r="K13" s="14"/>
    </row>
    <row r="14" spans="1:11" ht="27.6" x14ac:dyDescent="0.25">
      <c r="A14" s="7" t="s">
        <v>21</v>
      </c>
      <c r="B14" s="8" t="s">
        <v>63</v>
      </c>
      <c r="C14" s="9" t="s">
        <v>64</v>
      </c>
      <c r="D14" s="10" t="s">
        <v>47</v>
      </c>
      <c r="E14" s="7">
        <v>6</v>
      </c>
      <c r="F14" s="51"/>
      <c r="G14" s="16">
        <f t="shared" si="0"/>
        <v>0</v>
      </c>
      <c r="H14" s="17"/>
      <c r="I14" s="13">
        <f t="shared" si="1"/>
        <v>0</v>
      </c>
      <c r="J14" s="13">
        <f t="shared" si="2"/>
        <v>0</v>
      </c>
      <c r="K14" s="14"/>
    </row>
    <row r="15" spans="1:11" ht="41.4" x14ac:dyDescent="0.25">
      <c r="A15" s="7" t="s">
        <v>22</v>
      </c>
      <c r="B15" s="8" t="s">
        <v>66</v>
      </c>
      <c r="C15" s="9" t="s">
        <v>67</v>
      </c>
      <c r="D15" s="10" t="s">
        <v>47</v>
      </c>
      <c r="E15" s="7">
        <v>30</v>
      </c>
      <c r="F15" s="51"/>
      <c r="G15" s="16">
        <f t="shared" si="0"/>
        <v>0</v>
      </c>
      <c r="H15" s="17"/>
      <c r="I15" s="13">
        <f t="shared" si="1"/>
        <v>0</v>
      </c>
      <c r="J15" s="13">
        <f t="shared" si="2"/>
        <v>0</v>
      </c>
      <c r="K15" s="14"/>
    </row>
    <row r="16" spans="1:11" ht="27.6" x14ac:dyDescent="0.25">
      <c r="A16" s="7" t="s">
        <v>23</v>
      </c>
      <c r="B16" s="8" t="s">
        <v>68</v>
      </c>
      <c r="C16" s="9" t="s">
        <v>53</v>
      </c>
      <c r="D16" s="10" t="s">
        <v>47</v>
      </c>
      <c r="E16" s="7">
        <v>25</v>
      </c>
      <c r="F16" s="51"/>
      <c r="G16" s="16">
        <f t="shared" si="0"/>
        <v>0</v>
      </c>
      <c r="H16" s="17"/>
      <c r="I16" s="13">
        <f t="shared" si="1"/>
        <v>0</v>
      </c>
      <c r="J16" s="13">
        <f t="shared" si="2"/>
        <v>0</v>
      </c>
      <c r="K16" s="14"/>
    </row>
    <row r="17" spans="1:11" ht="41.4" x14ac:dyDescent="0.25">
      <c r="A17" s="7" t="s">
        <v>24</v>
      </c>
      <c r="B17" s="8" t="s">
        <v>69</v>
      </c>
      <c r="C17" s="9" t="s">
        <v>70</v>
      </c>
      <c r="D17" s="10" t="s">
        <v>47</v>
      </c>
      <c r="E17" s="7">
        <v>130</v>
      </c>
      <c r="F17" s="51"/>
      <c r="G17" s="16">
        <f t="shared" si="0"/>
        <v>0</v>
      </c>
      <c r="H17" s="17"/>
      <c r="I17" s="13">
        <f t="shared" si="1"/>
        <v>0</v>
      </c>
      <c r="J17" s="13">
        <f t="shared" si="2"/>
        <v>0</v>
      </c>
      <c r="K17" s="14"/>
    </row>
    <row r="18" spans="1:11" ht="27.6" x14ac:dyDescent="0.25">
      <c r="A18" s="7" t="s">
        <v>25</v>
      </c>
      <c r="B18" s="8" t="s">
        <v>71</v>
      </c>
      <c r="C18" s="9" t="s">
        <v>53</v>
      </c>
      <c r="D18" s="10" t="s">
        <v>47</v>
      </c>
      <c r="E18" s="7">
        <v>145</v>
      </c>
      <c r="F18" s="51"/>
      <c r="G18" s="16">
        <f t="shared" si="0"/>
        <v>0</v>
      </c>
      <c r="H18" s="17"/>
      <c r="I18" s="13">
        <f t="shared" si="1"/>
        <v>0</v>
      </c>
      <c r="J18" s="13">
        <f t="shared" si="2"/>
        <v>0</v>
      </c>
      <c r="K18" s="14"/>
    </row>
    <row r="19" spans="1:11" ht="69" x14ac:dyDescent="0.25">
      <c r="A19" s="7" t="s">
        <v>26</v>
      </c>
      <c r="B19" s="8" t="s">
        <v>72</v>
      </c>
      <c r="C19" s="9" t="s">
        <v>73</v>
      </c>
      <c r="D19" s="10" t="s">
        <v>47</v>
      </c>
      <c r="E19" s="7">
        <v>145</v>
      </c>
      <c r="F19" s="51"/>
      <c r="G19" s="16">
        <f t="shared" si="0"/>
        <v>0</v>
      </c>
      <c r="H19" s="17"/>
      <c r="I19" s="13">
        <f t="shared" si="1"/>
        <v>0</v>
      </c>
      <c r="J19" s="13">
        <f t="shared" si="2"/>
        <v>0</v>
      </c>
      <c r="K19" s="14"/>
    </row>
    <row r="20" spans="1:11" ht="41.4" x14ac:dyDescent="0.25">
      <c r="A20" s="7" t="s">
        <v>27</v>
      </c>
      <c r="B20" s="8" t="s">
        <v>76</v>
      </c>
      <c r="C20" s="9" t="s">
        <v>77</v>
      </c>
      <c r="D20" s="10" t="s">
        <v>47</v>
      </c>
      <c r="E20" s="7">
        <v>140</v>
      </c>
      <c r="F20" s="51"/>
      <c r="G20" s="16">
        <f t="shared" si="0"/>
        <v>0</v>
      </c>
      <c r="H20" s="17"/>
      <c r="I20" s="13">
        <f t="shared" si="1"/>
        <v>0</v>
      </c>
      <c r="J20" s="13">
        <f t="shared" si="2"/>
        <v>0</v>
      </c>
      <c r="K20" s="14"/>
    </row>
    <row r="21" spans="1:11" ht="110.4" x14ac:dyDescent="0.25">
      <c r="A21" s="7" t="s">
        <v>28</v>
      </c>
      <c r="B21" s="8" t="s">
        <v>82</v>
      </c>
      <c r="C21" s="8" t="s">
        <v>83</v>
      </c>
      <c r="D21" s="10" t="s">
        <v>47</v>
      </c>
      <c r="E21" s="7">
        <v>8</v>
      </c>
      <c r="F21" s="51"/>
      <c r="G21" s="16">
        <f t="shared" si="0"/>
        <v>0</v>
      </c>
      <c r="H21" s="17"/>
      <c r="I21" s="13">
        <f t="shared" si="1"/>
        <v>0</v>
      </c>
      <c r="J21" s="13">
        <f t="shared" si="2"/>
        <v>0</v>
      </c>
      <c r="K21" s="14"/>
    </row>
    <row r="22" spans="1:11" ht="110.4" x14ac:dyDescent="0.25">
      <c r="A22" s="7" t="s">
        <v>29</v>
      </c>
      <c r="B22" s="8" t="s">
        <v>84</v>
      </c>
      <c r="C22" s="8" t="s">
        <v>85</v>
      </c>
      <c r="D22" s="10" t="s">
        <v>47</v>
      </c>
      <c r="E22" s="7">
        <v>8</v>
      </c>
      <c r="F22" s="51"/>
      <c r="G22" s="16">
        <f t="shared" si="0"/>
        <v>0</v>
      </c>
      <c r="H22" s="17"/>
      <c r="I22" s="13">
        <f t="shared" si="1"/>
        <v>0</v>
      </c>
      <c r="J22" s="13">
        <f t="shared" si="2"/>
        <v>0</v>
      </c>
      <c r="K22" s="14"/>
    </row>
    <row r="23" spans="1:11" x14ac:dyDescent="0.25">
      <c r="G23" s="15"/>
      <c r="J23" s="34">
        <f>SUM(J8:J22)</f>
        <v>0</v>
      </c>
    </row>
    <row r="25" spans="1:11" x14ac:dyDescent="0.25">
      <c r="A25" s="53" t="s">
        <v>44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</sheetData>
  <mergeCells count="2">
    <mergeCell ref="A5:K5"/>
    <mergeCell ref="A25:K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7" workbookViewId="0">
      <selection activeCell="H12" sqref="H12"/>
    </sheetView>
  </sheetViews>
  <sheetFormatPr defaultColWidth="9.109375" defaultRowHeight="13.8" x14ac:dyDescent="0.25"/>
  <cols>
    <col min="1" max="1" width="9.109375" style="2"/>
    <col min="2" max="2" width="16" style="2" customWidth="1"/>
    <col min="3" max="3" width="31.33203125" style="2" customWidth="1"/>
    <col min="4" max="4" width="10.6640625" style="2" bestFit="1" customWidth="1"/>
    <col min="5" max="5" width="20" style="2" customWidth="1"/>
    <col min="6" max="6" width="12.6640625" style="2" bestFit="1" customWidth="1"/>
    <col min="7" max="7" width="15.44140625" style="2" bestFit="1" customWidth="1"/>
    <col min="8" max="8" width="11" style="2" customWidth="1"/>
    <col min="9" max="10" width="9.109375" style="2"/>
    <col min="11" max="11" width="15.6640625" style="2" customWidth="1"/>
    <col min="12" max="16384" width="9.109375" style="2"/>
  </cols>
  <sheetData>
    <row r="1" spans="1:14" x14ac:dyDescent="0.25">
      <c r="A1" s="1" t="s">
        <v>42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  <c r="K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 t="s">
        <v>3</v>
      </c>
      <c r="I3" s="1"/>
      <c r="J3" s="1"/>
      <c r="K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20.25" customHeight="1" x14ac:dyDescent="0.25">
      <c r="A5" s="54" t="s">
        <v>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N5" s="2" t="s">
        <v>43</v>
      </c>
    </row>
    <row r="7" spans="1:14" ht="55.2" x14ac:dyDescent="0.25">
      <c r="A7" s="3" t="s">
        <v>5</v>
      </c>
      <c r="B7" s="4" t="s">
        <v>6</v>
      </c>
      <c r="C7" s="4" t="s">
        <v>7</v>
      </c>
      <c r="D7" s="4" t="s">
        <v>116</v>
      </c>
      <c r="E7" s="4" t="s">
        <v>114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</row>
    <row r="8" spans="1:14" ht="41.4" x14ac:dyDescent="0.25">
      <c r="A8" s="19" t="s">
        <v>15</v>
      </c>
      <c r="B8" s="20" t="s">
        <v>48</v>
      </c>
      <c r="C8" s="41" t="s">
        <v>49</v>
      </c>
      <c r="D8" s="21" t="s">
        <v>47</v>
      </c>
      <c r="E8" s="19">
        <v>18</v>
      </c>
      <c r="F8" s="50"/>
      <c r="G8" s="35">
        <f>F8*E8</f>
        <v>0</v>
      </c>
      <c r="H8" s="22"/>
      <c r="I8" s="13">
        <f>G8*H8</f>
        <v>0</v>
      </c>
      <c r="J8" s="13">
        <f>G8+I8</f>
        <v>0</v>
      </c>
      <c r="K8" s="14"/>
    </row>
    <row r="9" spans="1:14" ht="27.6" x14ac:dyDescent="0.25">
      <c r="A9" s="19" t="s">
        <v>16</v>
      </c>
      <c r="B9" s="20" t="s">
        <v>50</v>
      </c>
      <c r="C9" s="41" t="s">
        <v>86</v>
      </c>
      <c r="D9" s="21" t="s">
        <v>47</v>
      </c>
      <c r="E9" s="19">
        <v>130</v>
      </c>
      <c r="F9" s="50"/>
      <c r="G9" s="35">
        <f t="shared" ref="G9:G24" si="0">F9*E9</f>
        <v>0</v>
      </c>
      <c r="H9" s="22"/>
      <c r="I9" s="13">
        <f t="shared" ref="I9:I24" si="1">G9*H9</f>
        <v>0</v>
      </c>
      <c r="J9" s="13">
        <f t="shared" ref="J9:J24" si="2">G9+I9</f>
        <v>0</v>
      </c>
      <c r="K9" s="14"/>
    </row>
    <row r="10" spans="1:14" ht="27.6" x14ac:dyDescent="0.25">
      <c r="A10" s="19" t="s">
        <v>17</v>
      </c>
      <c r="B10" s="20" t="s">
        <v>87</v>
      </c>
      <c r="C10" s="41" t="s">
        <v>88</v>
      </c>
      <c r="D10" s="21" t="s">
        <v>47</v>
      </c>
      <c r="E10" s="19">
        <v>36</v>
      </c>
      <c r="F10" s="50"/>
      <c r="G10" s="35">
        <f t="shared" si="0"/>
        <v>0</v>
      </c>
      <c r="H10" s="22"/>
      <c r="I10" s="13">
        <f t="shared" si="1"/>
        <v>0</v>
      </c>
      <c r="J10" s="13">
        <f t="shared" si="2"/>
        <v>0</v>
      </c>
      <c r="K10" s="14"/>
    </row>
    <row r="11" spans="1:14" ht="69" x14ac:dyDescent="0.25">
      <c r="A11" s="19" t="s">
        <v>18</v>
      </c>
      <c r="B11" s="20" t="s">
        <v>89</v>
      </c>
      <c r="C11" s="41" t="s">
        <v>90</v>
      </c>
      <c r="D11" s="21" t="s">
        <v>47</v>
      </c>
      <c r="E11" s="19">
        <v>18</v>
      </c>
      <c r="F11" s="50"/>
      <c r="G11" s="35">
        <f t="shared" si="0"/>
        <v>0</v>
      </c>
      <c r="H11" s="22"/>
      <c r="I11" s="13">
        <f t="shared" si="1"/>
        <v>0</v>
      </c>
      <c r="J11" s="13">
        <f t="shared" si="2"/>
        <v>0</v>
      </c>
      <c r="K11" s="14"/>
    </row>
    <row r="12" spans="1:14" ht="41.4" x14ac:dyDescent="0.25">
      <c r="A12" s="19" t="s">
        <v>19</v>
      </c>
      <c r="B12" s="20" t="s">
        <v>91</v>
      </c>
      <c r="C12" s="49" t="s">
        <v>92</v>
      </c>
      <c r="D12" s="21" t="s">
        <v>47</v>
      </c>
      <c r="E12" s="19">
        <v>10</v>
      </c>
      <c r="F12" s="50"/>
      <c r="G12" s="35">
        <f t="shared" si="0"/>
        <v>0</v>
      </c>
      <c r="H12" s="22"/>
      <c r="I12" s="13">
        <f t="shared" si="1"/>
        <v>0</v>
      </c>
      <c r="J12" s="13">
        <f t="shared" si="2"/>
        <v>0</v>
      </c>
      <c r="K12" s="14"/>
    </row>
    <row r="13" spans="1:14" ht="55.2" x14ac:dyDescent="0.25">
      <c r="A13" s="19" t="s">
        <v>20</v>
      </c>
      <c r="B13" s="20" t="s">
        <v>93</v>
      </c>
      <c r="C13" s="41" t="s">
        <v>94</v>
      </c>
      <c r="D13" s="21" t="s">
        <v>47</v>
      </c>
      <c r="E13" s="19">
        <v>3</v>
      </c>
      <c r="F13" s="50"/>
      <c r="G13" s="35">
        <f t="shared" si="0"/>
        <v>0</v>
      </c>
      <c r="H13" s="22"/>
      <c r="I13" s="13">
        <f t="shared" si="1"/>
        <v>0</v>
      </c>
      <c r="J13" s="13">
        <f t="shared" si="2"/>
        <v>0</v>
      </c>
      <c r="K13" s="14"/>
    </row>
    <row r="14" spans="1:14" ht="69" x14ac:dyDescent="0.25">
      <c r="A14" s="19" t="s">
        <v>21</v>
      </c>
      <c r="B14" s="20" t="s">
        <v>95</v>
      </c>
      <c r="C14" s="41" t="s">
        <v>96</v>
      </c>
      <c r="D14" s="21" t="s">
        <v>47</v>
      </c>
      <c r="E14" s="19">
        <v>27</v>
      </c>
      <c r="F14" s="50"/>
      <c r="G14" s="35">
        <f t="shared" si="0"/>
        <v>0</v>
      </c>
      <c r="H14" s="22"/>
      <c r="I14" s="13">
        <f t="shared" si="1"/>
        <v>0</v>
      </c>
      <c r="J14" s="13">
        <f t="shared" si="2"/>
        <v>0</v>
      </c>
      <c r="K14" s="14"/>
    </row>
    <row r="15" spans="1:14" ht="41.4" x14ac:dyDescent="0.25">
      <c r="A15" s="19" t="s">
        <v>22</v>
      </c>
      <c r="B15" s="20" t="s">
        <v>97</v>
      </c>
      <c r="C15" s="41" t="s">
        <v>98</v>
      </c>
      <c r="D15" s="21" t="s">
        <v>47</v>
      </c>
      <c r="E15" s="19">
        <v>6</v>
      </c>
      <c r="F15" s="50"/>
      <c r="G15" s="35">
        <f t="shared" si="0"/>
        <v>0</v>
      </c>
      <c r="H15" s="22"/>
      <c r="I15" s="13">
        <f t="shared" si="1"/>
        <v>0</v>
      </c>
      <c r="J15" s="13">
        <f t="shared" si="2"/>
        <v>0</v>
      </c>
      <c r="K15" s="14"/>
    </row>
    <row r="16" spans="1:14" ht="27.6" x14ac:dyDescent="0.25">
      <c r="A16" s="19" t="s">
        <v>23</v>
      </c>
      <c r="B16" s="20" t="s">
        <v>99</v>
      </c>
      <c r="C16" s="41" t="s">
        <v>88</v>
      </c>
      <c r="D16" s="21" t="s">
        <v>47</v>
      </c>
      <c r="E16" s="19">
        <v>24</v>
      </c>
      <c r="F16" s="50"/>
      <c r="G16" s="35">
        <f t="shared" si="0"/>
        <v>0</v>
      </c>
      <c r="H16" s="22"/>
      <c r="I16" s="13">
        <f t="shared" si="1"/>
        <v>0</v>
      </c>
      <c r="J16" s="13">
        <f t="shared" si="2"/>
        <v>0</v>
      </c>
      <c r="K16" s="14"/>
    </row>
    <row r="17" spans="1:11" ht="41.4" x14ac:dyDescent="0.25">
      <c r="A17" s="19" t="s">
        <v>24</v>
      </c>
      <c r="B17" s="20" t="s">
        <v>100</v>
      </c>
      <c r="C17" s="41" t="s">
        <v>101</v>
      </c>
      <c r="D17" s="21" t="s">
        <v>47</v>
      </c>
      <c r="E17" s="23">
        <v>6</v>
      </c>
      <c r="F17" s="50"/>
      <c r="G17" s="35">
        <f t="shared" si="0"/>
        <v>0</v>
      </c>
      <c r="H17" s="22"/>
      <c r="I17" s="13">
        <f t="shared" si="1"/>
        <v>0</v>
      </c>
      <c r="J17" s="13">
        <f t="shared" si="2"/>
        <v>0</v>
      </c>
      <c r="K17" s="14"/>
    </row>
    <row r="18" spans="1:11" ht="41.4" x14ac:dyDescent="0.25">
      <c r="A18" s="24" t="s">
        <v>25</v>
      </c>
      <c r="B18" s="25" t="s">
        <v>102</v>
      </c>
      <c r="C18" s="42" t="s">
        <v>103</v>
      </c>
      <c r="D18" s="26" t="s">
        <v>47</v>
      </c>
      <c r="E18" s="14">
        <v>130</v>
      </c>
      <c r="F18" s="50"/>
      <c r="G18" s="35">
        <f t="shared" si="0"/>
        <v>0</v>
      </c>
      <c r="H18" s="22"/>
      <c r="I18" s="13">
        <f t="shared" si="1"/>
        <v>0</v>
      </c>
      <c r="J18" s="13">
        <f t="shared" si="2"/>
        <v>0</v>
      </c>
      <c r="K18" s="14"/>
    </row>
    <row r="19" spans="1:11" ht="41.4" x14ac:dyDescent="0.25">
      <c r="A19" s="23" t="s">
        <v>26</v>
      </c>
      <c r="B19" s="27" t="s">
        <v>104</v>
      </c>
      <c r="C19" s="43" t="s">
        <v>105</v>
      </c>
      <c r="D19" s="28" t="s">
        <v>47</v>
      </c>
      <c r="E19" s="24">
        <v>5</v>
      </c>
      <c r="F19" s="50"/>
      <c r="G19" s="35">
        <f t="shared" si="0"/>
        <v>0</v>
      </c>
      <c r="H19" s="22"/>
      <c r="I19" s="13">
        <f t="shared" si="1"/>
        <v>0</v>
      </c>
      <c r="J19" s="13">
        <f t="shared" si="2"/>
        <v>0</v>
      </c>
      <c r="K19" s="14"/>
    </row>
    <row r="20" spans="1:11" ht="41.4" x14ac:dyDescent="0.25">
      <c r="A20" s="29" t="s">
        <v>27</v>
      </c>
      <c r="B20" s="30" t="s">
        <v>106</v>
      </c>
      <c r="C20" s="44" t="s">
        <v>105</v>
      </c>
      <c r="D20" s="31" t="s">
        <v>47</v>
      </c>
      <c r="E20" s="31">
        <v>72</v>
      </c>
      <c r="F20" s="50"/>
      <c r="G20" s="35">
        <f t="shared" si="0"/>
        <v>0</v>
      </c>
      <c r="H20" s="22"/>
      <c r="I20" s="13">
        <f t="shared" si="1"/>
        <v>0</v>
      </c>
      <c r="J20" s="13">
        <f t="shared" si="2"/>
        <v>0</v>
      </c>
      <c r="K20" s="14"/>
    </row>
    <row r="21" spans="1:11" ht="27.6" x14ac:dyDescent="0.25">
      <c r="A21" s="14" t="s">
        <v>28</v>
      </c>
      <c r="B21" s="32" t="s">
        <v>115</v>
      </c>
      <c r="C21" s="45" t="s">
        <v>88</v>
      </c>
      <c r="D21" s="33" t="s">
        <v>47</v>
      </c>
      <c r="E21" s="14">
        <v>6</v>
      </c>
      <c r="F21" s="50"/>
      <c r="G21" s="35">
        <f t="shared" si="0"/>
        <v>0</v>
      </c>
      <c r="H21" s="22"/>
      <c r="I21" s="13">
        <f t="shared" si="1"/>
        <v>0</v>
      </c>
      <c r="J21" s="13">
        <f t="shared" si="2"/>
        <v>0</v>
      </c>
      <c r="K21" s="14"/>
    </row>
    <row r="22" spans="1:11" ht="41.4" x14ac:dyDescent="0.25">
      <c r="A22" s="14" t="s">
        <v>29</v>
      </c>
      <c r="B22" s="32" t="s">
        <v>107</v>
      </c>
      <c r="C22" s="45" t="s">
        <v>105</v>
      </c>
      <c r="D22" s="33" t="s">
        <v>47</v>
      </c>
      <c r="E22" s="14">
        <v>6</v>
      </c>
      <c r="F22" s="50"/>
      <c r="G22" s="35">
        <f t="shared" si="0"/>
        <v>0</v>
      </c>
      <c r="H22" s="22"/>
      <c r="I22" s="13">
        <f t="shared" si="1"/>
        <v>0</v>
      </c>
      <c r="J22" s="13">
        <f t="shared" si="2"/>
        <v>0</v>
      </c>
      <c r="K22" s="14"/>
    </row>
    <row r="23" spans="1:11" ht="110.4" x14ac:dyDescent="0.25">
      <c r="A23" s="14" t="s">
        <v>30</v>
      </c>
      <c r="B23" s="32" t="s">
        <v>108</v>
      </c>
      <c r="C23" s="32" t="s">
        <v>109</v>
      </c>
      <c r="D23" s="33" t="s">
        <v>47</v>
      </c>
      <c r="E23" s="14">
        <v>30</v>
      </c>
      <c r="F23" s="50"/>
      <c r="G23" s="35">
        <f t="shared" si="0"/>
        <v>0</v>
      </c>
      <c r="H23" s="22"/>
      <c r="I23" s="13">
        <f t="shared" si="1"/>
        <v>0</v>
      </c>
      <c r="J23" s="13">
        <f t="shared" si="2"/>
        <v>0</v>
      </c>
      <c r="K23" s="14"/>
    </row>
    <row r="24" spans="1:11" ht="110.4" x14ac:dyDescent="0.25">
      <c r="A24" s="14" t="s">
        <v>31</v>
      </c>
      <c r="B24" s="48" t="s">
        <v>110</v>
      </c>
      <c r="C24" s="32" t="s">
        <v>109</v>
      </c>
      <c r="D24" s="14" t="s">
        <v>47</v>
      </c>
      <c r="E24" s="14">
        <v>30</v>
      </c>
      <c r="F24" s="50"/>
      <c r="G24" s="35">
        <f t="shared" si="0"/>
        <v>0</v>
      </c>
      <c r="H24" s="22"/>
      <c r="I24" s="13">
        <f t="shared" si="1"/>
        <v>0</v>
      </c>
      <c r="J24" s="13">
        <f t="shared" si="2"/>
        <v>0</v>
      </c>
      <c r="K24" s="14"/>
    </row>
    <row r="25" spans="1:11" x14ac:dyDescent="0.25">
      <c r="A25" s="36"/>
      <c r="B25" s="36"/>
      <c r="C25" s="36"/>
      <c r="D25" s="36"/>
      <c r="E25" s="36"/>
      <c r="F25" s="37"/>
      <c r="G25" s="38"/>
      <c r="H25" s="36"/>
      <c r="I25" s="39"/>
      <c r="J25" s="40">
        <f>SUM(J8:J24)</f>
        <v>0</v>
      </c>
      <c r="K25" s="39"/>
    </row>
    <row r="27" spans="1:11" x14ac:dyDescent="0.25">
      <c r="A27" s="53" t="s">
        <v>44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</sheetData>
  <mergeCells count="2">
    <mergeCell ref="A5:K5"/>
    <mergeCell ref="A27:K28"/>
  </mergeCells>
  <hyperlinks>
    <hyperlink ref="C12" r:id="rId1" display="\\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 Miejsce Piasowe</vt:lpstr>
      <vt:lpstr>SP Głowienka</vt:lpstr>
      <vt:lpstr>SP Rogi</vt:lpstr>
      <vt:lpstr>SP Targowiska</vt:lpstr>
      <vt:lpstr>Zespół Żłobkow GMP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Krajewska</dc:creator>
  <cp:lastModifiedBy>Agnieszka Ulanowska</cp:lastModifiedBy>
  <dcterms:created xsi:type="dcterms:W3CDTF">2023-11-17T10:31:05Z</dcterms:created>
  <dcterms:modified xsi:type="dcterms:W3CDTF">2024-11-28T08:30:02Z</dcterms:modified>
</cp:coreProperties>
</file>