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tabRatio="659" activeTab="2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</sheets>
  <definedNames>
    <definedName name="_xlnm.Print_Area" localSheetId="0">'Pakiet 1'!$A$1:$L$36</definedName>
  </definedNames>
  <calcPr fullCalcOnLoad="1" fullPrecision="0"/>
</workbook>
</file>

<file path=xl/sharedStrings.xml><?xml version="1.0" encoding="utf-8"?>
<sst xmlns="http://schemas.openxmlformats.org/spreadsheetml/2006/main" count="499" uniqueCount="146">
  <si>
    <t>L.p.</t>
  </si>
  <si>
    <t>A</t>
  </si>
  <si>
    <t>B</t>
  </si>
  <si>
    <t>C</t>
  </si>
  <si>
    <t>D</t>
  </si>
  <si>
    <t>E</t>
  </si>
  <si>
    <t>F</t>
  </si>
  <si>
    <t>G</t>
  </si>
  <si>
    <t>H</t>
  </si>
  <si>
    <t>K</t>
  </si>
  <si>
    <t>Łączna cena oferty netto:</t>
  </si>
  <si>
    <t>Łączna cena oferty brutto:</t>
  </si>
  <si>
    <t>Formularz cenowy</t>
  </si>
  <si>
    <t>Rodzaj i wielkość opakowania</t>
  </si>
  <si>
    <t>Ilość</t>
  </si>
  <si>
    <t>Stawka podatku VAT</t>
  </si>
  <si>
    <t>Nazwa przedmiotu zamówienia</t>
  </si>
  <si>
    <t>Nazwa handlowa przedm.zam.</t>
  </si>
  <si>
    <t>Cena jedn. netto w zł</t>
  </si>
  <si>
    <t>Cena jednostkowa brutto w zł</t>
  </si>
  <si>
    <t>Wartość netto w zł</t>
  </si>
  <si>
    <t>Wartość brutto w zł</t>
  </si>
  <si>
    <t>J</t>
  </si>
  <si>
    <t>I</t>
  </si>
  <si>
    <t>FxG</t>
  </si>
  <si>
    <t>GxJ+G</t>
  </si>
  <si>
    <t>IxJ+I</t>
  </si>
  <si>
    <t>Aqua pro injectione</t>
  </si>
  <si>
    <t>500ml</t>
  </si>
  <si>
    <t>0,9% Natrium Chloratum</t>
  </si>
  <si>
    <t>100ml</t>
  </si>
  <si>
    <t>W programie Excel proszę wypełniać jedynie biale pola arkusza.</t>
  </si>
  <si>
    <t>Solutio Ringeri</t>
  </si>
  <si>
    <t>1000ml</t>
  </si>
  <si>
    <t>Nie dopuszcza się składania ofert częściowych w obrębie Pakietu nr 1.</t>
  </si>
  <si>
    <t>1.</t>
  </si>
  <si>
    <t>2.</t>
  </si>
  <si>
    <t>3.</t>
  </si>
  <si>
    <t>4.</t>
  </si>
  <si>
    <t>Nie dopuszcza się składania ofert częściowych w obrębie Pakietu nr 2.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</si>
  <si>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</si>
  <si>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</si>
  <si>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</si>
  <si>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</si>
  <si>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</si>
  <si>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</si>
  <si>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</si>
  <si>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</si>
  <si>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</si>
  <si>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5% Glucosum</t>
  </si>
  <si>
    <t>10% Glucosum</t>
  </si>
  <si>
    <t>Płyn fizjologiczny wieloelektrolitowy izotoniczny</t>
  </si>
  <si>
    <t>5% Glucosum et 0,9% Natrii Chlorati 1:1</t>
  </si>
  <si>
    <t>20% Mannitol</t>
  </si>
  <si>
    <t>Pakiet 3 - Jałowe płyny do przepłukiwania, w opakowaniach typu butelka, z odkręcanym lub ukręcanym motylkiem</t>
  </si>
  <si>
    <t>Aqua do płukania</t>
  </si>
  <si>
    <t>0,9% Natrii Chlorati</t>
  </si>
  <si>
    <t>3000ml worek</t>
  </si>
  <si>
    <t>Nie dopuszcza się składania ofert częściowych w obrębie Pakietu nr 4.</t>
  </si>
  <si>
    <t>szt.</t>
  </si>
  <si>
    <t xml:space="preserve">Płyn fizjologiczny wieloelektrolitowy </t>
  </si>
  <si>
    <t>14.</t>
  </si>
  <si>
    <t>5% Glucosum et 0,9% Natrii Chlorati 2:1</t>
  </si>
  <si>
    <t>15.</t>
  </si>
  <si>
    <t>Smoczki Standard na butelkę, jednorazowego użytku, do stosowania z preparatami gotowymi do spożycia, do karmienia noworodków i nemowląt urodzonych o czasie * 1szt.</t>
  </si>
  <si>
    <t>Preparat mlekozastepczy, hipoalergiczny, dietetyczno-leczniczy dla niemowląt od urodzenia. Stosowany w profilaktyce, diagnostyce i leczeniu alergii pokarmowych na białko, zawierający prebiotyki GOS/FOS, DHA. Gotowy do podania.</t>
  </si>
  <si>
    <t xml:space="preserve">Danie obiadowe dla niemowląt po 6 miesiącu życia bez mleka, bez glutenu typu: zupka jarzynowa, warzywa z mięsem, różne smaki (słoiczek: 120-135g)
Bez konserwantów, barwników i wzmacniaczy smaku. Z warzywami gotowanymi na parze, bez dodatku soli. Środek spożywczy specjalnego przeznaczenia żywieniowego dla niemowląt i małych dzieci. Zawiera składniki skontrolowane pod kątem bezpieczeństwa dla niemowląt. Zgodnie z przepisami prawa nie zawiera konserwantów, barwników i wzmacniaczy smaku.
Produkty oznakowane  Certyfikowanym  producentem ISO 22000
Zalecenia dla alergików: Gluten – nie zawiera,  Mleko – nie zawiera.
Zbilansowany skład odpowiedni do wieku, spełnia rygorystyczne normy jakościowe dla dzieci, Produkt nie zawiera składników modyfikowanych genetycznie (GMO).
Produkty zawierające wszystkie składniki, oraz  wartości odżywcze w 100g produktu: wartość energetyczna, białko, węglowodany: w tym cukry, tłuszcze: w tym kwasy tłuszczowe nasycone i nienasycone, błonnik, sód. </t>
  </si>
  <si>
    <t>Danie obiadowe dla niemowląt po 6 miesiącu życia bez mleka, bez glutenu typu: zupka jarzynowa, warzywa z mięsem, różne smaki (słoiczek: 180-190g)
Bez konserwantów, barwników i wzmacniaczy smaku. Z warzywami gotowanymi na parze, bez dodatku soli. Środek spożywczy specjalnego przeznaczenia żywieniowego dla niemowląt i małych dzieci. Zawiera składniki skontrolowane pod kątem bezpieczeństwa dla niemowląt. Zgodnie z przepisami prawa nie zawiera konserwantów, barwników i wzmacniaczy smaku.
Produkty oznakowane  Certyfikowanym  producentem ISO 22000.
Zalecenia dla alergików: Gluten – nie zawiera,  Mleko – nie zawiera.
Informacje dodatkowe: Zbilansowany skład odpowiedni do wieku, spełnia rygorystyczne normy jakościowe dla dzieci, Produkt nie zawiera składników modyfikowanych genetycznie (GMO).
Opis: Produkty zawierające wszystkie składniki, oraz  wartości odżywcze w 100g produktu: wartość energetyczna, białko, węglowodany: w tym cukry, tłuszcze: w tym kwasy tłuszczowe nasycone i nienasycone, błonnik, sód.</t>
  </si>
  <si>
    <t>16.</t>
  </si>
  <si>
    <t>17.</t>
  </si>
  <si>
    <t>18.</t>
  </si>
  <si>
    <t>0,3% Kalium Chloratum z 0,9% Natrium Chloratum</t>
  </si>
  <si>
    <t xml:space="preserve">4% roztwór sukcynylowanej żelatyny, bez mleczanów  </t>
  </si>
  <si>
    <t>Ilość proponowana</t>
  </si>
  <si>
    <t xml:space="preserve">Zupka jarzynowa  dla niemowląt i małych dzieci powyżej 4 miesiąca życia, marchewka (słoiczek: 120 - 135g). Bez konserwantów, barwników i wzmacniaczy smaku. Z warzywami gotowanymi na parze, bez dodatku soli. Środek spożywczy specjalnego przeznaczenia żywieniowego dla niemowląt i małych dzieci. Zawiera składniki skontrolowane pod kątem bezpieczeństwa dla niemowląt. Zgodnie z przepisami prawa nie zawiera konserwantów, barwników i wzmacniaczy smaku.
Produkty oznakowane  Certyfikowanym  producentem ISO 22000.
Zalecenia dla alergików: Gluten – nie zawiera,  Mleko – nie zawiera.
Zbilansowany skład odpowiedni do wieku, spełnia rygorystyczne normy jakościowe dla najmłodszych dzieci, Produkt nie zawiera składników modyfikowanych genetycznie (GMO). Produkty zawierające wszystkie składniki, oraz  wartości odżywcze w 100g produktu: wartość energetyczna, białko, węglowodany: w tym cukry, tłuszcze: w tym kwasy tłuszczowe nasycone i nienasycone, błonnik, sód 
</t>
  </si>
  <si>
    <t>Kleik ryżowy 160 g</t>
  </si>
  <si>
    <t>0,3% Kalium chloratum z 0,9% Natrium Chloratum</t>
  </si>
  <si>
    <t>Nazwa Producenta</t>
  </si>
  <si>
    <t>500ml -  butelka polietylenowa z dwoma równymi jałowymi, niezależnymi portami</t>
  </si>
  <si>
    <t>500ml butelka polietylenowa z dwoma równymi jałowymi, niezależnymi portami</t>
  </si>
  <si>
    <t>90ml x 24</t>
  </si>
  <si>
    <t>70ml x 24</t>
  </si>
  <si>
    <t>500 ml</t>
  </si>
  <si>
    <t>Nie dopuszcza się składania ofert częściowych w obrębie Pakietu nr 9.</t>
  </si>
  <si>
    <t>Nie dopuszcza się składania ofert częściowych w obrębie Pakietu nr 8.</t>
  </si>
  <si>
    <t>Nie dopuszcza się składania ofert częściowych w obrębie Pakietu nr 3.</t>
  </si>
  <si>
    <t>Pakiet 4 - Preparaty mlekopochodne i mlekozastępcze</t>
  </si>
  <si>
    <t xml:space="preserve">Pakiet 2 - Jałowe płyny do przepłukiwania w opakowaniu typu worek z dwoma portami </t>
  </si>
  <si>
    <t>Dieta bezresztkowa normokaloryczna (1 kcal/ml), zawierająca mieszankę białek w proporcji: 35% serwatkowych, 25% kazeiny, 20% białek soi, 20% białek grochu, zawartość: białka 4g/100ml; węglowodanów 12,3g/ 100ml (w tym ponad 92% węglowodany złożone), tłuszcz 3,9g/ 100ml, zawartość wielonienasyconych tłuszczów omega-6/omega-3 w proporcji 2,85; zawartość DHA+EPA nie mniej niż 33,5 mg/100 ml, dieta zawierająca 6 naturalnych karotenoidów (0,20 mg/100ml), klinicznie wolna od laktozy (&lt;0,025g/100ml), % energii z: białka-16%, węglowodanów - 49%, tłuszczów - 35%, o osmolarności 255 mOsmol/l, opakowanie 1000ml.</t>
  </si>
  <si>
    <t>Dieta bezresztkowa hiperkaloryczna (1,5 kcal/ml), zawierająca mieszankę  białek w proporcji: 35% serwatkowych, 25% kazeiny, 20% białek soi, 20% białek grochu, zawartość: białka 6g/100 ml; węglowodanów 18,3g/ 100ml (w tym ponad 92% węglowodanów złożonych), tłuszczów 5.8g/ 100ml, zawartość wielonienasyconych tłuszczów omega-6/omega-3 w proporcji 3,11; zawartość DHA+EPA nie mniej niż 34mg/100 ml, dieta zawierająca 6 naturalnych karotenoidów (0,30mg/ 100ml), klinicznie wolna od laktozy (&lt;0,025g/ 100ml), % energii z: białka - 16%, węglowodanów - 49%, tłuszczów-35%, o osmolarności 360 mOsmol/l, opakowanie 1000ml</t>
  </si>
  <si>
    <t>Dieta kompletna pod względem odżywczym, normokaloryczna (1,04 kcal/ml) ,wspomagająca leczenie ran i odleżyn, bogatoresztkowa 1,5g/100ml, oparta na białku kazeinowym i sojowym, klinicznie wolna do laktozy, z zawartością argininy 0,85 g/ 100 ml, glutaminy 1,1g/ 100 ml, % energii z: białka - 22 %, węglowodanów - 47 %, tłuszczów - 28 %, błonnika - 3%,  o osmolarności 315 mosmol/l, w opakowaniu 1000 ml.</t>
  </si>
  <si>
    <t>Dieta kompletna pod względem odżywczym normalizująca glikemię, normokaloryczna (1,03 kcal/ml) zawierająca 6 rodzajów błonnika 1,5 g/ 100ml, klinicznie wolna od laktozy 0,006g/ 100ml, oparta wyłącznie na białku sojowym, zawiertość: białka 4,3g/100ml, węglowodanów 11,3g/ 100ml (ponad 77% węglowodanów złożonych), tłuszczy -4,2g/ 100ml,  o osmolarności 300 mOsm/l, % energii z: białka- 17 %, węglowodanów- 43 %, tłuszczów- 37 %, błonnik -3%. Dieta zawierająca 6 naturalnych karotenoidów (0,20 mg/100ml) w opakowaniu o pojemności 1000 ml.</t>
  </si>
  <si>
    <t>Dieta kompletna pod względem odżywczym o smaku waniliowym, normalizująca glikemię o niskim indeksie glikemicznym, hiperkaloryczna (1,5 kcal/ml), bogatobiałkowa (powyżej 20% energii z białka), oparta na mieszaninie białek sojowego i kazeiny w proporcjach 40:60, zawartość białka 7,7g/100 ml, zawierająca 6 rodzajów błonnika rozpuszczalnego i nierozpuszczalnego w proporcjach 80:20, zawartość błonnika 1,5g/100 ml- 2% en, węglowodany 11,7g/ 100ml (ponad 58% węglowodany złożone), tłuszcze 7,7g/ 100ml, obniżony współczynnik oddechowy (powyżej 46% energii z tłuszczu), dieta z zawartością oleju rybiego, 6 naturalnych karotenoidów (0,30 mg/100ml), klinicznie wolna od laktozy (&lt;0,025), bez zawartości fruktozy, o osmolarności 395 mOsmol/l,  1000 ml, dieta do podaży przez zgłębnik.</t>
  </si>
  <si>
    <t>Dieta peptydowa, kompletna pod względem odżywczym, normokaloryczna, bezresztkowa, klinicznie wolna od laktozy (0,1 g/ 100ml), peptydowa 4g białka/100 ml z serwatki (mieszanina wolnych aminokwasów i krótkołańcuchowych peptydów), niskotłuszczowa - 1,7 g/100ml (tłuszcz obecny w postaci oleju roślinnego i średniołańcuchowych trójglicerydów - MCT), węglowodany 17,6g/100ml (ponad 82% węglowodanów złożonych) % energii z: białka - 16 %, węglowodanów - 69 %, tłuszczów - 15 %, o osmolarności 455 mosmol/l, zawierająca 6 naturalnych karotenoidów (0,20mg/100ml), w opakowaniu 500 ml.</t>
  </si>
  <si>
    <t xml:space="preserve">Dieta cząstkowa w proszku będąca żródłem białka i wapnia, 95% energii pochodzi z białka, wapń 1350mg/100g,  bezglutenowa,stanowiąca dodatkowe żródło białka w przypadku pacjentów, których dieta nie pokrywa całkowitego zapotrzebowania na jego wartość, przy oparzeniach, odleżynach, utrudnionym gojeniu ran, nadmiernej utraty białka z wydzielinami i wydalinami ustrojowymi, opakowanie puszka 225g. </t>
  </si>
  <si>
    <t>opakowanie = 225g</t>
  </si>
  <si>
    <t>Dieta kompletna pod względem odżywczym, wysokobiałkowa, zawartość białka 10g/100ml (serwatka, kazeina, groch, soja), węglowodany 10,4g/100ml, tłuszcze 4,9g/100ml, hiperkaloryczna (1,26 kcal/ml), bezresztkowa, wolna od laktozy (&lt;0,025g/100ml), % energii z białka 32%, węglowodanów 33%, tłuszczu 35%, o osmolarności 275 mOsmol/l, w opakowaniu 500ml</t>
  </si>
  <si>
    <t>Łącznik typu transition conect, op. = 30 szt.</t>
  </si>
  <si>
    <t>op.</t>
  </si>
  <si>
    <t>Zestaw do żywienia dojelitowego służący do połączenia opakowania diety typu butelka 500ml ze zgłębnikiem, umożliwiający żywienie metodą ciągłego wlewu kroplowego (wersja grawitacyjna), zawierający koszyczek umozliwiający zawieszenie butelki w stojaku</t>
  </si>
  <si>
    <t>Zestaw do przezskórnej endoskopowej gastrostomii PEG roz. Ch 18/40cm. Zgłębnik gastrostomijny zakładany techniką "pull" pod kontrolą endoskopii, wolne od DEHP.</t>
  </si>
  <si>
    <t>8</t>
  </si>
  <si>
    <t>Zgłębnik CH 6-12, przeznaczony do żywienia dożołądkowego lub dojelitowego. Zgłębnik do stosowania do 40-42 dni. Wykonany z miękkiego przezroczystego poliuretanu. Nie twardnieje przy dłuższym stosowaniu. Podziałka centymetrowa na przewodzie, z liniami kontrastującymi w promieniach RTG. Koniec dalszy zgłębnika wyposażony w dwa dodatkowe, boczne otwory minimalizujące ryzyko zatkania. Koniec bliższy zgłębnika z łącznikiem umożliwiającym połączenie z przyrządami do podaży diety. Zgłębnik z prowadnicą ułatwiającą zakładanie. Wolny od DEHP.</t>
  </si>
  <si>
    <t>Zestaw do pompy Flocare Infinity do worków i butelek</t>
  </si>
  <si>
    <t>L</t>
  </si>
  <si>
    <t xml:space="preserve">Płyn wieloelektrolitowy  (Na+; K+; Ca++; Mg++; Cl-; octan; jabłczan) </t>
  </si>
  <si>
    <t>Mleko modyfikowane w płynie w opakowaniu (90ml) gotowe do podania dla noworodków i niemowląt od urodzenia, zawierający łącznie:
-  LCPUFA
- prebiotyki GOS/FOS w stosunku 9:1 (w dawce 0,8g/100ml)
- o minimalnym poziomie białka1,3g/100ml
- o maksymalnym poziomie żelaza 0,6 mg/100ml
- Maksymalna osmolarność mieszanki 285 mOsm/l</t>
  </si>
  <si>
    <t>Mleko modyfikowane w płynie w opakowaniu (90ml) gotowe do podania dla noworodków i niemowląt od urodzenia, zawierający łącznie:
- prebiotyki (GOS/FOS w dawce 9:1 w ilości 0,8g/100ml)
- LCPUFA
- DHA 10mg/100ml
- nukleotydy
- o minimalnym poziomie białka 1,3g/100ml
- o maksymalnym poziomie żelaza 0,6 mg/100ml
- Maksymalna osmolarność mieszanki 285 mOsm/l</t>
  </si>
  <si>
    <t>Mleko modyfikowane w płynie w opakowaniu (70ml) gotowy do podania dla noworodków i niemowląt od urodzenia, zawierający łącznie:
- prebiotyki (GOS/FOS w dawce 9:1 w ilości 0,8g/100ml)
- LCPUFA
- DHA 11mg/100ml (0,35%)
- nukleotydy
- o minimalnym poziomie białka 1,3g/100ml
- bezwodny tłuszcz mleczny</t>
  </si>
  <si>
    <t xml:space="preserve">Mleko modyfikowane w płynie, gotowe do podania dla niemowląt  przedwcześnie urodzonych z małą i bardzo małą masą urodzeniową zawierający łącznie:
- prebiotyki (GOS/FOS w dawce 9:1 w ilości 0,8g/100ml)
- LCPUFA
- DHA 11mg/100ml (0,35%)
- nukleotydy
- o minimalnym poziomie białka 1,3g/100ml
- bezwodny tłuszcz mleczny
</t>
  </si>
  <si>
    <t>Załącznik Nr 1</t>
  </si>
  <si>
    <t>Kod EAN*</t>
  </si>
  <si>
    <t>* - jeśli dotyczy</t>
  </si>
  <si>
    <t xml:space="preserve">3. </t>
  </si>
  <si>
    <t>1000ml -  butelka polietylenowa z dwoma równymi jałowymi, niezależnymi portami</t>
  </si>
  <si>
    <t xml:space="preserve">0,9% NaCl </t>
  </si>
  <si>
    <t>Pakiet 1 - Płyny infuzyjne i do przepłukiwania</t>
  </si>
  <si>
    <t>Aqua do przepłukiwania - jałowa</t>
  </si>
  <si>
    <t>1000ml - opakowanie typu butelka</t>
  </si>
  <si>
    <t>4</t>
  </si>
  <si>
    <t>15% Mannitol</t>
  </si>
  <si>
    <t>20% Glucosum</t>
  </si>
  <si>
    <t>100ml - opakowanie typu butelka polietylenowa lub polipropylenowa z dwoma jałowymi, niezależnymi portami</t>
  </si>
  <si>
    <t>500ml - opakowanie typu butelka polietylenowa lub polipropylenowa z dwoma jałowymi, niezależnymi portami</t>
  </si>
  <si>
    <t>250ml - opakowanie typu butelka polietylenowa lub polipropylenowa z dwoma jałowymi, niezależnymi portami</t>
  </si>
  <si>
    <t>1000ml - opakowanie typu butelka polietylenowa lub polipropylenowa z dwoma jałowymi, niezależnymi portami</t>
  </si>
  <si>
    <t>500 ml - opakowanie typu butelka polietylenowa lub polipropylenowa z dwoma jałowymi, niezależnymi portami</t>
  </si>
  <si>
    <t>1000 ml - opakowanie typu butelka polietylenowa lub polipropylenowa z dwoma jałowymi, niezależnymi portami</t>
  </si>
  <si>
    <t>900</t>
  </si>
  <si>
    <t>100ml - opakowanie typu butelka lub worek</t>
  </si>
  <si>
    <t xml:space="preserve">100ml - opakowanie typu butelka lub worek </t>
  </si>
  <si>
    <t xml:space="preserve">250ml - opakowanie typu butelka lub worek </t>
  </si>
  <si>
    <t>Preparat do postępowania dietetycznego dla wcześniaków i niemowląt o bardzo małej masie urodzeniowej z zawartością 100% serwatkowego białka poddanego częściowej hydrolizie w ilości 2,9 g w 100 ml gotowego produktu, z obniżonym poziomem laktozy do 5,7 g/100ml, z dodatkiem vit D nie mniej niż 3,4mikrograma/100ml, kwasem foliowym min 39mikrogramów/100ml,pakowane po 32 sztuki</t>
  </si>
  <si>
    <t>32x90ml</t>
  </si>
  <si>
    <t>Mleko początkowe w butelkach plastikowych o poj. 70ml  z zawartością białka OPTI PRO maximum 1,24g/100ml gotowego do spożycia produktu i stosunkiem serwatki do kazeiny 70:30 ,wzbogacone w min 5 HMO( analogi oligosacharydów mleka kobiecego) w ilości min 0,15g/100ml i kwasy LCPUFA ,nie zawiera oleju palmowego i kokosowego; pakowane po 32 sztuk</t>
  </si>
  <si>
    <t>32x70ml</t>
  </si>
  <si>
    <t>32x100ml</t>
  </si>
  <si>
    <t>Nie dopuszcza się składania ofert częściowych w obrębie Pakietu nr 5.</t>
  </si>
  <si>
    <t xml:space="preserve">Pakiet 5 - Żywienie dojelitowe </t>
  </si>
  <si>
    <t>Nie dopuszcza się składania ofert częściowych w obrębie Pakietu nr 6.</t>
  </si>
  <si>
    <t xml:space="preserve">Pakiet 6 - Płyny infuzyjne </t>
  </si>
  <si>
    <t>Pakiet 7 - Płyny infuzyjne i do przepłukiwania II</t>
  </si>
  <si>
    <t>Nie dopuszcza się składania ofert częściowych w obrębie Pakietu nr 7.</t>
  </si>
  <si>
    <t>Pakiet 9 - Żywienie niemowląt i dzieci</t>
  </si>
  <si>
    <t>Mleko początkowe dla niemowląt z częściowo hydrolizowanym białkiem serwatkowym OptiPro HA w ilości maximum 1,3g/100ml, nie zawiera oleju palmowego i kokosowego,butelki o pojemności 90ml pakowane po 32 sztuki.</t>
  </si>
  <si>
    <t>Pakiet 8 - Żywienie niemowląt i dzieci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</si>
</sst>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#,##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  <numFmt numFmtId="173" formatCode="#,##0.00\ &quot;zł&quot;"/>
    <numFmt numFmtId="174" formatCode="_-* #,##0.00\ [$EUR]_-;\-* #,##0.00\ [$EUR]_-;_-* &quot;-&quot;??\ [$EUR]_-;_-@_-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E"/>
      <family val="0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sz val="10"/>
      <color indexed="10"/>
      <name val="Arial"/>
      <family val="2"/>
    </font>
    <font>
      <b/>
      <sz val="11"/>
      <color indexed="52"/>
      <name val="Czcionka tekstu podstawowego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1"/>
      <name val="Garamond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7" fillId="30" borderId="8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wrapText="1"/>
    </xf>
    <xf numFmtId="0" fontId="0" fillId="34" borderId="14" xfId="0" applyFont="1" applyFill="1" applyBorder="1" applyAlignment="1">
      <alignment vertical="top" wrapText="1"/>
    </xf>
    <xf numFmtId="2" fontId="0" fillId="34" borderId="15" xfId="0" applyNumberFormat="1" applyFont="1" applyFill="1" applyBorder="1" applyAlignment="1">
      <alignment vertical="center"/>
    </xf>
    <xf numFmtId="2" fontId="0" fillId="34" borderId="16" xfId="0" applyNumberFormat="1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center" wrapText="1"/>
    </xf>
    <xf numFmtId="0" fontId="0" fillId="34" borderId="20" xfId="0" applyFont="1" applyFill="1" applyBorder="1" applyAlignment="1">
      <alignment horizontal="center" vertical="center" wrapText="1"/>
    </xf>
    <xf numFmtId="49" fontId="0" fillId="34" borderId="14" xfId="0" applyNumberFormat="1" applyFont="1" applyFill="1" applyBorder="1" applyAlignment="1">
      <alignment horizontal="center" vertical="center"/>
    </xf>
    <xf numFmtId="49" fontId="0" fillId="34" borderId="19" xfId="0" applyNumberFormat="1" applyFont="1" applyFill="1" applyBorder="1" applyAlignment="1">
      <alignment horizontal="center" vertical="center"/>
    </xf>
    <xf numFmtId="3" fontId="0" fillId="34" borderId="14" xfId="0" applyNumberFormat="1" applyFont="1" applyFill="1" applyBorder="1" applyAlignment="1">
      <alignment horizontal="center" vertical="center"/>
    </xf>
    <xf numFmtId="3" fontId="0" fillId="34" borderId="19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44" fontId="0" fillId="33" borderId="14" xfId="0" applyNumberFormat="1" applyFont="1" applyFill="1" applyBorder="1" applyAlignment="1">
      <alignment horizontal="right" vertical="center"/>
    </xf>
    <xf numFmtId="44" fontId="0" fillId="34" borderId="14" xfId="0" applyNumberFormat="1" applyFont="1" applyFill="1" applyBorder="1" applyAlignment="1">
      <alignment vertical="center"/>
    </xf>
    <xf numFmtId="44" fontId="0" fillId="34" borderId="14" xfId="0" applyNumberFormat="1" applyFont="1" applyFill="1" applyBorder="1" applyAlignment="1">
      <alignment horizontal="right" vertical="center"/>
    </xf>
    <xf numFmtId="44" fontId="0" fillId="33" borderId="19" xfId="0" applyNumberFormat="1" applyFont="1" applyFill="1" applyBorder="1" applyAlignment="1">
      <alignment horizontal="right" vertical="center"/>
    </xf>
    <xf numFmtId="44" fontId="0" fillId="34" borderId="19" xfId="0" applyNumberFormat="1" applyFont="1" applyFill="1" applyBorder="1" applyAlignment="1">
      <alignment vertical="center"/>
    </xf>
    <xf numFmtId="44" fontId="0" fillId="34" borderId="19" xfId="0" applyNumberFormat="1" applyFont="1" applyFill="1" applyBorder="1" applyAlignment="1">
      <alignment horizontal="right" vertical="center"/>
    </xf>
    <xf numFmtId="44" fontId="5" fillId="34" borderId="21" xfId="0" applyNumberFormat="1" applyFont="1" applyFill="1" applyBorder="1" applyAlignment="1">
      <alignment horizontal="right"/>
    </xf>
    <xf numFmtId="44" fontId="5" fillId="34" borderId="22" xfId="0" applyNumberFormat="1" applyFont="1" applyFill="1" applyBorder="1" applyAlignment="1">
      <alignment horizontal="right"/>
    </xf>
    <xf numFmtId="0" fontId="0" fillId="34" borderId="23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wrapText="1"/>
    </xf>
    <xf numFmtId="0" fontId="0" fillId="34" borderId="24" xfId="0" applyFont="1" applyFill="1" applyBorder="1" applyAlignment="1">
      <alignment horizontal="center" vertical="top" wrapText="1"/>
    </xf>
    <xf numFmtId="0" fontId="0" fillId="34" borderId="14" xfId="0" applyFont="1" applyFill="1" applyBorder="1" applyAlignment="1">
      <alignment vertical="top" wrapText="1"/>
    </xf>
    <xf numFmtId="49" fontId="0" fillId="34" borderId="14" xfId="0" applyNumberFormat="1" applyFont="1" applyFill="1" applyBorder="1" applyAlignment="1">
      <alignment horizontal="center" vertical="center" wrapText="1"/>
    </xf>
    <xf numFmtId="3" fontId="0" fillId="34" borderId="14" xfId="0" applyNumberFormat="1" applyFont="1" applyFill="1" applyBorder="1" applyAlignment="1">
      <alignment horizontal="center" vertical="center"/>
    </xf>
    <xf numFmtId="44" fontId="0" fillId="33" borderId="14" xfId="0" applyNumberFormat="1" applyFont="1" applyFill="1" applyBorder="1" applyAlignment="1">
      <alignment horizontal="right" vertical="center"/>
    </xf>
    <xf numFmtId="49" fontId="0" fillId="34" borderId="19" xfId="0" applyNumberFormat="1" applyFont="1" applyFill="1" applyBorder="1" applyAlignment="1">
      <alignment horizontal="center" vertical="center" wrapText="1"/>
    </xf>
    <xf numFmtId="3" fontId="0" fillId="34" borderId="19" xfId="0" applyNumberFormat="1" applyFont="1" applyFill="1" applyBorder="1" applyAlignment="1">
      <alignment horizontal="center" vertical="center"/>
    </xf>
    <xf numFmtId="44" fontId="0" fillId="33" borderId="19" xfId="0" applyNumberFormat="1" applyFont="1" applyFill="1" applyBorder="1" applyAlignment="1">
      <alignment horizontal="right" vertical="center"/>
    </xf>
    <xf numFmtId="9" fontId="0" fillId="0" borderId="19" xfId="0" applyNumberFormat="1" applyFont="1" applyFill="1" applyBorder="1" applyAlignment="1">
      <alignment vertical="center"/>
    </xf>
    <xf numFmtId="9" fontId="0" fillId="0" borderId="25" xfId="0" applyNumberFormat="1" applyFont="1" applyFill="1" applyBorder="1" applyAlignment="1">
      <alignment vertical="center"/>
    </xf>
    <xf numFmtId="9" fontId="0" fillId="0" borderId="14" xfId="0" applyNumberFormat="1" applyFont="1" applyFill="1" applyBorder="1" applyAlignment="1">
      <alignment/>
    </xf>
    <xf numFmtId="9" fontId="0" fillId="0" borderId="19" xfId="0" applyNumberFormat="1" applyFont="1" applyFill="1" applyBorder="1" applyAlignment="1">
      <alignment/>
    </xf>
    <xf numFmtId="9" fontId="0" fillId="0" borderId="14" xfId="0" applyNumberFormat="1" applyFont="1" applyFill="1" applyBorder="1" applyAlignment="1">
      <alignment vertical="center"/>
    </xf>
    <xf numFmtId="49" fontId="0" fillId="34" borderId="14" xfId="0" applyNumberFormat="1" applyFont="1" applyFill="1" applyBorder="1" applyAlignment="1">
      <alignment horizontal="center" vertical="center" wrapText="1"/>
    </xf>
    <xf numFmtId="49" fontId="0" fillId="34" borderId="19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0" xfId="0" applyFont="1" applyAlignment="1">
      <alignment horizontal="center" wrapText="1"/>
    </xf>
    <xf numFmtId="0" fontId="0" fillId="35" borderId="14" xfId="56" applyFont="1" applyFill="1" applyBorder="1" applyAlignment="1">
      <alignment horizontal="left" vertical="center" wrapText="1"/>
      <protection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vertical="center"/>
    </xf>
    <xf numFmtId="9" fontId="0" fillId="0" borderId="14" xfId="0" applyNumberFormat="1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0" fillId="35" borderId="14" xfId="0" applyFill="1" applyBorder="1" applyAlignment="1">
      <alignment horizontal="left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/>
    </xf>
    <xf numFmtId="0" fontId="0" fillId="35" borderId="14" xfId="0" applyFill="1" applyBorder="1" applyAlignment="1">
      <alignment horizontal="center" vertical="center"/>
    </xf>
    <xf numFmtId="0" fontId="0" fillId="0" borderId="19" xfId="0" applyFont="1" applyBorder="1" applyAlignment="1">
      <alignment vertical="top" wrapText="1"/>
    </xf>
    <xf numFmtId="9" fontId="0" fillId="0" borderId="19" xfId="0" applyNumberFormat="1" applyFont="1" applyBorder="1" applyAlignment="1">
      <alignment vertical="center"/>
    </xf>
    <xf numFmtId="9" fontId="0" fillId="0" borderId="25" xfId="0" applyNumberFormat="1" applyFont="1" applyBorder="1" applyAlignment="1">
      <alignment vertical="center"/>
    </xf>
    <xf numFmtId="49" fontId="4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3" fontId="4" fillId="33" borderId="0" xfId="0" applyNumberFormat="1" applyFont="1" applyFill="1" applyAlignment="1">
      <alignment horizontal="right" vertical="center" wrapText="1"/>
    </xf>
    <xf numFmtId="0" fontId="10" fillId="0" borderId="0" xfId="0" applyFont="1" applyAlignment="1">
      <alignment/>
    </xf>
    <xf numFmtId="44" fontId="9" fillId="0" borderId="26" xfId="0" applyNumberFormat="1" applyFont="1" applyBorder="1" applyAlignment="1">
      <alignment vertical="center"/>
    </xf>
    <xf numFmtId="44" fontId="9" fillId="0" borderId="27" xfId="0" applyNumberFormat="1" applyFont="1" applyBorder="1" applyAlignment="1">
      <alignment vertical="center"/>
    </xf>
    <xf numFmtId="0" fontId="11" fillId="0" borderId="26" xfId="0" applyFont="1" applyFill="1" applyBorder="1" applyAlignment="1">
      <alignment horizontal="center" wrapText="1"/>
    </xf>
    <xf numFmtId="0" fontId="11" fillId="0" borderId="27" xfId="0" applyFont="1" applyFill="1" applyBorder="1" applyAlignment="1">
      <alignment horizontal="center" wrapText="1"/>
    </xf>
    <xf numFmtId="2" fontId="12" fillId="35" borderId="28" xfId="0" applyNumberFormat="1" applyFont="1" applyFill="1" applyBorder="1" applyAlignment="1">
      <alignment horizontal="center" vertical="center" wrapText="1"/>
    </xf>
    <xf numFmtId="0" fontId="13" fillId="34" borderId="26" xfId="0" applyFont="1" applyFill="1" applyBorder="1" applyAlignment="1">
      <alignment horizontal="center" wrapText="1"/>
    </xf>
    <xf numFmtId="0" fontId="11" fillId="34" borderId="29" xfId="0" applyFont="1" applyFill="1" applyBorder="1" applyAlignment="1">
      <alignment horizontal="center" wrapText="1"/>
    </xf>
    <xf numFmtId="0" fontId="0" fillId="34" borderId="30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center" wrapText="1"/>
    </xf>
    <xf numFmtId="49" fontId="0" fillId="34" borderId="31" xfId="0" applyNumberFormat="1" applyFont="1" applyFill="1" applyBorder="1" applyAlignment="1">
      <alignment horizontal="center" vertical="center"/>
    </xf>
    <xf numFmtId="3" fontId="0" fillId="34" borderId="31" xfId="0" applyNumberFormat="1" applyFont="1" applyFill="1" applyBorder="1" applyAlignment="1">
      <alignment horizontal="center" vertical="center"/>
    </xf>
    <xf numFmtId="44" fontId="0" fillId="33" borderId="31" xfId="0" applyNumberFormat="1" applyFont="1" applyFill="1" applyBorder="1" applyAlignment="1">
      <alignment horizontal="right" vertical="center"/>
    </xf>
    <xf numFmtId="44" fontId="0" fillId="34" borderId="31" xfId="0" applyNumberFormat="1" applyFont="1" applyFill="1" applyBorder="1" applyAlignment="1">
      <alignment vertical="center"/>
    </xf>
    <xf numFmtId="44" fontId="0" fillId="34" borderId="31" xfId="0" applyNumberFormat="1" applyFont="1" applyFill="1" applyBorder="1" applyAlignment="1">
      <alignment horizontal="right" vertical="center"/>
    </xf>
    <xf numFmtId="9" fontId="0" fillId="0" borderId="31" xfId="0" applyNumberFormat="1" applyFont="1" applyFill="1" applyBorder="1" applyAlignment="1">
      <alignment/>
    </xf>
    <xf numFmtId="0" fontId="11" fillId="0" borderId="32" xfId="0" applyFont="1" applyFill="1" applyBorder="1" applyAlignment="1">
      <alignment horizontal="center" wrapText="1"/>
    </xf>
    <xf numFmtId="0" fontId="0" fillId="35" borderId="31" xfId="56" applyFont="1" applyFill="1" applyBorder="1" applyAlignment="1">
      <alignment horizontal="left" vertical="center" wrapText="1"/>
      <protection/>
    </xf>
    <xf numFmtId="0" fontId="0" fillId="0" borderId="31" xfId="0" applyFont="1" applyBorder="1" applyAlignment="1">
      <alignment vertical="top" wrapText="1"/>
    </xf>
    <xf numFmtId="0" fontId="0" fillId="0" borderId="31" xfId="0" applyFont="1" applyBorder="1" applyAlignment="1">
      <alignment vertical="center"/>
    </xf>
    <xf numFmtId="9" fontId="0" fillId="0" borderId="31" xfId="0" applyNumberFormat="1" applyFont="1" applyBorder="1" applyAlignment="1">
      <alignment vertical="center"/>
    </xf>
    <xf numFmtId="0" fontId="0" fillId="0" borderId="27" xfId="0" applyFont="1" applyFill="1" applyBorder="1" applyAlignment="1">
      <alignment vertical="top" wrapText="1"/>
    </xf>
    <xf numFmtId="49" fontId="0" fillId="34" borderId="31" xfId="0" applyNumberFormat="1" applyFont="1" applyFill="1" applyBorder="1" applyAlignment="1">
      <alignment horizontal="center" vertical="center" wrapText="1"/>
    </xf>
    <xf numFmtId="9" fontId="0" fillId="0" borderId="31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vertical="top" wrapText="1"/>
    </xf>
    <xf numFmtId="166" fontId="0" fillId="0" borderId="26" xfId="0" applyNumberFormat="1" applyFont="1" applyFill="1" applyBorder="1" applyAlignment="1">
      <alignment horizontal="right" vertical="center"/>
    </xf>
    <xf numFmtId="166" fontId="0" fillId="0" borderId="27" xfId="0" applyNumberFormat="1" applyFont="1" applyFill="1" applyBorder="1" applyAlignment="1">
      <alignment horizontal="right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center" wrapText="1"/>
    </xf>
    <xf numFmtId="49" fontId="0" fillId="34" borderId="12" xfId="0" applyNumberFormat="1" applyFont="1" applyFill="1" applyBorder="1" applyAlignment="1">
      <alignment horizontal="center" vertical="center"/>
    </xf>
    <xf numFmtId="3" fontId="0" fillId="34" borderId="12" xfId="0" applyNumberFormat="1" applyFont="1" applyFill="1" applyBorder="1" applyAlignment="1">
      <alignment horizontal="center" vertical="center"/>
    </xf>
    <xf numFmtId="44" fontId="0" fillId="33" borderId="12" xfId="0" applyNumberFormat="1" applyFont="1" applyFill="1" applyBorder="1" applyAlignment="1">
      <alignment horizontal="right" vertical="center"/>
    </xf>
    <xf numFmtId="44" fontId="0" fillId="34" borderId="12" xfId="0" applyNumberFormat="1" applyFont="1" applyFill="1" applyBorder="1" applyAlignment="1">
      <alignment vertical="center"/>
    </xf>
    <xf numFmtId="44" fontId="0" fillId="34" borderId="12" xfId="0" applyNumberFormat="1" applyFont="1" applyFill="1" applyBorder="1" applyAlignment="1">
      <alignment horizontal="right" vertical="center"/>
    </xf>
    <xf numFmtId="9" fontId="0" fillId="0" borderId="12" xfId="0" applyNumberFormat="1" applyFont="1" applyFill="1" applyBorder="1" applyAlignment="1">
      <alignment vertical="center"/>
    </xf>
    <xf numFmtId="166" fontId="0" fillId="0" borderId="28" xfId="0" applyNumberFormat="1" applyFont="1" applyFill="1" applyBorder="1" applyAlignment="1">
      <alignment horizontal="right" vertical="center"/>
    </xf>
    <xf numFmtId="0" fontId="0" fillId="34" borderId="18" xfId="0" applyFont="1" applyFill="1" applyBorder="1" applyAlignment="1">
      <alignment horizontal="center" vertical="center" wrapText="1"/>
    </xf>
    <xf numFmtId="0" fontId="0" fillId="34" borderId="33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34" borderId="33" xfId="0" applyFont="1" applyFill="1" applyBorder="1" applyAlignment="1">
      <alignment horizontal="center" vertical="center" wrapText="1"/>
    </xf>
    <xf numFmtId="3" fontId="0" fillId="34" borderId="33" xfId="0" applyNumberFormat="1" applyFont="1" applyFill="1" applyBorder="1" applyAlignment="1">
      <alignment horizontal="center" vertical="center" wrapText="1"/>
    </xf>
    <xf numFmtId="44" fontId="0" fillId="33" borderId="33" xfId="0" applyNumberFormat="1" applyFont="1" applyFill="1" applyBorder="1" applyAlignment="1">
      <alignment horizontal="right" vertical="center" wrapText="1"/>
    </xf>
    <xf numFmtId="44" fontId="0" fillId="34" borderId="33" xfId="0" applyNumberFormat="1" applyFont="1" applyFill="1" applyBorder="1" applyAlignment="1">
      <alignment vertical="center" wrapText="1"/>
    </xf>
    <xf numFmtId="44" fontId="0" fillId="34" borderId="33" xfId="0" applyNumberFormat="1" applyFont="1" applyFill="1" applyBorder="1" applyAlignment="1">
      <alignment horizontal="right" vertical="center" wrapText="1"/>
    </xf>
    <xf numFmtId="9" fontId="0" fillId="0" borderId="33" xfId="0" applyNumberFormat="1" applyFont="1" applyFill="1" applyBorder="1" applyAlignment="1">
      <alignment vertical="center" wrapText="1"/>
    </xf>
    <xf numFmtId="0" fontId="11" fillId="0" borderId="34" xfId="0" applyFont="1" applyFill="1" applyBorder="1" applyAlignment="1">
      <alignment horizontal="center" wrapText="1"/>
    </xf>
    <xf numFmtId="44" fontId="9" fillId="0" borderId="32" xfId="0" applyNumberFormat="1" applyFont="1" applyBorder="1" applyAlignment="1">
      <alignment vertical="center"/>
    </xf>
    <xf numFmtId="0" fontId="0" fillId="34" borderId="35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vertical="center" wrapText="1"/>
    </xf>
    <xf numFmtId="49" fontId="0" fillId="34" borderId="25" xfId="0" applyNumberFormat="1" applyFont="1" applyFill="1" applyBorder="1" applyAlignment="1">
      <alignment horizontal="center" vertical="center" wrapText="1"/>
    </xf>
    <xf numFmtId="3" fontId="0" fillId="34" borderId="25" xfId="0" applyNumberFormat="1" applyFont="1" applyFill="1" applyBorder="1" applyAlignment="1">
      <alignment horizontal="center" vertical="center"/>
    </xf>
    <xf numFmtId="44" fontId="0" fillId="33" borderId="25" xfId="0" applyNumberFormat="1" applyFont="1" applyFill="1" applyBorder="1" applyAlignment="1">
      <alignment horizontal="right" vertical="center"/>
    </xf>
    <xf numFmtId="0" fontId="0" fillId="0" borderId="36" xfId="0" applyFont="1" applyFill="1" applyBorder="1" applyAlignment="1">
      <alignment vertical="top" wrapText="1"/>
    </xf>
    <xf numFmtId="0" fontId="48" fillId="0" borderId="14" xfId="0" applyFont="1" applyBorder="1" applyAlignment="1">
      <alignment vertical="center" wrapText="1"/>
    </xf>
    <xf numFmtId="0" fontId="0" fillId="35" borderId="14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0" fillId="0" borderId="31" xfId="0" applyFont="1" applyBorder="1" applyAlignment="1">
      <alignment vertical="center" wrapText="1"/>
    </xf>
    <xf numFmtId="9" fontId="0" fillId="0" borderId="31" xfId="0" applyNumberFormat="1" applyFont="1" applyBorder="1" applyAlignment="1">
      <alignment/>
    </xf>
    <xf numFmtId="4" fontId="0" fillId="0" borderId="0" xfId="0" applyNumberFormat="1" applyFont="1" applyAlignment="1">
      <alignment wrapText="1"/>
    </xf>
    <xf numFmtId="9" fontId="0" fillId="0" borderId="14" xfId="0" applyNumberFormat="1" applyFont="1" applyBorder="1" applyAlignment="1">
      <alignment/>
    </xf>
    <xf numFmtId="0" fontId="0" fillId="0" borderId="19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49" fontId="0" fillId="34" borderId="12" xfId="0" applyNumberFormat="1" applyFont="1" applyFill="1" applyBorder="1" applyAlignment="1">
      <alignment horizontal="center" vertical="center" wrapText="1"/>
    </xf>
    <xf numFmtId="9" fontId="0" fillId="0" borderId="12" xfId="0" applyNumberFormat="1" applyFont="1" applyBorder="1" applyAlignment="1">
      <alignment/>
    </xf>
    <xf numFmtId="44" fontId="9" fillId="0" borderId="28" xfId="0" applyNumberFormat="1" applyFont="1" applyBorder="1" applyAlignment="1">
      <alignment vertical="center"/>
    </xf>
    <xf numFmtId="9" fontId="0" fillId="0" borderId="19" xfId="0" applyNumberFormat="1" applyFont="1" applyBorder="1" applyAlignment="1">
      <alignment/>
    </xf>
    <xf numFmtId="0" fontId="0" fillId="34" borderId="19" xfId="0" applyFont="1" applyFill="1" applyBorder="1" applyAlignment="1">
      <alignment vertical="top" wrapText="1"/>
    </xf>
    <xf numFmtId="4" fontId="0" fillId="33" borderId="0" xfId="0" applyNumberFormat="1" applyFont="1" applyFill="1" applyBorder="1" applyAlignment="1">
      <alignment horizontal="center"/>
    </xf>
    <xf numFmtId="0" fontId="0" fillId="34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center" wrapText="1"/>
    </xf>
    <xf numFmtId="49" fontId="0" fillId="34" borderId="12" xfId="0" applyNumberFormat="1" applyFont="1" applyFill="1" applyBorder="1" applyAlignment="1">
      <alignment horizontal="center" vertical="center" wrapText="1"/>
    </xf>
    <xf numFmtId="3" fontId="0" fillId="34" borderId="12" xfId="0" applyNumberFormat="1" applyFont="1" applyFill="1" applyBorder="1" applyAlignment="1">
      <alignment horizontal="center" vertical="center"/>
    </xf>
    <xf numFmtId="44" fontId="0" fillId="33" borderId="12" xfId="0" applyNumberFormat="1" applyFont="1" applyFill="1" applyBorder="1" applyAlignment="1">
      <alignment horizontal="right" vertical="center"/>
    </xf>
    <xf numFmtId="0" fontId="4" fillId="33" borderId="37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Border="1" applyAlignment="1">
      <alignment vertical="center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49" fontId="0" fillId="33" borderId="0" xfId="0" applyNumberFormat="1" applyFont="1" applyFill="1" applyBorder="1" applyAlignment="1">
      <alignment/>
    </xf>
    <xf numFmtId="0" fontId="4" fillId="0" borderId="0" xfId="52" applyFont="1" applyAlignment="1">
      <alignment vertical="top" wrapText="1" shrinkToFit="1"/>
      <protection/>
    </xf>
    <xf numFmtId="0" fontId="0" fillId="0" borderId="0" xfId="0" applyFont="1" applyAlignment="1">
      <alignment wrapText="1"/>
    </xf>
    <xf numFmtId="49" fontId="0" fillId="33" borderId="0" xfId="0" applyNumberFormat="1" applyFont="1" applyFill="1" applyBorder="1" applyAlignment="1">
      <alignment/>
    </xf>
    <xf numFmtId="0" fontId="4" fillId="0" borderId="0" xfId="52" applyFont="1" applyFill="1" applyBorder="1" applyAlignment="1">
      <alignment vertical="top" wrapText="1" shrinkToFit="1"/>
      <protection/>
    </xf>
    <xf numFmtId="0" fontId="4" fillId="33" borderId="17" xfId="0" applyFont="1" applyFill="1" applyBorder="1" applyAlignment="1">
      <alignment horizontal="left" vertical="center" wrapText="1"/>
    </xf>
    <xf numFmtId="0" fontId="0" fillId="0" borderId="43" xfId="0" applyFont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4" fillId="0" borderId="45" xfId="0" applyFont="1" applyFill="1" applyBorder="1" applyAlignment="1">
      <alignment vertical="top" wrapText="1"/>
    </xf>
    <xf numFmtId="0" fontId="4" fillId="33" borderId="46" xfId="0" applyFont="1" applyFill="1" applyBorder="1" applyAlignment="1">
      <alignment horizontal="left" vertical="center" wrapText="1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50" xfId="0" applyBorder="1" applyAlignment="1">
      <alignment wrapText="1"/>
    </xf>
    <xf numFmtId="0" fontId="4" fillId="0" borderId="15" xfId="0" applyFont="1" applyFill="1" applyBorder="1" applyAlignment="1">
      <alignment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tyl 1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1000125</xdr:colOff>
      <xdr:row>5</xdr:row>
      <xdr:rowOff>0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5505450" y="1323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981075</xdr:colOff>
      <xdr:row>6</xdr:row>
      <xdr:rowOff>1628775</xdr:rowOff>
    </xdr:from>
    <xdr:ext cx="180975" cy="276225"/>
    <xdr:sp fLocksText="0">
      <xdr:nvSpPr>
        <xdr:cNvPr id="1" name="pole tekstowe 1"/>
        <xdr:cNvSpPr txBox="1">
          <a:spLocks noChangeArrowheads="1"/>
        </xdr:cNvSpPr>
      </xdr:nvSpPr>
      <xdr:spPr>
        <a:xfrm>
          <a:off x="5486400" y="31146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1000125</xdr:colOff>
      <xdr:row>5</xdr:row>
      <xdr:rowOff>0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6105525" y="1314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1000125</xdr:colOff>
      <xdr:row>5</xdr:row>
      <xdr:rowOff>0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5505450" y="1323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1"/>
  <sheetViews>
    <sheetView zoomScalePageLayoutView="0" workbookViewId="0" topLeftCell="A19">
      <selection activeCell="E36" sqref="E36"/>
    </sheetView>
  </sheetViews>
  <sheetFormatPr defaultColWidth="9.140625" defaultRowHeight="12.75"/>
  <cols>
    <col min="1" max="1" width="5.7109375" style="1" customWidth="1"/>
    <col min="2" max="2" width="34.8515625" style="1" customWidth="1"/>
    <col min="3" max="3" width="14.8515625" style="1" customWidth="1"/>
    <col min="4" max="4" width="15.28125" style="1" customWidth="1"/>
    <col min="5" max="5" width="33.00390625" style="1" customWidth="1"/>
    <col min="6" max="6" width="7.421875" style="1" customWidth="1"/>
    <col min="7" max="7" width="12.28125" style="1" bestFit="1" customWidth="1"/>
    <col min="8" max="8" width="9.140625" style="1" customWidth="1"/>
    <col min="9" max="9" width="14.8515625" style="1" customWidth="1"/>
    <col min="10" max="10" width="9.140625" style="1" customWidth="1"/>
    <col min="11" max="11" width="15.00390625" style="1" customWidth="1"/>
    <col min="12" max="12" width="12.7109375" style="1" customWidth="1"/>
    <col min="13" max="13" width="4.57421875" style="1" bestFit="1" customWidth="1"/>
    <col min="14" max="16384" width="9.140625" style="1" customWidth="1"/>
  </cols>
  <sheetData>
    <row r="2" spans="2:10" ht="13.5" thickBot="1">
      <c r="B2" s="7" t="s">
        <v>12</v>
      </c>
      <c r="J2" s="7" t="s">
        <v>110</v>
      </c>
    </row>
    <row r="3" spans="1:12" ht="51">
      <c r="A3" s="15" t="s">
        <v>0</v>
      </c>
      <c r="B3" s="16" t="s">
        <v>16</v>
      </c>
      <c r="C3" s="16" t="s">
        <v>17</v>
      </c>
      <c r="D3" s="16" t="s">
        <v>77</v>
      </c>
      <c r="E3" s="16" t="s">
        <v>13</v>
      </c>
      <c r="F3" s="16" t="s">
        <v>14</v>
      </c>
      <c r="G3" s="16" t="s">
        <v>18</v>
      </c>
      <c r="H3" s="16" t="s">
        <v>19</v>
      </c>
      <c r="I3" s="16" t="s">
        <v>20</v>
      </c>
      <c r="J3" s="16" t="s">
        <v>15</v>
      </c>
      <c r="K3" s="16" t="s">
        <v>21</v>
      </c>
      <c r="L3" s="87" t="s">
        <v>111</v>
      </c>
    </row>
    <row r="4" spans="1:14" ht="12.75">
      <c r="A4" s="17" t="s">
        <v>1</v>
      </c>
      <c r="B4" s="18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23</v>
      </c>
      <c r="J4" s="18" t="s">
        <v>22</v>
      </c>
      <c r="K4" s="18" t="s">
        <v>9</v>
      </c>
      <c r="L4" s="88" t="s">
        <v>104</v>
      </c>
      <c r="M4" s="61"/>
      <c r="N4" s="61"/>
    </row>
    <row r="5" spans="1:14" ht="13.5" thickBot="1">
      <c r="A5" s="40"/>
      <c r="B5" s="41"/>
      <c r="C5" s="41"/>
      <c r="D5" s="41"/>
      <c r="E5" s="41"/>
      <c r="F5" s="41"/>
      <c r="G5" s="41"/>
      <c r="H5" s="41" t="s">
        <v>25</v>
      </c>
      <c r="I5" s="42" t="s">
        <v>24</v>
      </c>
      <c r="J5" s="42"/>
      <c r="K5" s="42" t="s">
        <v>26</v>
      </c>
      <c r="L5" s="89"/>
      <c r="M5" s="61"/>
      <c r="N5" s="61"/>
    </row>
    <row r="6" spans="1:12" ht="13.5" thickBot="1">
      <c r="A6" s="159" t="s">
        <v>116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1"/>
    </row>
    <row r="7" spans="1:13" ht="47.25" customHeight="1">
      <c r="A7" s="90" t="s">
        <v>35</v>
      </c>
      <c r="B7" s="91" t="s">
        <v>27</v>
      </c>
      <c r="C7" s="142"/>
      <c r="D7" s="142"/>
      <c r="E7" s="105" t="s">
        <v>122</v>
      </c>
      <c r="F7" s="94">
        <v>800</v>
      </c>
      <c r="G7" s="95"/>
      <c r="H7" s="96">
        <f>G7*J7+G7</f>
        <v>0</v>
      </c>
      <c r="I7" s="97">
        <f>F7*G7</f>
        <v>0</v>
      </c>
      <c r="J7" s="143"/>
      <c r="K7" s="97">
        <f>I7*J7+I7</f>
        <v>0</v>
      </c>
      <c r="L7" s="131"/>
      <c r="M7" s="144"/>
    </row>
    <row r="8" spans="1:13" ht="51">
      <c r="A8" s="17" t="s">
        <v>36</v>
      </c>
      <c r="B8" s="19" t="s">
        <v>27</v>
      </c>
      <c r="C8" s="58"/>
      <c r="D8" s="58"/>
      <c r="E8" s="68" t="s">
        <v>123</v>
      </c>
      <c r="F8" s="29">
        <v>2100</v>
      </c>
      <c r="G8" s="32"/>
      <c r="H8" s="33">
        <f aca="true" t="shared" si="0" ref="H8:H24">G8*J8+G8</f>
        <v>0</v>
      </c>
      <c r="I8" s="34">
        <f aca="true" t="shared" si="1" ref="I8:I24">F8*G8</f>
        <v>0</v>
      </c>
      <c r="J8" s="145"/>
      <c r="K8" s="34">
        <f aca="true" t="shared" si="2" ref="K8:K24">I8*J8+I8</f>
        <v>0</v>
      </c>
      <c r="L8" s="83"/>
      <c r="M8" s="144"/>
    </row>
    <row r="9" spans="1:13" ht="24.75" customHeight="1">
      <c r="A9" s="17" t="s">
        <v>37</v>
      </c>
      <c r="B9" s="19" t="s">
        <v>117</v>
      </c>
      <c r="C9" s="58"/>
      <c r="D9" s="58"/>
      <c r="E9" s="68" t="s">
        <v>118</v>
      </c>
      <c r="F9" s="29">
        <v>660</v>
      </c>
      <c r="G9" s="32"/>
      <c r="H9" s="33">
        <f>G9*J9+G9</f>
        <v>0</v>
      </c>
      <c r="I9" s="34">
        <f>F9*G9</f>
        <v>0</v>
      </c>
      <c r="J9" s="145"/>
      <c r="K9" s="34">
        <f t="shared" si="2"/>
        <v>0</v>
      </c>
      <c r="L9" s="83"/>
      <c r="M9" s="144"/>
    </row>
    <row r="10" spans="1:13" ht="44.25" customHeight="1">
      <c r="A10" s="17" t="s">
        <v>38</v>
      </c>
      <c r="B10" s="19" t="s">
        <v>49</v>
      </c>
      <c r="C10" s="58"/>
      <c r="D10" s="58"/>
      <c r="E10" s="55" t="s">
        <v>124</v>
      </c>
      <c r="F10" s="29">
        <v>700</v>
      </c>
      <c r="G10" s="32"/>
      <c r="H10" s="33">
        <f t="shared" si="0"/>
        <v>0</v>
      </c>
      <c r="I10" s="34">
        <f t="shared" si="1"/>
        <v>0</v>
      </c>
      <c r="J10" s="145"/>
      <c r="K10" s="34">
        <f t="shared" si="2"/>
        <v>0</v>
      </c>
      <c r="L10" s="83"/>
      <c r="M10" s="144"/>
    </row>
    <row r="11" spans="1:13" ht="45" customHeight="1">
      <c r="A11" s="17" t="s">
        <v>40</v>
      </c>
      <c r="B11" s="19" t="s">
        <v>49</v>
      </c>
      <c r="C11" s="58"/>
      <c r="D11" s="58"/>
      <c r="E11" s="55" t="s">
        <v>123</v>
      </c>
      <c r="F11" s="29">
        <v>2300</v>
      </c>
      <c r="G11" s="32"/>
      <c r="H11" s="33">
        <f t="shared" si="0"/>
        <v>0</v>
      </c>
      <c r="I11" s="34">
        <f t="shared" si="1"/>
        <v>0</v>
      </c>
      <c r="J11" s="145"/>
      <c r="K11" s="34">
        <f t="shared" si="2"/>
        <v>0</v>
      </c>
      <c r="L11" s="83"/>
      <c r="M11" s="144"/>
    </row>
    <row r="12" spans="1:13" ht="45" customHeight="1">
      <c r="A12" s="17" t="s">
        <v>41</v>
      </c>
      <c r="B12" s="19" t="s">
        <v>50</v>
      </c>
      <c r="C12" s="58"/>
      <c r="D12" s="58"/>
      <c r="E12" s="55" t="s">
        <v>123</v>
      </c>
      <c r="F12" s="29">
        <v>200</v>
      </c>
      <c r="G12" s="32"/>
      <c r="H12" s="33">
        <f t="shared" si="0"/>
        <v>0</v>
      </c>
      <c r="I12" s="34">
        <f t="shared" si="1"/>
        <v>0</v>
      </c>
      <c r="J12" s="145"/>
      <c r="K12" s="34">
        <f t="shared" si="2"/>
        <v>0</v>
      </c>
      <c r="L12" s="83"/>
      <c r="M12" s="144"/>
    </row>
    <row r="13" spans="1:13" ht="45.75" customHeight="1">
      <c r="A13" s="17" t="s">
        <v>42</v>
      </c>
      <c r="B13" s="19" t="s">
        <v>29</v>
      </c>
      <c r="C13" s="58"/>
      <c r="D13" s="58"/>
      <c r="E13" s="55" t="s">
        <v>122</v>
      </c>
      <c r="F13" s="29">
        <v>24000</v>
      </c>
      <c r="G13" s="32"/>
      <c r="H13" s="33">
        <f t="shared" si="0"/>
        <v>0</v>
      </c>
      <c r="I13" s="34">
        <f t="shared" si="1"/>
        <v>0</v>
      </c>
      <c r="J13" s="145"/>
      <c r="K13" s="34">
        <f t="shared" si="2"/>
        <v>0</v>
      </c>
      <c r="L13" s="83"/>
      <c r="M13" s="144"/>
    </row>
    <row r="14" spans="1:13" ht="42" customHeight="1">
      <c r="A14" s="17" t="s">
        <v>43</v>
      </c>
      <c r="B14" s="19" t="s">
        <v>29</v>
      </c>
      <c r="C14" s="58"/>
      <c r="D14" s="58"/>
      <c r="E14" s="55" t="s">
        <v>124</v>
      </c>
      <c r="F14" s="29">
        <v>8000</v>
      </c>
      <c r="G14" s="32"/>
      <c r="H14" s="33">
        <f t="shared" si="0"/>
        <v>0</v>
      </c>
      <c r="I14" s="34">
        <f t="shared" si="1"/>
        <v>0</v>
      </c>
      <c r="J14" s="145"/>
      <c r="K14" s="34">
        <f t="shared" si="2"/>
        <v>0</v>
      </c>
      <c r="L14" s="83"/>
      <c r="M14" s="144"/>
    </row>
    <row r="15" spans="1:13" ht="40.5" customHeight="1">
      <c r="A15" s="17" t="s">
        <v>44</v>
      </c>
      <c r="B15" s="19" t="s">
        <v>29</v>
      </c>
      <c r="C15" s="58"/>
      <c r="D15" s="58"/>
      <c r="E15" s="55" t="s">
        <v>123</v>
      </c>
      <c r="F15" s="29">
        <v>8500</v>
      </c>
      <c r="G15" s="32"/>
      <c r="H15" s="33">
        <f t="shared" si="0"/>
        <v>0</v>
      </c>
      <c r="I15" s="34">
        <f t="shared" si="1"/>
        <v>0</v>
      </c>
      <c r="J15" s="145"/>
      <c r="K15" s="34">
        <f t="shared" si="2"/>
        <v>0</v>
      </c>
      <c r="L15" s="83"/>
      <c r="M15" s="144"/>
    </row>
    <row r="16" spans="1:13" ht="39" customHeight="1">
      <c r="A16" s="17" t="s">
        <v>45</v>
      </c>
      <c r="B16" s="19" t="s">
        <v>29</v>
      </c>
      <c r="C16" s="58"/>
      <c r="D16" s="58"/>
      <c r="E16" s="55" t="s">
        <v>125</v>
      </c>
      <c r="F16" s="29">
        <v>3000</v>
      </c>
      <c r="G16" s="32"/>
      <c r="H16" s="33">
        <f t="shared" si="0"/>
        <v>0</v>
      </c>
      <c r="I16" s="34">
        <f t="shared" si="1"/>
        <v>0</v>
      </c>
      <c r="J16" s="145"/>
      <c r="K16" s="34">
        <f t="shared" si="2"/>
        <v>0</v>
      </c>
      <c r="L16" s="83"/>
      <c r="M16" s="144"/>
    </row>
    <row r="17" spans="1:13" ht="38.25" customHeight="1">
      <c r="A17" s="17" t="s">
        <v>46</v>
      </c>
      <c r="B17" s="19" t="s">
        <v>32</v>
      </c>
      <c r="C17" s="58"/>
      <c r="D17" s="58"/>
      <c r="E17" s="55" t="s">
        <v>123</v>
      </c>
      <c r="F17" s="29">
        <v>100</v>
      </c>
      <c r="G17" s="32"/>
      <c r="H17" s="33">
        <f t="shared" si="0"/>
        <v>0</v>
      </c>
      <c r="I17" s="34">
        <f t="shared" si="1"/>
        <v>0</v>
      </c>
      <c r="J17" s="145"/>
      <c r="K17" s="34">
        <f t="shared" si="2"/>
        <v>0</v>
      </c>
      <c r="L17" s="83"/>
      <c r="M17" s="144"/>
    </row>
    <row r="18" spans="1:13" ht="43.5" customHeight="1">
      <c r="A18" s="17" t="s">
        <v>47</v>
      </c>
      <c r="B18" s="19" t="s">
        <v>32</v>
      </c>
      <c r="C18" s="58"/>
      <c r="D18" s="58"/>
      <c r="E18" s="55" t="s">
        <v>125</v>
      </c>
      <c r="F18" s="29">
        <v>20</v>
      </c>
      <c r="G18" s="32"/>
      <c r="H18" s="33">
        <f t="shared" si="0"/>
        <v>0</v>
      </c>
      <c r="I18" s="34">
        <f t="shared" si="1"/>
        <v>0</v>
      </c>
      <c r="J18" s="145"/>
      <c r="K18" s="34">
        <f t="shared" si="2"/>
        <v>0</v>
      </c>
      <c r="L18" s="83"/>
      <c r="M18" s="144"/>
    </row>
    <row r="19" spans="1:13" ht="51">
      <c r="A19" s="17" t="s">
        <v>48</v>
      </c>
      <c r="B19" s="19" t="s">
        <v>121</v>
      </c>
      <c r="C19" s="58"/>
      <c r="D19" s="58"/>
      <c r="E19" s="55" t="s">
        <v>123</v>
      </c>
      <c r="F19" s="29">
        <v>30</v>
      </c>
      <c r="G19" s="32"/>
      <c r="H19" s="33">
        <f t="shared" si="0"/>
        <v>0</v>
      </c>
      <c r="I19" s="34">
        <f t="shared" si="1"/>
        <v>0</v>
      </c>
      <c r="J19" s="145"/>
      <c r="K19" s="34">
        <f t="shared" si="2"/>
        <v>0</v>
      </c>
      <c r="L19" s="83"/>
      <c r="M19" s="144"/>
    </row>
    <row r="20" spans="1:13" ht="51">
      <c r="A20" s="17" t="s">
        <v>61</v>
      </c>
      <c r="B20" s="19" t="s">
        <v>76</v>
      </c>
      <c r="C20" s="58"/>
      <c r="D20" s="58"/>
      <c r="E20" s="55" t="s">
        <v>123</v>
      </c>
      <c r="F20" s="29">
        <v>300</v>
      </c>
      <c r="G20" s="32"/>
      <c r="H20" s="33">
        <f t="shared" si="0"/>
        <v>0</v>
      </c>
      <c r="I20" s="34">
        <f t="shared" si="1"/>
        <v>0</v>
      </c>
      <c r="J20" s="145"/>
      <c r="K20" s="34">
        <f t="shared" si="2"/>
        <v>0</v>
      </c>
      <c r="L20" s="83"/>
      <c r="M20" s="144"/>
    </row>
    <row r="21" spans="1:13" ht="51">
      <c r="A21" s="17" t="s">
        <v>63</v>
      </c>
      <c r="B21" s="19" t="s">
        <v>71</v>
      </c>
      <c r="C21" s="58"/>
      <c r="D21" s="58"/>
      <c r="E21" s="55" t="s">
        <v>125</v>
      </c>
      <c r="F21" s="29">
        <v>560</v>
      </c>
      <c r="G21" s="32"/>
      <c r="H21" s="33">
        <f t="shared" si="0"/>
        <v>0</v>
      </c>
      <c r="I21" s="34">
        <f t="shared" si="1"/>
        <v>0</v>
      </c>
      <c r="J21" s="145"/>
      <c r="K21" s="34">
        <f t="shared" si="2"/>
        <v>0</v>
      </c>
      <c r="L21" s="83"/>
      <c r="M21" s="144"/>
    </row>
    <row r="22" spans="1:13" ht="51">
      <c r="A22" s="17" t="s">
        <v>68</v>
      </c>
      <c r="B22" s="19" t="s">
        <v>51</v>
      </c>
      <c r="C22" s="58"/>
      <c r="D22" s="58"/>
      <c r="E22" s="55" t="s">
        <v>124</v>
      </c>
      <c r="F22" s="29">
        <v>600</v>
      </c>
      <c r="G22" s="32"/>
      <c r="H22" s="33">
        <f t="shared" si="0"/>
        <v>0</v>
      </c>
      <c r="I22" s="34">
        <f t="shared" si="1"/>
        <v>0</v>
      </c>
      <c r="J22" s="145"/>
      <c r="K22" s="34">
        <f t="shared" si="2"/>
        <v>0</v>
      </c>
      <c r="L22" s="83"/>
      <c r="M22" s="144"/>
    </row>
    <row r="23" spans="1:13" ht="51">
      <c r="A23" s="17" t="s">
        <v>69</v>
      </c>
      <c r="B23" s="19" t="s">
        <v>60</v>
      </c>
      <c r="C23" s="58"/>
      <c r="D23" s="58"/>
      <c r="E23" s="55" t="s">
        <v>126</v>
      </c>
      <c r="F23" s="29">
        <v>10000</v>
      </c>
      <c r="G23" s="32"/>
      <c r="H23" s="33">
        <f t="shared" si="0"/>
        <v>0</v>
      </c>
      <c r="I23" s="34">
        <f t="shared" si="1"/>
        <v>0</v>
      </c>
      <c r="J23" s="65"/>
      <c r="K23" s="34">
        <f t="shared" si="2"/>
        <v>0</v>
      </c>
      <c r="L23" s="83"/>
      <c r="M23" s="144"/>
    </row>
    <row r="24" spans="1:13" ht="51.75" thickBot="1">
      <c r="A24" s="17" t="s">
        <v>70</v>
      </c>
      <c r="B24" s="24" t="s">
        <v>60</v>
      </c>
      <c r="C24" s="146"/>
      <c r="D24" s="146"/>
      <c r="E24" s="56" t="s">
        <v>127</v>
      </c>
      <c r="F24" s="30">
        <v>3100</v>
      </c>
      <c r="G24" s="35"/>
      <c r="H24" s="36">
        <f t="shared" si="0"/>
        <v>0</v>
      </c>
      <c r="I24" s="37">
        <f t="shared" si="1"/>
        <v>0</v>
      </c>
      <c r="J24" s="73"/>
      <c r="K24" s="37">
        <f t="shared" si="2"/>
        <v>0</v>
      </c>
      <c r="L24" s="84"/>
      <c r="M24" s="144"/>
    </row>
    <row r="25" spans="1:11" ht="13.5" thickBot="1">
      <c r="A25" s="162" t="s">
        <v>112</v>
      </c>
      <c r="B25" s="163"/>
      <c r="C25" s="164"/>
      <c r="D25" s="164"/>
      <c r="E25" s="164"/>
      <c r="F25" s="164"/>
      <c r="G25" s="164"/>
      <c r="H25" s="165"/>
      <c r="I25" s="38">
        <f>SUM(I7:I24)</f>
        <v>0</v>
      </c>
      <c r="K25" s="38">
        <f>SUM(K7:K24)</f>
        <v>0</v>
      </c>
    </row>
    <row r="26" ht="13.5" thickBot="1"/>
    <row r="27" spans="1:10" ht="13.5" thickBot="1">
      <c r="A27" s="22" t="s">
        <v>10</v>
      </c>
      <c r="B27" s="20"/>
      <c r="C27" s="39">
        <f>I25</f>
        <v>0</v>
      </c>
      <c r="D27" s="153"/>
      <c r="E27" s="166"/>
      <c r="F27" s="166"/>
      <c r="G27" s="166"/>
      <c r="H27" s="166"/>
      <c r="I27" s="166"/>
      <c r="J27" s="166"/>
    </row>
    <row r="28" spans="1:10" ht="13.5" thickBot="1">
      <c r="A28" s="23" t="s">
        <v>11</v>
      </c>
      <c r="B28" s="21"/>
      <c r="C28" s="38">
        <f>K25</f>
        <v>0</v>
      </c>
      <c r="D28" s="153"/>
      <c r="E28" s="166"/>
      <c r="F28" s="166"/>
      <c r="G28" s="166"/>
      <c r="H28" s="166"/>
      <c r="I28" s="166"/>
      <c r="J28" s="166"/>
    </row>
    <row r="29" spans="1:9" ht="12.75">
      <c r="A29" s="75" t="s">
        <v>31</v>
      </c>
      <c r="B29" s="76"/>
      <c r="C29" s="77"/>
      <c r="D29" s="78"/>
      <c r="E29" s="79"/>
      <c r="F29" s="79"/>
      <c r="G29" s="79"/>
      <c r="H29" s="80"/>
      <c r="I29" s="81"/>
    </row>
    <row r="31" spans="1:6" ht="12.75" customHeight="1">
      <c r="A31" s="167" t="s">
        <v>34</v>
      </c>
      <c r="B31" s="168"/>
      <c r="C31" s="168"/>
      <c r="D31" s="168"/>
      <c r="E31" s="168"/>
      <c r="F31" s="168"/>
    </row>
    <row r="32" ht="12.75">
      <c r="A32" s="14"/>
    </row>
    <row r="34" spans="2:4" ht="12.75">
      <c r="B34" s="141"/>
      <c r="C34" s="141"/>
      <c r="D34" s="141"/>
    </row>
    <row r="36" spans="2:4" ht="12.75">
      <c r="B36" s="141"/>
      <c r="C36" s="141"/>
      <c r="D36" s="141"/>
    </row>
    <row r="37" spans="2:10" ht="12.75">
      <c r="B37" s="57"/>
      <c r="C37" s="141"/>
      <c r="D37" s="141"/>
      <c r="J37" s="7"/>
    </row>
    <row r="41" spans="2:10" ht="12.75">
      <c r="B41" s="7"/>
      <c r="J41" s="7"/>
    </row>
  </sheetData>
  <sheetProtection/>
  <mergeCells count="5">
    <mergeCell ref="A6:L6"/>
    <mergeCell ref="A25:H25"/>
    <mergeCell ref="E27:J27"/>
    <mergeCell ref="E28:J28"/>
    <mergeCell ref="A31:F3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6" r:id="rId1"/>
  <rowBreaks count="5" manualBreakCount="5">
    <brk id="20" max="11" man="1"/>
    <brk id="36" max="11" man="1"/>
    <brk id="42" max="10" man="1"/>
    <brk id="45" max="10" man="1"/>
    <brk id="5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4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5.7109375" style="1" customWidth="1"/>
    <col min="2" max="2" width="28.421875" style="1" customWidth="1"/>
    <col min="3" max="3" width="20.140625" style="1" customWidth="1"/>
    <col min="4" max="4" width="20.7109375" style="1" customWidth="1"/>
    <col min="5" max="5" width="12.57421875" style="1" customWidth="1"/>
    <col min="6" max="6" width="7.421875" style="1" customWidth="1"/>
    <col min="7" max="8" width="9.140625" style="1" customWidth="1"/>
    <col min="9" max="9" width="12.8515625" style="1" customWidth="1"/>
    <col min="10" max="10" width="9.140625" style="1" customWidth="1"/>
    <col min="11" max="11" width="12.28125" style="1" bestFit="1" customWidth="1"/>
    <col min="12" max="12" width="11.140625" style="1" customWidth="1"/>
    <col min="13" max="13" width="4.57421875" style="1" bestFit="1" customWidth="1"/>
    <col min="14" max="16384" width="9.140625" style="1" customWidth="1"/>
  </cols>
  <sheetData>
    <row r="2" spans="2:10" ht="13.5" thickBot="1">
      <c r="B2" s="7" t="s">
        <v>12</v>
      </c>
      <c r="J2" s="7" t="s">
        <v>110</v>
      </c>
    </row>
    <row r="3" spans="1:14" ht="51">
      <c r="A3" s="15" t="s">
        <v>0</v>
      </c>
      <c r="B3" s="16" t="s">
        <v>16</v>
      </c>
      <c r="C3" s="16" t="s">
        <v>17</v>
      </c>
      <c r="D3" s="16" t="s">
        <v>77</v>
      </c>
      <c r="E3" s="16" t="s">
        <v>13</v>
      </c>
      <c r="F3" s="16" t="s">
        <v>73</v>
      </c>
      <c r="G3" s="16" t="s">
        <v>18</v>
      </c>
      <c r="H3" s="16" t="s">
        <v>19</v>
      </c>
      <c r="I3" s="16" t="s">
        <v>20</v>
      </c>
      <c r="J3" s="16" t="s">
        <v>15</v>
      </c>
      <c r="K3" s="16" t="s">
        <v>21</v>
      </c>
      <c r="L3" s="87" t="s">
        <v>111</v>
      </c>
      <c r="N3" s="2"/>
    </row>
    <row r="4" spans="1:14" ht="12.75">
      <c r="A4" s="17" t="s">
        <v>1</v>
      </c>
      <c r="B4" s="18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23</v>
      </c>
      <c r="J4" s="18" t="s">
        <v>22</v>
      </c>
      <c r="K4" s="18" t="s">
        <v>9</v>
      </c>
      <c r="L4" s="88" t="s">
        <v>104</v>
      </c>
      <c r="M4" s="8"/>
      <c r="N4" s="8"/>
    </row>
    <row r="5" spans="1:14" ht="13.5" thickBot="1">
      <c r="A5" s="40"/>
      <c r="B5" s="41"/>
      <c r="C5" s="41"/>
      <c r="D5" s="41"/>
      <c r="E5" s="41"/>
      <c r="F5" s="41"/>
      <c r="G5" s="41"/>
      <c r="H5" s="41" t="s">
        <v>25</v>
      </c>
      <c r="I5" s="42" t="s">
        <v>24</v>
      </c>
      <c r="J5" s="42"/>
      <c r="K5" s="42" t="s">
        <v>26</v>
      </c>
      <c r="L5" s="89"/>
      <c r="M5" s="8"/>
      <c r="N5" s="8"/>
    </row>
    <row r="6" spans="1:14" ht="13.5" thickBot="1">
      <c r="A6" s="171" t="s">
        <v>87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3"/>
      <c r="M6" s="3"/>
      <c r="N6" s="2"/>
    </row>
    <row r="7" spans="1:14" ht="52.5" customHeight="1" thickBot="1">
      <c r="A7" s="120" t="s">
        <v>35</v>
      </c>
      <c r="B7" s="121" t="s">
        <v>56</v>
      </c>
      <c r="C7" s="122"/>
      <c r="D7" s="123"/>
      <c r="E7" s="124" t="s">
        <v>57</v>
      </c>
      <c r="F7" s="125">
        <v>800</v>
      </c>
      <c r="G7" s="126"/>
      <c r="H7" s="127">
        <f>G7*J7+G7</f>
        <v>0</v>
      </c>
      <c r="I7" s="128">
        <f>F7*G7</f>
        <v>0</v>
      </c>
      <c r="J7" s="129"/>
      <c r="K7" s="128">
        <f>I7*J7+I7</f>
        <v>0</v>
      </c>
      <c r="L7" s="130"/>
      <c r="M7" s="13"/>
      <c r="N7" s="2"/>
    </row>
    <row r="8" spans="1:11" ht="13.5" thickBot="1">
      <c r="A8" s="174" t="s">
        <v>112</v>
      </c>
      <c r="B8" s="175"/>
      <c r="C8" s="175"/>
      <c r="D8" s="175"/>
      <c r="E8" s="175"/>
      <c r="F8" s="175"/>
      <c r="G8" s="175"/>
      <c r="H8" s="176"/>
      <c r="I8" s="38">
        <f>SUM(I7:I7)</f>
        <v>0</v>
      </c>
      <c r="K8" s="38">
        <f>SUM(K7:K7)</f>
        <v>0</v>
      </c>
    </row>
    <row r="9" ht="13.5" thickBot="1"/>
    <row r="10" spans="1:10" ht="13.5" thickBot="1">
      <c r="A10" s="22" t="s">
        <v>10</v>
      </c>
      <c r="B10" s="20"/>
      <c r="C10" s="39">
        <f>I8</f>
        <v>0</v>
      </c>
      <c r="D10" s="153"/>
      <c r="E10" s="169"/>
      <c r="F10" s="169"/>
      <c r="G10" s="169"/>
      <c r="H10" s="169"/>
      <c r="I10" s="169"/>
      <c r="J10" s="169"/>
    </row>
    <row r="11" spans="1:10" ht="13.5" thickBot="1">
      <c r="A11" s="23" t="s">
        <v>11</v>
      </c>
      <c r="B11" s="21"/>
      <c r="C11" s="38">
        <f>K8</f>
        <v>0</v>
      </c>
      <c r="D11" s="153"/>
      <c r="E11" s="169"/>
      <c r="F11" s="169"/>
      <c r="G11" s="169"/>
      <c r="H11" s="169"/>
      <c r="I11" s="169"/>
      <c r="J11" s="169"/>
    </row>
    <row r="12" spans="1:9" ht="12.75">
      <c r="A12" s="9" t="s">
        <v>31</v>
      </c>
      <c r="B12" s="10"/>
      <c r="C12" s="11"/>
      <c r="D12" s="12"/>
      <c r="E12" s="4"/>
      <c r="F12" s="4"/>
      <c r="G12" s="4"/>
      <c r="H12" s="5"/>
      <c r="I12" s="6"/>
    </row>
    <row r="14" spans="1:6" ht="12.75" customHeight="1">
      <c r="A14" s="170" t="s">
        <v>39</v>
      </c>
      <c r="B14" s="168"/>
      <c r="C14" s="168"/>
      <c r="D14" s="168"/>
      <c r="E14" s="168"/>
      <c r="F14" s="168"/>
    </row>
    <row r="15" ht="12.75">
      <c r="A15" s="14"/>
    </row>
    <row r="20" spans="2:10" ht="12.75">
      <c r="B20" s="7"/>
      <c r="J20" s="7"/>
    </row>
    <row r="24" spans="2:10" ht="12.75">
      <c r="B24" s="7"/>
      <c r="J24" s="7"/>
    </row>
  </sheetData>
  <sheetProtection/>
  <mergeCells count="5">
    <mergeCell ref="E10:J10"/>
    <mergeCell ref="E11:J11"/>
    <mergeCell ref="A14:F14"/>
    <mergeCell ref="A6:L6"/>
    <mergeCell ref="A8:H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1200" verticalDpi="12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6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5.7109375" style="1" customWidth="1"/>
    <col min="2" max="2" width="28.421875" style="1" customWidth="1"/>
    <col min="3" max="3" width="20.140625" style="1" customWidth="1"/>
    <col min="4" max="4" width="20.7109375" style="1" customWidth="1"/>
    <col min="5" max="5" width="12.57421875" style="1" customWidth="1"/>
    <col min="6" max="6" width="7.421875" style="1" customWidth="1"/>
    <col min="7" max="8" width="9.140625" style="1" customWidth="1"/>
    <col min="9" max="9" width="12.8515625" style="1" customWidth="1"/>
    <col min="10" max="10" width="9.140625" style="1" customWidth="1"/>
    <col min="11" max="11" width="12.28125" style="1" bestFit="1" customWidth="1"/>
    <col min="12" max="12" width="11.00390625" style="1" customWidth="1"/>
    <col min="13" max="13" width="4.57421875" style="1" bestFit="1" customWidth="1"/>
    <col min="14" max="16384" width="9.140625" style="1" customWidth="1"/>
  </cols>
  <sheetData>
    <row r="2" spans="2:10" ht="13.5" thickBot="1">
      <c r="B2" s="7" t="s">
        <v>12</v>
      </c>
      <c r="J2" s="7" t="s">
        <v>110</v>
      </c>
    </row>
    <row r="3" spans="1:14" ht="51">
      <c r="A3" s="15" t="s">
        <v>0</v>
      </c>
      <c r="B3" s="16" t="s">
        <v>16</v>
      </c>
      <c r="C3" s="16" t="s">
        <v>17</v>
      </c>
      <c r="D3" s="16" t="s">
        <v>77</v>
      </c>
      <c r="E3" s="16" t="s">
        <v>13</v>
      </c>
      <c r="F3" s="16" t="s">
        <v>14</v>
      </c>
      <c r="G3" s="16" t="s">
        <v>18</v>
      </c>
      <c r="H3" s="16" t="s">
        <v>19</v>
      </c>
      <c r="I3" s="16" t="s">
        <v>20</v>
      </c>
      <c r="J3" s="16" t="s">
        <v>15</v>
      </c>
      <c r="K3" s="16" t="s">
        <v>21</v>
      </c>
      <c r="L3" s="87" t="s">
        <v>111</v>
      </c>
      <c r="N3" s="2"/>
    </row>
    <row r="4" spans="1:14" ht="12.75">
      <c r="A4" s="17" t="s">
        <v>1</v>
      </c>
      <c r="B4" s="18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23</v>
      </c>
      <c r="J4" s="18" t="s">
        <v>22</v>
      </c>
      <c r="K4" s="18" t="s">
        <v>9</v>
      </c>
      <c r="L4" s="88" t="s">
        <v>104</v>
      </c>
      <c r="M4" s="8"/>
      <c r="N4" s="8"/>
    </row>
    <row r="5" spans="1:14" ht="13.5" thickBot="1">
      <c r="A5" s="40"/>
      <c r="B5" s="41"/>
      <c r="C5" s="41"/>
      <c r="D5" s="41"/>
      <c r="E5" s="41"/>
      <c r="F5" s="41"/>
      <c r="G5" s="41"/>
      <c r="H5" s="41" t="s">
        <v>25</v>
      </c>
      <c r="I5" s="42" t="s">
        <v>24</v>
      </c>
      <c r="J5" s="42"/>
      <c r="K5" s="42" t="s">
        <v>26</v>
      </c>
      <c r="L5" s="89"/>
      <c r="M5" s="8"/>
      <c r="N5" s="8"/>
    </row>
    <row r="6" spans="1:14" ht="13.5" thickBot="1">
      <c r="A6" s="171" t="s">
        <v>54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3"/>
      <c r="M6" s="3"/>
      <c r="N6" s="2"/>
    </row>
    <row r="7" spans="1:14" ht="12.75">
      <c r="A7" s="90" t="s">
        <v>35</v>
      </c>
      <c r="B7" s="91" t="s">
        <v>55</v>
      </c>
      <c r="C7" s="92"/>
      <c r="D7" s="92"/>
      <c r="E7" s="93" t="s">
        <v>30</v>
      </c>
      <c r="F7" s="94">
        <v>600</v>
      </c>
      <c r="G7" s="95"/>
      <c r="H7" s="96">
        <f>G7*J7+G7</f>
        <v>0</v>
      </c>
      <c r="I7" s="97">
        <f>F7*G7</f>
        <v>0</v>
      </c>
      <c r="J7" s="98"/>
      <c r="K7" s="97">
        <f>I7*J7+I7</f>
        <v>0</v>
      </c>
      <c r="L7" s="99"/>
      <c r="M7" s="13"/>
      <c r="N7" s="2"/>
    </row>
    <row r="8" spans="1:13" ht="12.75">
      <c r="A8" s="17" t="s">
        <v>36</v>
      </c>
      <c r="B8" s="19" t="s">
        <v>56</v>
      </c>
      <c r="C8" s="139"/>
      <c r="D8" s="31"/>
      <c r="E8" s="27" t="s">
        <v>30</v>
      </c>
      <c r="F8" s="29">
        <v>650</v>
      </c>
      <c r="G8" s="32"/>
      <c r="H8" s="33">
        <f>G8*J8+G8</f>
        <v>0</v>
      </c>
      <c r="I8" s="34">
        <f>F8*G8</f>
        <v>0</v>
      </c>
      <c r="J8" s="52"/>
      <c r="K8" s="34">
        <f>I8*J8+I8</f>
        <v>0</v>
      </c>
      <c r="L8" s="85"/>
      <c r="M8" s="13"/>
    </row>
    <row r="9" spans="1:13" ht="13.5" thickBot="1">
      <c r="A9" s="26" t="s">
        <v>37</v>
      </c>
      <c r="B9" s="24" t="s">
        <v>56</v>
      </c>
      <c r="C9" s="25"/>
      <c r="D9" s="25"/>
      <c r="E9" s="28" t="s">
        <v>28</v>
      </c>
      <c r="F9" s="30">
        <v>500</v>
      </c>
      <c r="G9" s="35"/>
      <c r="H9" s="36">
        <f>G9*J9+G9</f>
        <v>0</v>
      </c>
      <c r="I9" s="37">
        <f>F9*G9</f>
        <v>0</v>
      </c>
      <c r="J9" s="53"/>
      <c r="K9" s="37">
        <f>I9*J9+I9</f>
        <v>0</v>
      </c>
      <c r="L9" s="86"/>
      <c r="M9" s="13"/>
    </row>
    <row r="10" spans="1:11" ht="13.5" thickBot="1">
      <c r="A10" s="177" t="s">
        <v>112</v>
      </c>
      <c r="B10" s="164"/>
      <c r="C10" s="164"/>
      <c r="D10" s="164"/>
      <c r="E10" s="164"/>
      <c r="F10" s="164"/>
      <c r="G10" s="164"/>
      <c r="H10" s="165"/>
      <c r="I10" s="38">
        <f>SUM(I7:I9)</f>
        <v>0</v>
      </c>
      <c r="K10" s="38">
        <f>SUM(K7:K9)</f>
        <v>0</v>
      </c>
    </row>
    <row r="11" ht="13.5" thickBot="1"/>
    <row r="12" spans="1:10" ht="13.5" thickBot="1">
      <c r="A12" s="22" t="s">
        <v>10</v>
      </c>
      <c r="B12" s="20"/>
      <c r="C12" s="39">
        <f>I10</f>
        <v>0</v>
      </c>
      <c r="D12" s="153"/>
      <c r="E12" s="169"/>
      <c r="F12" s="169"/>
      <c r="G12" s="169"/>
      <c r="H12" s="169"/>
      <c r="I12" s="169"/>
      <c r="J12" s="169"/>
    </row>
    <row r="13" spans="1:10" ht="13.5" thickBot="1">
      <c r="A13" s="23" t="s">
        <v>11</v>
      </c>
      <c r="B13" s="21"/>
      <c r="C13" s="38">
        <f>K10</f>
        <v>0</v>
      </c>
      <c r="D13" s="153"/>
      <c r="E13" s="169"/>
      <c r="F13" s="169"/>
      <c r="G13" s="169"/>
      <c r="H13" s="169"/>
      <c r="I13" s="169"/>
      <c r="J13" s="169"/>
    </row>
    <row r="14" spans="1:9" ht="12.75">
      <c r="A14" s="9" t="s">
        <v>31</v>
      </c>
      <c r="B14" s="10"/>
      <c r="C14" s="11"/>
      <c r="D14" s="12"/>
      <c r="E14" s="4"/>
      <c r="F14" s="4"/>
      <c r="G14" s="4"/>
      <c r="H14" s="5"/>
      <c r="I14" s="6"/>
    </row>
    <row r="16" spans="1:6" ht="12.75" customHeight="1">
      <c r="A16" s="170" t="s">
        <v>85</v>
      </c>
      <c r="B16" s="168"/>
      <c r="C16" s="168"/>
      <c r="D16" s="168"/>
      <c r="E16" s="168"/>
      <c r="F16" s="168"/>
    </row>
    <row r="17" ht="12.75">
      <c r="A17" s="14"/>
    </row>
    <row r="22" spans="2:10" ht="12.75">
      <c r="B22" s="7"/>
      <c r="J22" s="7"/>
    </row>
    <row r="26" spans="2:10" ht="12.75">
      <c r="B26" s="7"/>
      <c r="J26" s="7"/>
    </row>
  </sheetData>
  <sheetProtection/>
  <mergeCells count="5">
    <mergeCell ref="E12:J12"/>
    <mergeCell ref="E13:J13"/>
    <mergeCell ref="A16:F16"/>
    <mergeCell ref="A6:L6"/>
    <mergeCell ref="A10:H10"/>
  </mergeCells>
  <printOptions horizontalCentered="1"/>
  <pageMargins left="0.1968503937007874" right="0.1968503937007874" top="0.3937007874015748" bottom="0.3937007874015748" header="0.5118110236220472" footer="0.5118110236220472"/>
  <pageSetup horizontalDpi="1200" verticalDpi="12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B9" sqref="B9"/>
    </sheetView>
  </sheetViews>
  <sheetFormatPr defaultColWidth="9.140625" defaultRowHeight="12.75"/>
  <cols>
    <col min="1" max="1" width="5.7109375" style="1" customWidth="1"/>
    <col min="2" max="2" width="61.8515625" style="1" customWidth="1"/>
    <col min="3" max="3" width="20.140625" style="1" customWidth="1"/>
    <col min="4" max="4" width="20.7109375" style="1" customWidth="1"/>
    <col min="5" max="5" width="12.57421875" style="1" customWidth="1"/>
    <col min="6" max="6" width="7.421875" style="1" customWidth="1"/>
    <col min="7" max="7" width="10.421875" style="1" customWidth="1"/>
    <col min="8" max="8" width="11.00390625" style="1" customWidth="1"/>
    <col min="9" max="9" width="12.8515625" style="1" customWidth="1"/>
    <col min="10" max="10" width="9.140625" style="1" customWidth="1"/>
    <col min="11" max="11" width="12.28125" style="1" bestFit="1" customWidth="1"/>
    <col min="12" max="12" width="11.140625" style="1" customWidth="1"/>
    <col min="13" max="16384" width="9.140625" style="1" customWidth="1"/>
  </cols>
  <sheetData>
    <row r="1" spans="2:10" ht="13.5" thickBot="1">
      <c r="B1" s="7" t="s">
        <v>12</v>
      </c>
      <c r="J1" s="7" t="s">
        <v>110</v>
      </c>
    </row>
    <row r="2" spans="1:13" ht="51">
      <c r="A2" s="15" t="s">
        <v>0</v>
      </c>
      <c r="B2" s="16" t="s">
        <v>16</v>
      </c>
      <c r="C2" s="16" t="s">
        <v>17</v>
      </c>
      <c r="D2" s="16" t="s">
        <v>77</v>
      </c>
      <c r="E2" s="16" t="s">
        <v>13</v>
      </c>
      <c r="F2" s="16" t="s">
        <v>14</v>
      </c>
      <c r="G2" s="16" t="s">
        <v>18</v>
      </c>
      <c r="H2" s="16" t="s">
        <v>19</v>
      </c>
      <c r="I2" s="16" t="s">
        <v>20</v>
      </c>
      <c r="J2" s="16" t="s">
        <v>15</v>
      </c>
      <c r="K2" s="16" t="s">
        <v>21</v>
      </c>
      <c r="L2" s="87" t="s">
        <v>111</v>
      </c>
      <c r="M2" s="2"/>
    </row>
    <row r="3" spans="1:13" ht="12.75">
      <c r="A3" s="17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23</v>
      </c>
      <c r="J3" s="18" t="s">
        <v>22</v>
      </c>
      <c r="K3" s="18" t="s">
        <v>9</v>
      </c>
      <c r="L3" s="88" t="s">
        <v>104</v>
      </c>
      <c r="M3" s="8"/>
    </row>
    <row r="4" spans="1:13" ht="13.5" thickBot="1">
      <c r="A4" s="40"/>
      <c r="B4" s="41"/>
      <c r="C4" s="41"/>
      <c r="D4" s="41"/>
      <c r="E4" s="41"/>
      <c r="F4" s="41"/>
      <c r="G4" s="41"/>
      <c r="H4" s="41" t="s">
        <v>25</v>
      </c>
      <c r="I4" s="42" t="s">
        <v>24</v>
      </c>
      <c r="J4" s="42"/>
      <c r="K4" s="42" t="s">
        <v>26</v>
      </c>
      <c r="L4" s="89"/>
      <c r="M4" s="8"/>
    </row>
    <row r="5" spans="1:13" ht="13.5" thickBot="1">
      <c r="A5" s="178" t="s">
        <v>86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80"/>
      <c r="M5" s="2"/>
    </row>
    <row r="6" spans="1:12" ht="95.25" customHeight="1">
      <c r="A6" s="110" t="s">
        <v>35</v>
      </c>
      <c r="B6" s="111" t="s">
        <v>106</v>
      </c>
      <c r="C6" s="112"/>
      <c r="D6" s="112"/>
      <c r="E6" s="113" t="s">
        <v>80</v>
      </c>
      <c r="F6" s="114">
        <v>2</v>
      </c>
      <c r="G6" s="115"/>
      <c r="H6" s="116">
        <f aca="true" t="shared" si="0" ref="H6:H11">G6*J6+G6</f>
        <v>0</v>
      </c>
      <c r="I6" s="117">
        <f aca="true" t="shared" si="1" ref="I6:I11">F6*G6</f>
        <v>0</v>
      </c>
      <c r="J6" s="118"/>
      <c r="K6" s="117">
        <f aca="true" t="shared" si="2" ref="K6:K11">I6*J6+I6</f>
        <v>0</v>
      </c>
      <c r="L6" s="119"/>
    </row>
    <row r="7" spans="1:12" ht="119.25" customHeight="1">
      <c r="A7" s="17" t="s">
        <v>36</v>
      </c>
      <c r="B7" s="19" t="s">
        <v>107</v>
      </c>
      <c r="C7" s="31"/>
      <c r="D7" s="31"/>
      <c r="E7" s="27" t="s">
        <v>80</v>
      </c>
      <c r="F7" s="29">
        <v>6</v>
      </c>
      <c r="G7" s="32"/>
      <c r="H7" s="33">
        <f t="shared" si="0"/>
        <v>0</v>
      </c>
      <c r="I7" s="34">
        <f t="shared" si="1"/>
        <v>0</v>
      </c>
      <c r="J7" s="54"/>
      <c r="K7" s="34">
        <f t="shared" si="2"/>
        <v>0</v>
      </c>
      <c r="L7" s="108"/>
    </row>
    <row r="8" spans="1:12" ht="102">
      <c r="A8" s="17" t="s">
        <v>37</v>
      </c>
      <c r="B8" s="19" t="s">
        <v>108</v>
      </c>
      <c r="C8" s="31"/>
      <c r="D8" s="31"/>
      <c r="E8" s="55" t="s">
        <v>81</v>
      </c>
      <c r="F8" s="45">
        <v>15</v>
      </c>
      <c r="G8" s="46"/>
      <c r="H8" s="33">
        <f t="shared" si="0"/>
        <v>0</v>
      </c>
      <c r="I8" s="34">
        <f t="shared" si="1"/>
        <v>0</v>
      </c>
      <c r="J8" s="54"/>
      <c r="K8" s="34">
        <f t="shared" si="2"/>
        <v>0</v>
      </c>
      <c r="L8" s="108"/>
    </row>
    <row r="9" spans="1:12" ht="117" customHeight="1">
      <c r="A9" s="17" t="s">
        <v>38</v>
      </c>
      <c r="B9" s="19" t="s">
        <v>109</v>
      </c>
      <c r="C9" s="31"/>
      <c r="D9" s="31"/>
      <c r="E9" s="55" t="s">
        <v>81</v>
      </c>
      <c r="F9" s="45">
        <v>10</v>
      </c>
      <c r="G9" s="46"/>
      <c r="H9" s="33">
        <f t="shared" si="0"/>
        <v>0</v>
      </c>
      <c r="I9" s="34">
        <f t="shared" si="1"/>
        <v>0</v>
      </c>
      <c r="J9" s="54"/>
      <c r="K9" s="34">
        <f t="shared" si="2"/>
        <v>0</v>
      </c>
      <c r="L9" s="108"/>
    </row>
    <row r="10" spans="1:12" ht="57.75" customHeight="1">
      <c r="A10" s="17" t="s">
        <v>40</v>
      </c>
      <c r="B10" s="19" t="s">
        <v>65</v>
      </c>
      <c r="C10" s="31"/>
      <c r="D10" s="31"/>
      <c r="E10" s="55" t="s">
        <v>80</v>
      </c>
      <c r="F10" s="45">
        <v>4</v>
      </c>
      <c r="G10" s="46"/>
      <c r="H10" s="33">
        <f t="shared" si="0"/>
        <v>0</v>
      </c>
      <c r="I10" s="34">
        <f t="shared" si="1"/>
        <v>0</v>
      </c>
      <c r="J10" s="54"/>
      <c r="K10" s="34">
        <f t="shared" si="2"/>
        <v>0</v>
      </c>
      <c r="L10" s="108"/>
    </row>
    <row r="11" spans="1:12" ht="42.75" customHeight="1" thickBot="1">
      <c r="A11" s="26" t="s">
        <v>41</v>
      </c>
      <c r="B11" s="152" t="s">
        <v>64</v>
      </c>
      <c r="C11" s="60"/>
      <c r="D11" s="60"/>
      <c r="E11" s="47" t="s">
        <v>59</v>
      </c>
      <c r="F11" s="48">
        <v>400</v>
      </c>
      <c r="G11" s="49"/>
      <c r="H11" s="36">
        <f t="shared" si="0"/>
        <v>0</v>
      </c>
      <c r="I11" s="37">
        <f t="shared" si="1"/>
        <v>0</v>
      </c>
      <c r="J11" s="50"/>
      <c r="K11" s="37">
        <f t="shared" si="2"/>
        <v>0</v>
      </c>
      <c r="L11" s="109"/>
    </row>
    <row r="12" spans="1:11" ht="13.5" thickBot="1">
      <c r="A12" s="181" t="s">
        <v>112</v>
      </c>
      <c r="B12" s="182"/>
      <c r="C12" s="182"/>
      <c r="D12" s="183"/>
      <c r="E12" s="183"/>
      <c r="F12" s="183"/>
      <c r="G12" s="183"/>
      <c r="H12" s="184"/>
      <c r="I12" s="38">
        <f>SUM(I6:I11)</f>
        <v>0</v>
      </c>
      <c r="J12" s="51"/>
      <c r="K12" s="38">
        <f>SUM(K6:K11)</f>
        <v>0</v>
      </c>
    </row>
    <row r="13" spans="1:10" ht="13.5" thickBot="1">
      <c r="A13" s="22" t="s">
        <v>10</v>
      </c>
      <c r="B13" s="20"/>
      <c r="C13" s="39">
        <f>I12</f>
        <v>0</v>
      </c>
      <c r="D13" s="153"/>
      <c r="E13" s="169"/>
      <c r="F13" s="169"/>
      <c r="G13" s="169"/>
      <c r="H13" s="169"/>
      <c r="I13" s="169"/>
      <c r="J13" s="169"/>
    </row>
    <row r="14" spans="1:10" ht="13.5" thickBot="1">
      <c r="A14" s="23" t="s">
        <v>11</v>
      </c>
      <c r="B14" s="21"/>
      <c r="C14" s="38">
        <f>K12</f>
        <v>0</v>
      </c>
      <c r="D14" s="153"/>
      <c r="E14" s="169"/>
      <c r="F14" s="169"/>
      <c r="G14" s="169"/>
      <c r="H14" s="169"/>
      <c r="I14" s="169"/>
      <c r="J14" s="169"/>
    </row>
    <row r="15" spans="1:9" ht="12.75">
      <c r="A15" s="9" t="s">
        <v>31</v>
      </c>
      <c r="B15" s="10"/>
      <c r="C15" s="11"/>
      <c r="D15" s="12"/>
      <c r="E15" s="4"/>
      <c r="F15" s="4"/>
      <c r="G15" s="4"/>
      <c r="H15" s="5"/>
      <c r="I15" s="6"/>
    </row>
    <row r="17" spans="1:6" ht="12.75" customHeight="1">
      <c r="A17" s="170" t="s">
        <v>58</v>
      </c>
      <c r="B17" s="168"/>
      <c r="C17" s="168"/>
      <c r="D17" s="168"/>
      <c r="E17" s="168"/>
      <c r="F17" s="168"/>
    </row>
    <row r="18" ht="12.75">
      <c r="A18" s="14"/>
    </row>
    <row r="19" ht="12.75">
      <c r="A19" s="57"/>
    </row>
    <row r="23" spans="2:10" ht="12.75">
      <c r="B23" s="7"/>
      <c r="J23" s="7"/>
    </row>
    <row r="27" spans="2:10" ht="12.75">
      <c r="B27" s="7"/>
      <c r="J27" s="7"/>
    </row>
  </sheetData>
  <sheetProtection/>
  <mergeCells count="5">
    <mergeCell ref="E13:J13"/>
    <mergeCell ref="E14:J14"/>
    <mergeCell ref="A17:F17"/>
    <mergeCell ref="A5:L5"/>
    <mergeCell ref="A12:H12"/>
  </mergeCells>
  <printOptions horizontalCentered="1"/>
  <pageMargins left="0.1968503937007874" right="0.1968503937007874" top="0.3937007874015748" bottom="0.3937007874015748" header="0.5118110236220472" footer="0.5118110236220472"/>
  <pageSetup horizontalDpi="1200" verticalDpi="1200" orientation="landscape" paperSize="9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3">
      <selection activeCell="E27" sqref="E27"/>
    </sheetView>
  </sheetViews>
  <sheetFormatPr defaultColWidth="9.140625" defaultRowHeight="12.75"/>
  <cols>
    <col min="1" max="1" width="5.7109375" style="1" customWidth="1"/>
    <col min="2" max="2" width="61.8515625" style="1" customWidth="1"/>
    <col min="3" max="3" width="20.140625" style="1" customWidth="1"/>
    <col min="4" max="4" width="20.7109375" style="1" customWidth="1"/>
    <col min="5" max="5" width="12.57421875" style="1" customWidth="1"/>
    <col min="6" max="6" width="7.421875" style="1" customWidth="1"/>
    <col min="7" max="7" width="9.8515625" style="1" customWidth="1"/>
    <col min="8" max="8" width="10.421875" style="1" customWidth="1"/>
    <col min="9" max="9" width="12.8515625" style="1" customWidth="1"/>
    <col min="10" max="10" width="9.140625" style="1" customWidth="1"/>
    <col min="11" max="11" width="12.28125" style="1" bestFit="1" customWidth="1"/>
    <col min="12" max="12" width="11.8515625" style="1" customWidth="1"/>
    <col min="13" max="16384" width="9.140625" style="1" customWidth="1"/>
  </cols>
  <sheetData>
    <row r="2" spans="2:10" ht="13.5" thickBot="1">
      <c r="B2" s="7" t="s">
        <v>12</v>
      </c>
      <c r="J2" s="7" t="s">
        <v>110</v>
      </c>
    </row>
    <row r="3" spans="1:12" ht="51">
      <c r="A3" s="15" t="s">
        <v>0</v>
      </c>
      <c r="B3" s="16" t="s">
        <v>16</v>
      </c>
      <c r="C3" s="16" t="s">
        <v>17</v>
      </c>
      <c r="D3" s="16" t="s">
        <v>77</v>
      </c>
      <c r="E3" s="16" t="s">
        <v>13</v>
      </c>
      <c r="F3" s="16" t="s">
        <v>14</v>
      </c>
      <c r="G3" s="16" t="s">
        <v>18</v>
      </c>
      <c r="H3" s="16" t="s">
        <v>19</v>
      </c>
      <c r="I3" s="16" t="s">
        <v>20</v>
      </c>
      <c r="J3" s="16" t="s">
        <v>15</v>
      </c>
      <c r="K3" s="16" t="s">
        <v>21</v>
      </c>
      <c r="L3" s="87" t="s">
        <v>111</v>
      </c>
    </row>
    <row r="4" spans="1:13" ht="12.75">
      <c r="A4" s="17" t="s">
        <v>1</v>
      </c>
      <c r="B4" s="18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23</v>
      </c>
      <c r="J4" s="18" t="s">
        <v>22</v>
      </c>
      <c r="K4" s="18" t="s">
        <v>9</v>
      </c>
      <c r="L4" s="88" t="s">
        <v>104</v>
      </c>
      <c r="M4" s="61"/>
    </row>
    <row r="5" spans="1:13" ht="13.5" thickBot="1">
      <c r="A5" s="40"/>
      <c r="B5" s="41"/>
      <c r="C5" s="41"/>
      <c r="D5" s="41"/>
      <c r="E5" s="41"/>
      <c r="F5" s="41"/>
      <c r="G5" s="41"/>
      <c r="H5" s="41" t="s">
        <v>25</v>
      </c>
      <c r="I5" s="42" t="s">
        <v>24</v>
      </c>
      <c r="J5" s="42"/>
      <c r="K5" s="42" t="s">
        <v>26</v>
      </c>
      <c r="L5" s="89"/>
      <c r="M5" s="61"/>
    </row>
    <row r="6" spans="1:12" ht="13.5" thickBot="1">
      <c r="A6" s="159" t="s">
        <v>138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6"/>
    </row>
    <row r="7" spans="1:12" ht="130.5" customHeight="1">
      <c r="A7" s="90" t="s">
        <v>35</v>
      </c>
      <c r="B7" s="100" t="s">
        <v>88</v>
      </c>
      <c r="C7" s="101"/>
      <c r="D7" s="102"/>
      <c r="E7" s="93" t="s">
        <v>33</v>
      </c>
      <c r="F7" s="94">
        <v>8</v>
      </c>
      <c r="G7" s="95"/>
      <c r="H7" s="96">
        <f>G7*J7+G7</f>
        <v>0</v>
      </c>
      <c r="I7" s="97">
        <f>F7*G7</f>
        <v>0</v>
      </c>
      <c r="J7" s="103"/>
      <c r="K7" s="97">
        <f>I7*J7+I7</f>
        <v>0</v>
      </c>
      <c r="L7" s="99"/>
    </row>
    <row r="8" spans="1:12" ht="127.5" customHeight="1">
      <c r="A8" s="17" t="s">
        <v>36</v>
      </c>
      <c r="B8" s="62" t="s">
        <v>89</v>
      </c>
      <c r="C8" s="63"/>
      <c r="D8" s="64"/>
      <c r="E8" s="27" t="s">
        <v>33</v>
      </c>
      <c r="F8" s="29">
        <v>32</v>
      </c>
      <c r="G8" s="32"/>
      <c r="H8" s="33">
        <f aca="true" t="shared" si="0" ref="H8:H19">G8*J8+G8</f>
        <v>0</v>
      </c>
      <c r="I8" s="34">
        <f aca="true" t="shared" si="1" ref="I8:I19">F8*G8</f>
        <v>0</v>
      </c>
      <c r="J8" s="65"/>
      <c r="K8" s="34">
        <f aca="true" t="shared" si="2" ref="K8:K19">I8*J8+I8</f>
        <v>0</v>
      </c>
      <c r="L8" s="85"/>
    </row>
    <row r="9" spans="1:12" ht="79.5" customHeight="1">
      <c r="A9" s="17" t="s">
        <v>37</v>
      </c>
      <c r="B9" s="62" t="s">
        <v>90</v>
      </c>
      <c r="C9" s="63"/>
      <c r="D9" s="64"/>
      <c r="E9" s="27" t="s">
        <v>33</v>
      </c>
      <c r="F9" s="29">
        <v>16</v>
      </c>
      <c r="G9" s="32"/>
      <c r="H9" s="33">
        <f t="shared" si="0"/>
        <v>0</v>
      </c>
      <c r="I9" s="34">
        <f t="shared" si="1"/>
        <v>0</v>
      </c>
      <c r="J9" s="65"/>
      <c r="K9" s="34">
        <f t="shared" si="2"/>
        <v>0</v>
      </c>
      <c r="L9" s="85"/>
    </row>
    <row r="10" spans="1:12" ht="105" customHeight="1">
      <c r="A10" s="17" t="s">
        <v>38</v>
      </c>
      <c r="B10" s="62" t="s">
        <v>91</v>
      </c>
      <c r="C10" s="63"/>
      <c r="D10" s="64"/>
      <c r="E10" s="27" t="s">
        <v>33</v>
      </c>
      <c r="F10" s="29">
        <v>80</v>
      </c>
      <c r="G10" s="32"/>
      <c r="H10" s="33">
        <f t="shared" si="0"/>
        <v>0</v>
      </c>
      <c r="I10" s="34">
        <f t="shared" si="1"/>
        <v>0</v>
      </c>
      <c r="J10" s="65"/>
      <c r="K10" s="34">
        <f t="shared" si="2"/>
        <v>0</v>
      </c>
      <c r="L10" s="85"/>
    </row>
    <row r="11" spans="1:12" ht="154.5" customHeight="1">
      <c r="A11" s="17" t="s">
        <v>40</v>
      </c>
      <c r="B11" s="62" t="s">
        <v>92</v>
      </c>
      <c r="C11" s="63"/>
      <c r="D11" s="66"/>
      <c r="E11" s="27" t="s">
        <v>33</v>
      </c>
      <c r="F11" s="29">
        <v>980</v>
      </c>
      <c r="G11" s="32"/>
      <c r="H11" s="33">
        <f>G11*J11+G11</f>
        <v>0</v>
      </c>
      <c r="I11" s="34">
        <f>F11*G11</f>
        <v>0</v>
      </c>
      <c r="J11" s="65"/>
      <c r="K11" s="34">
        <f>I11*J11+I11</f>
        <v>0</v>
      </c>
      <c r="L11" s="85"/>
    </row>
    <row r="12" spans="1:12" ht="129" customHeight="1">
      <c r="A12" s="17" t="s">
        <v>41</v>
      </c>
      <c r="B12" s="62" t="s">
        <v>93</v>
      </c>
      <c r="C12" s="63"/>
      <c r="D12" s="64"/>
      <c r="E12" s="27" t="s">
        <v>28</v>
      </c>
      <c r="F12" s="29">
        <v>120</v>
      </c>
      <c r="G12" s="32"/>
      <c r="H12" s="33">
        <f t="shared" si="0"/>
        <v>0</v>
      </c>
      <c r="I12" s="34">
        <f t="shared" si="1"/>
        <v>0</v>
      </c>
      <c r="J12" s="65"/>
      <c r="K12" s="34">
        <f t="shared" si="2"/>
        <v>0</v>
      </c>
      <c r="L12" s="85"/>
    </row>
    <row r="13" spans="1:12" ht="79.5" customHeight="1">
      <c r="A13" s="17" t="s">
        <v>42</v>
      </c>
      <c r="B13" s="67" t="s">
        <v>94</v>
      </c>
      <c r="C13" s="63"/>
      <c r="D13" s="64"/>
      <c r="E13" s="68" t="s">
        <v>95</v>
      </c>
      <c r="F13" s="29">
        <v>110</v>
      </c>
      <c r="G13" s="32"/>
      <c r="H13" s="33">
        <f t="shared" si="0"/>
        <v>0</v>
      </c>
      <c r="I13" s="34">
        <f t="shared" si="1"/>
        <v>0</v>
      </c>
      <c r="J13" s="65"/>
      <c r="K13" s="34">
        <f t="shared" si="2"/>
        <v>0</v>
      </c>
      <c r="L13" s="85"/>
    </row>
    <row r="14" spans="1:12" ht="79.5" customHeight="1">
      <c r="A14" s="17" t="s">
        <v>43</v>
      </c>
      <c r="B14" s="19" t="s">
        <v>96</v>
      </c>
      <c r="C14" s="69"/>
      <c r="D14" s="70"/>
      <c r="E14" s="71" t="s">
        <v>82</v>
      </c>
      <c r="F14" s="140">
        <v>40</v>
      </c>
      <c r="G14" s="46"/>
      <c r="H14" s="33">
        <f>G14*J14+G14</f>
        <v>0</v>
      </c>
      <c r="I14" s="34">
        <f>F14*G14</f>
        <v>0</v>
      </c>
      <c r="J14" s="65"/>
      <c r="K14" s="34">
        <f t="shared" si="2"/>
        <v>0</v>
      </c>
      <c r="L14" s="85"/>
    </row>
    <row r="15" spans="1:12" ht="17.25" customHeight="1">
      <c r="A15" s="17" t="s">
        <v>44</v>
      </c>
      <c r="B15" s="19" t="s">
        <v>97</v>
      </c>
      <c r="C15" s="63"/>
      <c r="D15" s="64"/>
      <c r="E15" s="68" t="s">
        <v>98</v>
      </c>
      <c r="F15" s="29">
        <v>10</v>
      </c>
      <c r="G15" s="32"/>
      <c r="H15" s="33">
        <f>G15*J15+G15</f>
        <v>0</v>
      </c>
      <c r="I15" s="34">
        <f>F15*G15</f>
        <v>0</v>
      </c>
      <c r="J15" s="65"/>
      <c r="K15" s="34">
        <f>I15*J15+I15</f>
        <v>0</v>
      </c>
      <c r="L15" s="85"/>
    </row>
    <row r="16" spans="1:12" ht="51">
      <c r="A16" s="17" t="s">
        <v>45</v>
      </c>
      <c r="B16" s="19" t="s">
        <v>99</v>
      </c>
      <c r="C16" s="63"/>
      <c r="D16" s="64"/>
      <c r="E16" s="68" t="s">
        <v>59</v>
      </c>
      <c r="F16" s="29">
        <v>10</v>
      </c>
      <c r="G16" s="32"/>
      <c r="H16" s="33">
        <f t="shared" si="0"/>
        <v>0</v>
      </c>
      <c r="I16" s="34">
        <f t="shared" si="1"/>
        <v>0</v>
      </c>
      <c r="J16" s="65"/>
      <c r="K16" s="34">
        <f t="shared" si="2"/>
        <v>0</v>
      </c>
      <c r="L16" s="85"/>
    </row>
    <row r="17" spans="1:12" ht="38.25">
      <c r="A17" s="17" t="s">
        <v>46</v>
      </c>
      <c r="B17" s="19" t="s">
        <v>100</v>
      </c>
      <c r="C17" s="63"/>
      <c r="D17" s="63"/>
      <c r="E17" s="55" t="s">
        <v>59</v>
      </c>
      <c r="F17" s="55" t="s">
        <v>101</v>
      </c>
      <c r="G17" s="32"/>
      <c r="H17" s="33">
        <f t="shared" si="0"/>
        <v>0</v>
      </c>
      <c r="I17" s="34">
        <f t="shared" si="1"/>
        <v>0</v>
      </c>
      <c r="J17" s="65"/>
      <c r="K17" s="34">
        <f t="shared" si="2"/>
        <v>0</v>
      </c>
      <c r="L17" s="85"/>
    </row>
    <row r="18" spans="1:12" ht="119.25" customHeight="1">
      <c r="A18" s="17" t="s">
        <v>47</v>
      </c>
      <c r="B18" s="19" t="s">
        <v>102</v>
      </c>
      <c r="C18" s="63"/>
      <c r="D18" s="63"/>
      <c r="E18" s="55" t="s">
        <v>59</v>
      </c>
      <c r="F18" s="55" t="s">
        <v>119</v>
      </c>
      <c r="G18" s="32"/>
      <c r="H18" s="33">
        <f t="shared" si="0"/>
        <v>0</v>
      </c>
      <c r="I18" s="34">
        <f t="shared" si="1"/>
        <v>0</v>
      </c>
      <c r="J18" s="65"/>
      <c r="K18" s="34">
        <f t="shared" si="2"/>
        <v>0</v>
      </c>
      <c r="L18" s="85"/>
    </row>
    <row r="19" spans="1:12" ht="24" customHeight="1" thickBot="1">
      <c r="A19" s="26" t="s">
        <v>48</v>
      </c>
      <c r="B19" s="24" t="s">
        <v>103</v>
      </c>
      <c r="C19" s="72"/>
      <c r="D19" s="72"/>
      <c r="E19" s="56" t="s">
        <v>59</v>
      </c>
      <c r="F19" s="56" t="s">
        <v>128</v>
      </c>
      <c r="G19" s="35"/>
      <c r="H19" s="36">
        <f t="shared" si="0"/>
        <v>0</v>
      </c>
      <c r="I19" s="37">
        <f t="shared" si="1"/>
        <v>0</v>
      </c>
      <c r="J19" s="73"/>
      <c r="K19" s="37">
        <f t="shared" si="2"/>
        <v>0</v>
      </c>
      <c r="L19" s="86"/>
    </row>
    <row r="20" spans="1:11" ht="13.5" thickBot="1">
      <c r="A20" s="187" t="s">
        <v>112</v>
      </c>
      <c r="B20" s="188"/>
      <c r="C20" s="188"/>
      <c r="D20" s="188"/>
      <c r="E20" s="188"/>
      <c r="F20" s="188"/>
      <c r="G20" s="188"/>
      <c r="H20" s="189"/>
      <c r="I20" s="38">
        <f>SUM(I7:I19)</f>
        <v>0</v>
      </c>
      <c r="J20" s="74"/>
      <c r="K20" s="38">
        <f>SUM(K7:K19)</f>
        <v>0</v>
      </c>
    </row>
    <row r="21" ht="13.5" thickBot="1"/>
    <row r="22" spans="1:10" ht="13.5" thickBot="1">
      <c r="A22" s="22" t="s">
        <v>10</v>
      </c>
      <c r="B22" s="20"/>
      <c r="C22" s="39">
        <f>I20</f>
        <v>0</v>
      </c>
      <c r="D22" s="153"/>
      <c r="E22" s="166"/>
      <c r="F22" s="166"/>
      <c r="G22" s="166"/>
      <c r="H22" s="166"/>
      <c r="I22" s="166"/>
      <c r="J22" s="166"/>
    </row>
    <row r="23" spans="1:10" ht="13.5" thickBot="1">
      <c r="A23" s="23" t="s">
        <v>11</v>
      </c>
      <c r="B23" s="21"/>
      <c r="C23" s="38">
        <f>K20</f>
        <v>0</v>
      </c>
      <c r="D23" s="153"/>
      <c r="E23" s="166"/>
      <c r="F23" s="166"/>
      <c r="G23" s="166"/>
      <c r="H23" s="166"/>
      <c r="I23" s="166"/>
      <c r="J23" s="166"/>
    </row>
    <row r="24" spans="1:9" ht="12.75">
      <c r="A24" s="75" t="s">
        <v>31</v>
      </c>
      <c r="B24" s="76"/>
      <c r="C24" s="77"/>
      <c r="D24" s="78"/>
      <c r="E24" s="79"/>
      <c r="F24" s="79"/>
      <c r="G24" s="79"/>
      <c r="H24" s="80"/>
      <c r="I24" s="81"/>
    </row>
    <row r="26" spans="1:6" ht="12.75" customHeight="1">
      <c r="A26" s="167" t="s">
        <v>137</v>
      </c>
      <c r="B26" s="168"/>
      <c r="C26" s="168"/>
      <c r="D26" s="168"/>
      <c r="E26" s="168"/>
      <c r="F26" s="168"/>
    </row>
    <row r="27" ht="12.75">
      <c r="A27" s="14"/>
    </row>
    <row r="28" ht="12.75">
      <c r="A28" s="57"/>
    </row>
    <row r="32" spans="2:10" ht="15">
      <c r="B32" s="82"/>
      <c r="J32" s="7"/>
    </row>
    <row r="36" spans="2:10" ht="12.75">
      <c r="B36" s="7"/>
      <c r="J36" s="7"/>
    </row>
  </sheetData>
  <sheetProtection/>
  <mergeCells count="5">
    <mergeCell ref="A26:F26"/>
    <mergeCell ref="A6:L6"/>
    <mergeCell ref="E22:J22"/>
    <mergeCell ref="E23:J23"/>
    <mergeCell ref="A20:H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7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5.7109375" style="1" customWidth="1"/>
    <col min="2" max="2" width="22.140625" style="1" customWidth="1"/>
    <col min="3" max="3" width="18.421875" style="1" customWidth="1"/>
    <col min="4" max="4" width="17.8515625" style="1" customWidth="1"/>
    <col min="5" max="5" width="22.7109375" style="1" customWidth="1"/>
    <col min="6" max="6" width="7.421875" style="1" customWidth="1"/>
    <col min="7" max="8" width="9.7109375" style="1" bestFit="1" customWidth="1"/>
    <col min="9" max="9" width="12.8515625" style="1" customWidth="1"/>
    <col min="10" max="10" width="9.140625" style="1" customWidth="1"/>
    <col min="11" max="11" width="12.28125" style="1" bestFit="1" customWidth="1"/>
    <col min="12" max="12" width="12.7109375" style="1" customWidth="1"/>
    <col min="13" max="13" width="4.57421875" style="1" bestFit="1" customWidth="1"/>
    <col min="14" max="16384" width="9.140625" style="1" customWidth="1"/>
  </cols>
  <sheetData>
    <row r="2" spans="2:10" ht="13.5" thickBot="1">
      <c r="B2" s="7" t="s">
        <v>12</v>
      </c>
      <c r="J2" s="7" t="s">
        <v>110</v>
      </c>
    </row>
    <row r="3" spans="1:14" ht="51">
      <c r="A3" s="15" t="s">
        <v>0</v>
      </c>
      <c r="B3" s="16" t="s">
        <v>16</v>
      </c>
      <c r="C3" s="16" t="s">
        <v>17</v>
      </c>
      <c r="D3" s="16" t="s">
        <v>77</v>
      </c>
      <c r="E3" s="16" t="s">
        <v>13</v>
      </c>
      <c r="F3" s="16" t="s">
        <v>14</v>
      </c>
      <c r="G3" s="16" t="s">
        <v>18</v>
      </c>
      <c r="H3" s="16" t="s">
        <v>19</v>
      </c>
      <c r="I3" s="16" t="s">
        <v>20</v>
      </c>
      <c r="J3" s="16" t="s">
        <v>15</v>
      </c>
      <c r="K3" s="16" t="s">
        <v>21</v>
      </c>
      <c r="L3" s="87" t="s">
        <v>111</v>
      </c>
      <c r="N3" s="2"/>
    </row>
    <row r="4" spans="1:14" ht="12.75">
      <c r="A4" s="17" t="s">
        <v>1</v>
      </c>
      <c r="B4" s="18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23</v>
      </c>
      <c r="J4" s="18" t="s">
        <v>22</v>
      </c>
      <c r="K4" s="18" t="s">
        <v>9</v>
      </c>
      <c r="L4" s="88" t="s">
        <v>104</v>
      </c>
      <c r="M4" s="8"/>
      <c r="N4" s="8"/>
    </row>
    <row r="5" spans="1:14" ht="13.5" thickBot="1">
      <c r="A5" s="40"/>
      <c r="B5" s="41"/>
      <c r="C5" s="41"/>
      <c r="D5" s="41"/>
      <c r="E5" s="41"/>
      <c r="F5" s="41"/>
      <c r="G5" s="41"/>
      <c r="H5" s="41" t="s">
        <v>25</v>
      </c>
      <c r="I5" s="42" t="s">
        <v>24</v>
      </c>
      <c r="J5" s="42"/>
      <c r="K5" s="42" t="s">
        <v>26</v>
      </c>
      <c r="L5" s="89"/>
      <c r="M5" s="8"/>
      <c r="N5" s="8"/>
    </row>
    <row r="6" spans="1:14" ht="13.5" thickBot="1">
      <c r="A6" s="171" t="s">
        <v>140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3"/>
      <c r="M6" s="3"/>
      <c r="N6" s="2"/>
    </row>
    <row r="7" spans="1:14" ht="57.75" customHeight="1">
      <c r="A7" s="90" t="s">
        <v>35</v>
      </c>
      <c r="B7" s="91" t="s">
        <v>72</v>
      </c>
      <c r="C7" s="92"/>
      <c r="D7" s="92"/>
      <c r="E7" s="105" t="s">
        <v>78</v>
      </c>
      <c r="F7" s="94">
        <v>120</v>
      </c>
      <c r="G7" s="95"/>
      <c r="H7" s="96">
        <f>G7*J7+G7</f>
        <v>0</v>
      </c>
      <c r="I7" s="97">
        <f>F7*G7</f>
        <v>0</v>
      </c>
      <c r="J7" s="106"/>
      <c r="K7" s="97">
        <f>I7*J7+I7</f>
        <v>0</v>
      </c>
      <c r="L7" s="107"/>
      <c r="M7" s="3"/>
      <c r="N7" s="2"/>
    </row>
    <row r="8" spans="1:14" ht="66.75" customHeight="1">
      <c r="A8" s="132" t="s">
        <v>36</v>
      </c>
      <c r="B8" s="133" t="s">
        <v>115</v>
      </c>
      <c r="C8" s="134"/>
      <c r="D8" s="134"/>
      <c r="E8" s="135" t="s">
        <v>114</v>
      </c>
      <c r="F8" s="136">
        <v>120</v>
      </c>
      <c r="G8" s="137"/>
      <c r="H8" s="96">
        <f>G8*J8+G8</f>
        <v>0</v>
      </c>
      <c r="I8" s="97">
        <f>F8*G8</f>
        <v>0</v>
      </c>
      <c r="J8" s="51"/>
      <c r="K8" s="97">
        <f>I8*J8+I8</f>
        <v>0</v>
      </c>
      <c r="L8" s="138"/>
      <c r="M8" s="3"/>
      <c r="N8" s="2"/>
    </row>
    <row r="9" spans="1:14" ht="51.75" thickBot="1">
      <c r="A9" s="26" t="s">
        <v>113</v>
      </c>
      <c r="B9" s="24" t="s">
        <v>105</v>
      </c>
      <c r="C9" s="25"/>
      <c r="D9" s="25"/>
      <c r="E9" s="56" t="s">
        <v>79</v>
      </c>
      <c r="F9" s="30">
        <v>4400</v>
      </c>
      <c r="G9" s="35"/>
      <c r="H9" s="36">
        <f>G9*J9+G9</f>
        <v>0</v>
      </c>
      <c r="I9" s="37">
        <f>F9*G9</f>
        <v>0</v>
      </c>
      <c r="J9" s="50"/>
      <c r="K9" s="37">
        <f>I9*J9+I9</f>
        <v>0</v>
      </c>
      <c r="L9" s="104"/>
      <c r="M9" s="3"/>
      <c r="N9" s="2"/>
    </row>
    <row r="10" spans="1:11" ht="13.5" thickBot="1">
      <c r="A10" s="187" t="s">
        <v>112</v>
      </c>
      <c r="B10" s="188"/>
      <c r="C10" s="188"/>
      <c r="D10" s="188"/>
      <c r="E10" s="188"/>
      <c r="F10" s="188"/>
      <c r="G10" s="188"/>
      <c r="H10" s="189"/>
      <c r="I10" s="38">
        <f>SUM(I7:I9)</f>
        <v>0</v>
      </c>
      <c r="J10" s="51"/>
      <c r="K10" s="38">
        <f>SUM(K7:K9)</f>
        <v>0</v>
      </c>
    </row>
    <row r="11" ht="13.5" thickBot="1"/>
    <row r="12" spans="1:10" ht="13.5" thickBot="1">
      <c r="A12" s="22" t="s">
        <v>10</v>
      </c>
      <c r="B12" s="20"/>
      <c r="C12" s="39">
        <f>I10</f>
        <v>0</v>
      </c>
      <c r="D12" s="153"/>
      <c r="E12" s="169"/>
      <c r="F12" s="169"/>
      <c r="G12" s="169"/>
      <c r="H12" s="169"/>
      <c r="I12" s="169"/>
      <c r="J12" s="169"/>
    </row>
    <row r="13" spans="1:10" ht="13.5" thickBot="1">
      <c r="A13" s="23" t="s">
        <v>11</v>
      </c>
      <c r="B13" s="21"/>
      <c r="C13" s="38">
        <f>K10</f>
        <v>0</v>
      </c>
      <c r="D13" s="153"/>
      <c r="E13" s="169"/>
      <c r="F13" s="169"/>
      <c r="G13" s="169"/>
      <c r="H13" s="169"/>
      <c r="I13" s="169"/>
      <c r="J13" s="169"/>
    </row>
    <row r="14" spans="1:9" ht="12.75">
      <c r="A14" s="9" t="s">
        <v>31</v>
      </c>
      <c r="B14" s="10"/>
      <c r="C14" s="11"/>
      <c r="D14" s="12"/>
      <c r="E14" s="4"/>
      <c r="F14" s="4"/>
      <c r="G14" s="4"/>
      <c r="H14" s="5"/>
      <c r="I14" s="6"/>
    </row>
    <row r="16" spans="1:6" ht="12.75">
      <c r="A16" s="170" t="s">
        <v>139</v>
      </c>
      <c r="B16" s="168"/>
      <c r="C16" s="168"/>
      <c r="D16" s="168"/>
      <c r="E16" s="168"/>
      <c r="F16" s="168"/>
    </row>
    <row r="17" ht="12.75">
      <c r="A17" s="14"/>
    </row>
  </sheetData>
  <sheetProtection/>
  <mergeCells count="5">
    <mergeCell ref="E12:J12"/>
    <mergeCell ref="E13:J13"/>
    <mergeCell ref="A16:F16"/>
    <mergeCell ref="A6:L6"/>
    <mergeCell ref="A10:H1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34"/>
  <sheetViews>
    <sheetView zoomScalePageLayoutView="0" workbookViewId="0" topLeftCell="A7">
      <selection activeCell="A24" sqref="A24:F24"/>
    </sheetView>
  </sheetViews>
  <sheetFormatPr defaultColWidth="9.140625" defaultRowHeight="12.75"/>
  <cols>
    <col min="1" max="1" width="5.7109375" style="1" customWidth="1"/>
    <col min="2" max="2" width="34.8515625" style="1" customWidth="1"/>
    <col min="3" max="3" width="14.8515625" style="1" customWidth="1"/>
    <col min="4" max="4" width="15.28125" style="1" customWidth="1"/>
    <col min="5" max="5" width="33.00390625" style="1" customWidth="1"/>
    <col min="6" max="6" width="7.421875" style="1" customWidth="1"/>
    <col min="7" max="7" width="11.28125" style="1" bestFit="1" customWidth="1"/>
    <col min="8" max="8" width="9.140625" style="1" customWidth="1"/>
    <col min="9" max="9" width="14.8515625" style="1" customWidth="1"/>
    <col min="10" max="10" width="9.140625" style="1" customWidth="1"/>
    <col min="11" max="11" width="15.00390625" style="1" customWidth="1"/>
    <col min="12" max="12" width="12.7109375" style="1" customWidth="1"/>
    <col min="13" max="13" width="4.57421875" style="1" bestFit="1" customWidth="1"/>
    <col min="14" max="16384" width="9.140625" style="1" customWidth="1"/>
  </cols>
  <sheetData>
    <row r="2" spans="2:10" ht="13.5" thickBot="1">
      <c r="B2" s="7" t="s">
        <v>12</v>
      </c>
      <c r="J2" s="7" t="s">
        <v>110</v>
      </c>
    </row>
    <row r="3" spans="1:12" ht="51">
      <c r="A3" s="15" t="s">
        <v>0</v>
      </c>
      <c r="B3" s="16" t="s">
        <v>16</v>
      </c>
      <c r="C3" s="16" t="s">
        <v>17</v>
      </c>
      <c r="D3" s="16" t="s">
        <v>77</v>
      </c>
      <c r="E3" s="16" t="s">
        <v>13</v>
      </c>
      <c r="F3" s="16" t="s">
        <v>14</v>
      </c>
      <c r="G3" s="16" t="s">
        <v>18</v>
      </c>
      <c r="H3" s="16" t="s">
        <v>19</v>
      </c>
      <c r="I3" s="16" t="s">
        <v>20</v>
      </c>
      <c r="J3" s="16" t="s">
        <v>15</v>
      </c>
      <c r="K3" s="16" t="s">
        <v>21</v>
      </c>
      <c r="L3" s="87" t="s">
        <v>111</v>
      </c>
    </row>
    <row r="4" spans="1:14" ht="12.75">
      <c r="A4" s="17" t="s">
        <v>1</v>
      </c>
      <c r="B4" s="18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23</v>
      </c>
      <c r="J4" s="18" t="s">
        <v>22</v>
      </c>
      <c r="K4" s="18" t="s">
        <v>9</v>
      </c>
      <c r="L4" s="88" t="s">
        <v>104</v>
      </c>
      <c r="M4" s="61"/>
      <c r="N4" s="61"/>
    </row>
    <row r="5" spans="1:14" ht="13.5" thickBot="1">
      <c r="A5" s="40"/>
      <c r="B5" s="41"/>
      <c r="C5" s="41"/>
      <c r="D5" s="41"/>
      <c r="E5" s="41"/>
      <c r="F5" s="41"/>
      <c r="G5" s="41"/>
      <c r="H5" s="41" t="s">
        <v>25</v>
      </c>
      <c r="I5" s="42" t="s">
        <v>24</v>
      </c>
      <c r="J5" s="42"/>
      <c r="K5" s="42" t="s">
        <v>26</v>
      </c>
      <c r="L5" s="89"/>
      <c r="M5" s="61"/>
      <c r="N5" s="61"/>
    </row>
    <row r="6" spans="1:12" ht="13.5" thickBot="1">
      <c r="A6" s="159" t="s">
        <v>141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1"/>
    </row>
    <row r="7" spans="1:13" ht="40.5" customHeight="1">
      <c r="A7" s="110" t="s">
        <v>35</v>
      </c>
      <c r="B7" s="111" t="s">
        <v>52</v>
      </c>
      <c r="C7" s="147"/>
      <c r="D7" s="147"/>
      <c r="E7" s="148" t="s">
        <v>123</v>
      </c>
      <c r="F7" s="114">
        <v>10</v>
      </c>
      <c r="G7" s="115"/>
      <c r="H7" s="116">
        <f>G7*J7+G7</f>
        <v>0</v>
      </c>
      <c r="I7" s="117">
        <f>F7*G7</f>
        <v>0</v>
      </c>
      <c r="J7" s="149"/>
      <c r="K7" s="117">
        <f>I7*J7+I7</f>
        <v>0</v>
      </c>
      <c r="L7" s="150"/>
      <c r="M7" s="144"/>
    </row>
    <row r="8" spans="1:13" ht="40.5" customHeight="1">
      <c r="A8" s="17" t="s">
        <v>36</v>
      </c>
      <c r="B8" s="19" t="s">
        <v>52</v>
      </c>
      <c r="C8" s="58"/>
      <c r="D8" s="58"/>
      <c r="E8" s="68" t="s">
        <v>124</v>
      </c>
      <c r="F8" s="29">
        <v>10</v>
      </c>
      <c r="G8" s="32"/>
      <c r="H8" s="33">
        <f aca="true" t="shared" si="0" ref="H8:H17">G8*J8+G8</f>
        <v>0</v>
      </c>
      <c r="I8" s="34">
        <f aca="true" t="shared" si="1" ref="I8:I17">F8*G8</f>
        <v>0</v>
      </c>
      <c r="J8" s="145"/>
      <c r="K8" s="34">
        <f aca="true" t="shared" si="2" ref="K8:K17">I8*J8+I8</f>
        <v>0</v>
      </c>
      <c r="L8" s="83"/>
      <c r="M8" s="144"/>
    </row>
    <row r="9" spans="1:13" ht="41.25" customHeight="1">
      <c r="A9" s="17" t="s">
        <v>37</v>
      </c>
      <c r="B9" s="19" t="s">
        <v>62</v>
      </c>
      <c r="C9" s="58"/>
      <c r="D9" s="58"/>
      <c r="E9" s="55" t="s">
        <v>123</v>
      </c>
      <c r="F9" s="29">
        <v>440</v>
      </c>
      <c r="G9" s="32"/>
      <c r="H9" s="33">
        <f t="shared" si="0"/>
        <v>0</v>
      </c>
      <c r="I9" s="34">
        <f t="shared" si="1"/>
        <v>0</v>
      </c>
      <c r="J9" s="145"/>
      <c r="K9" s="34">
        <f t="shared" si="2"/>
        <v>0</v>
      </c>
      <c r="L9" s="83"/>
      <c r="M9" s="144"/>
    </row>
    <row r="10" spans="1:13" ht="39.75" customHeight="1">
      <c r="A10" s="17" t="s">
        <v>38</v>
      </c>
      <c r="B10" s="19" t="s">
        <v>62</v>
      </c>
      <c r="C10" s="58"/>
      <c r="D10" s="58"/>
      <c r="E10" s="55" t="s">
        <v>124</v>
      </c>
      <c r="F10" s="29">
        <v>300</v>
      </c>
      <c r="G10" s="32"/>
      <c r="H10" s="33">
        <f t="shared" si="0"/>
        <v>0</v>
      </c>
      <c r="I10" s="34">
        <f t="shared" si="1"/>
        <v>0</v>
      </c>
      <c r="J10" s="145"/>
      <c r="K10" s="34">
        <f t="shared" si="2"/>
        <v>0</v>
      </c>
      <c r="L10" s="83"/>
      <c r="M10" s="144"/>
    </row>
    <row r="11" spans="1:13" ht="38.25" customHeight="1">
      <c r="A11" s="17" t="s">
        <v>40</v>
      </c>
      <c r="B11" s="19" t="s">
        <v>62</v>
      </c>
      <c r="C11" s="58"/>
      <c r="D11" s="58"/>
      <c r="E11" s="55" t="s">
        <v>122</v>
      </c>
      <c r="F11" s="29">
        <v>120</v>
      </c>
      <c r="G11" s="32"/>
      <c r="H11" s="33">
        <f t="shared" si="0"/>
        <v>0</v>
      </c>
      <c r="I11" s="34">
        <f t="shared" si="1"/>
        <v>0</v>
      </c>
      <c r="J11" s="145"/>
      <c r="K11" s="34">
        <f t="shared" si="2"/>
        <v>0</v>
      </c>
      <c r="L11" s="83"/>
      <c r="M11" s="144"/>
    </row>
    <row r="12" spans="1:13" ht="38.25" customHeight="1">
      <c r="A12" s="17" t="s">
        <v>41</v>
      </c>
      <c r="B12" s="19" t="s">
        <v>120</v>
      </c>
      <c r="C12" s="58"/>
      <c r="D12" s="58"/>
      <c r="E12" s="55" t="s">
        <v>129</v>
      </c>
      <c r="F12" s="29">
        <v>10</v>
      </c>
      <c r="G12" s="32"/>
      <c r="H12" s="33">
        <f t="shared" si="0"/>
        <v>0</v>
      </c>
      <c r="I12" s="34">
        <f t="shared" si="1"/>
        <v>0</v>
      </c>
      <c r="J12" s="145"/>
      <c r="K12" s="34">
        <f t="shared" si="2"/>
        <v>0</v>
      </c>
      <c r="L12" s="83"/>
      <c r="M12" s="144"/>
    </row>
    <row r="13" spans="1:13" ht="21.75" customHeight="1">
      <c r="A13" s="17" t="s">
        <v>42</v>
      </c>
      <c r="B13" s="19" t="s">
        <v>53</v>
      </c>
      <c r="C13" s="58"/>
      <c r="D13" s="58"/>
      <c r="E13" s="55" t="s">
        <v>130</v>
      </c>
      <c r="F13" s="29">
        <v>80</v>
      </c>
      <c r="G13" s="32"/>
      <c r="H13" s="33">
        <f t="shared" si="0"/>
        <v>0</v>
      </c>
      <c r="I13" s="34">
        <f t="shared" si="1"/>
        <v>0</v>
      </c>
      <c r="J13" s="145"/>
      <c r="K13" s="34">
        <f t="shared" si="2"/>
        <v>0</v>
      </c>
      <c r="L13" s="83"/>
      <c r="M13" s="144"/>
    </row>
    <row r="14" spans="1:13" ht="28.5" customHeight="1">
      <c r="A14" s="17" t="s">
        <v>43</v>
      </c>
      <c r="B14" s="19" t="s">
        <v>53</v>
      </c>
      <c r="C14" s="58"/>
      <c r="D14" s="58"/>
      <c r="E14" s="55" t="s">
        <v>131</v>
      </c>
      <c r="F14" s="29">
        <v>30</v>
      </c>
      <c r="G14" s="32"/>
      <c r="H14" s="33">
        <f t="shared" si="0"/>
        <v>0</v>
      </c>
      <c r="I14" s="34">
        <f t="shared" si="1"/>
        <v>0</v>
      </c>
      <c r="J14" s="145"/>
      <c r="K14" s="34">
        <f t="shared" si="2"/>
        <v>0</v>
      </c>
      <c r="L14" s="83"/>
      <c r="M14" s="144"/>
    </row>
    <row r="15" spans="1:13" ht="51">
      <c r="A15" s="17" t="s">
        <v>44</v>
      </c>
      <c r="B15" s="19" t="s">
        <v>27</v>
      </c>
      <c r="C15" s="58"/>
      <c r="D15" s="58"/>
      <c r="E15" s="55" t="s">
        <v>124</v>
      </c>
      <c r="F15" s="29">
        <v>1000</v>
      </c>
      <c r="G15" s="32"/>
      <c r="H15" s="33">
        <f t="shared" si="0"/>
        <v>0</v>
      </c>
      <c r="I15" s="34">
        <f t="shared" si="1"/>
        <v>0</v>
      </c>
      <c r="J15" s="145"/>
      <c r="K15" s="34">
        <f t="shared" si="2"/>
        <v>0</v>
      </c>
      <c r="L15" s="83"/>
      <c r="M15" s="144"/>
    </row>
    <row r="16" spans="1:13" ht="51">
      <c r="A16" s="17" t="s">
        <v>45</v>
      </c>
      <c r="B16" s="19" t="s">
        <v>49</v>
      </c>
      <c r="C16" s="58"/>
      <c r="D16" s="58"/>
      <c r="E16" s="55" t="s">
        <v>122</v>
      </c>
      <c r="F16" s="29">
        <v>1300</v>
      </c>
      <c r="G16" s="32"/>
      <c r="H16" s="33">
        <f t="shared" si="0"/>
        <v>0</v>
      </c>
      <c r="I16" s="34">
        <f t="shared" si="1"/>
        <v>0</v>
      </c>
      <c r="J16" s="145"/>
      <c r="K16" s="34">
        <f t="shared" si="2"/>
        <v>0</v>
      </c>
      <c r="L16" s="83"/>
      <c r="M16" s="144"/>
    </row>
    <row r="17" spans="1:13" ht="51.75" thickBot="1">
      <c r="A17" s="26" t="s">
        <v>46</v>
      </c>
      <c r="B17" s="24" t="s">
        <v>50</v>
      </c>
      <c r="C17" s="146"/>
      <c r="D17" s="146"/>
      <c r="E17" s="56" t="s">
        <v>124</v>
      </c>
      <c r="F17" s="30">
        <v>1200</v>
      </c>
      <c r="G17" s="35"/>
      <c r="H17" s="36">
        <f t="shared" si="0"/>
        <v>0</v>
      </c>
      <c r="I17" s="37">
        <f t="shared" si="1"/>
        <v>0</v>
      </c>
      <c r="J17" s="151"/>
      <c r="K17" s="37">
        <f t="shared" si="2"/>
        <v>0</v>
      </c>
      <c r="L17" s="84"/>
      <c r="M17" s="144"/>
    </row>
    <row r="18" spans="1:11" ht="13.5" thickBot="1">
      <c r="A18" s="190" t="s">
        <v>112</v>
      </c>
      <c r="B18" s="191"/>
      <c r="C18" s="192"/>
      <c r="D18" s="192"/>
      <c r="E18" s="192"/>
      <c r="F18" s="192"/>
      <c r="G18" s="192"/>
      <c r="H18" s="193"/>
      <c r="I18" s="38">
        <f>SUM(I7:I17)</f>
        <v>0</v>
      </c>
      <c r="K18" s="38">
        <f>SUM(K7:K17)</f>
        <v>0</v>
      </c>
    </row>
    <row r="19" ht="13.5" thickBot="1"/>
    <row r="20" spans="1:10" ht="13.5" thickBot="1">
      <c r="A20" s="22" t="s">
        <v>10</v>
      </c>
      <c r="B20" s="20"/>
      <c r="C20" s="39">
        <f>I18</f>
        <v>0</v>
      </c>
      <c r="D20" s="153"/>
      <c r="E20" s="166"/>
      <c r="F20" s="166"/>
      <c r="G20" s="166"/>
      <c r="H20" s="166"/>
      <c r="I20" s="166"/>
      <c r="J20" s="166"/>
    </row>
    <row r="21" spans="1:10" ht="13.5" thickBot="1">
      <c r="A21" s="23" t="s">
        <v>11</v>
      </c>
      <c r="B21" s="21"/>
      <c r="C21" s="38">
        <f>K18</f>
        <v>0</v>
      </c>
      <c r="D21" s="153"/>
      <c r="E21" s="166"/>
      <c r="F21" s="166"/>
      <c r="G21" s="166"/>
      <c r="H21" s="166"/>
      <c r="I21" s="166"/>
      <c r="J21" s="166"/>
    </row>
    <row r="22" spans="1:9" ht="12.75">
      <c r="A22" s="75" t="s">
        <v>31</v>
      </c>
      <c r="B22" s="76"/>
      <c r="C22" s="77"/>
      <c r="D22" s="78"/>
      <c r="E22" s="79"/>
      <c r="F22" s="79"/>
      <c r="G22" s="79"/>
      <c r="H22" s="80"/>
      <c r="I22" s="81"/>
    </row>
    <row r="24" spans="1:6" ht="12.75" customHeight="1">
      <c r="A24" s="167" t="s">
        <v>142</v>
      </c>
      <c r="B24" s="168"/>
      <c r="C24" s="168"/>
      <c r="D24" s="168"/>
      <c r="E24" s="168"/>
      <c r="F24" s="168"/>
    </row>
    <row r="25" ht="12.75">
      <c r="A25" s="14"/>
    </row>
    <row r="27" spans="2:4" ht="12.75">
      <c r="B27" s="141"/>
      <c r="C27" s="141"/>
      <c r="D27" s="141"/>
    </row>
    <row r="29" spans="2:4" ht="12.75">
      <c r="B29" s="141"/>
      <c r="C29" s="141"/>
      <c r="D29" s="141"/>
    </row>
    <row r="30" spans="2:10" ht="12.75">
      <c r="B30" s="57"/>
      <c r="C30" s="141"/>
      <c r="D30" s="141"/>
      <c r="J30" s="7"/>
    </row>
    <row r="34" spans="2:10" ht="12.75">
      <c r="B34" s="7"/>
      <c r="J34" s="7"/>
    </row>
  </sheetData>
  <sheetProtection/>
  <mergeCells count="5">
    <mergeCell ref="A6:L6"/>
    <mergeCell ref="A18:H18"/>
    <mergeCell ref="E20:J20"/>
    <mergeCell ref="E21:J21"/>
    <mergeCell ref="A24:F24"/>
  </mergeCells>
  <printOptions/>
  <pageMargins left="0.7" right="0.7" top="0.75" bottom="0.75" header="0.3" footer="0.3"/>
  <pageSetup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7">
      <selection activeCell="D17" sqref="D17"/>
    </sheetView>
  </sheetViews>
  <sheetFormatPr defaultColWidth="9.140625" defaultRowHeight="12.75"/>
  <cols>
    <col min="1" max="1" width="5.7109375" style="1" customWidth="1"/>
    <col min="2" max="2" width="70.8515625" style="1" customWidth="1"/>
    <col min="3" max="3" width="20.140625" style="1" customWidth="1"/>
    <col min="4" max="4" width="20.7109375" style="1" customWidth="1"/>
    <col min="5" max="5" width="12.57421875" style="1" customWidth="1"/>
    <col min="6" max="6" width="7.421875" style="1" customWidth="1"/>
    <col min="7" max="7" width="10.421875" style="1" customWidth="1"/>
    <col min="8" max="8" width="11.00390625" style="1" customWidth="1"/>
    <col min="9" max="9" width="12.8515625" style="1" customWidth="1"/>
    <col min="10" max="10" width="9.140625" style="1" customWidth="1"/>
    <col min="11" max="11" width="12.28125" style="1" bestFit="1" customWidth="1"/>
    <col min="12" max="12" width="11.140625" style="1" customWidth="1"/>
    <col min="13" max="16384" width="9.140625" style="1" customWidth="1"/>
  </cols>
  <sheetData>
    <row r="1" spans="2:10" ht="13.5" thickBot="1">
      <c r="B1" s="7" t="s">
        <v>12</v>
      </c>
      <c r="J1" s="7" t="s">
        <v>110</v>
      </c>
    </row>
    <row r="2" spans="1:13" ht="51">
      <c r="A2" s="15" t="s">
        <v>0</v>
      </c>
      <c r="B2" s="16" t="s">
        <v>16</v>
      </c>
      <c r="C2" s="16" t="s">
        <v>17</v>
      </c>
      <c r="D2" s="16" t="s">
        <v>77</v>
      </c>
      <c r="E2" s="16" t="s">
        <v>13</v>
      </c>
      <c r="F2" s="16" t="s">
        <v>14</v>
      </c>
      <c r="G2" s="16" t="s">
        <v>18</v>
      </c>
      <c r="H2" s="16" t="s">
        <v>19</v>
      </c>
      <c r="I2" s="16" t="s">
        <v>20</v>
      </c>
      <c r="J2" s="16" t="s">
        <v>15</v>
      </c>
      <c r="K2" s="16" t="s">
        <v>21</v>
      </c>
      <c r="L2" s="87"/>
      <c r="M2" s="2"/>
    </row>
    <row r="3" spans="1:13" ht="12.75">
      <c r="A3" s="17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23</v>
      </c>
      <c r="J3" s="18" t="s">
        <v>22</v>
      </c>
      <c r="K3" s="18" t="s">
        <v>9</v>
      </c>
      <c r="L3" s="88" t="s">
        <v>104</v>
      </c>
      <c r="M3" s="8"/>
    </row>
    <row r="4" spans="1:13" ht="13.5" thickBot="1">
      <c r="A4" s="40"/>
      <c r="B4" s="41"/>
      <c r="C4" s="41"/>
      <c r="D4" s="41"/>
      <c r="E4" s="41"/>
      <c r="F4" s="41"/>
      <c r="G4" s="41"/>
      <c r="H4" s="41" t="s">
        <v>25</v>
      </c>
      <c r="I4" s="42" t="s">
        <v>24</v>
      </c>
      <c r="J4" s="42"/>
      <c r="K4" s="42" t="s">
        <v>26</v>
      </c>
      <c r="L4" s="89"/>
      <c r="M4" s="8"/>
    </row>
    <row r="5" spans="1:13" ht="12.75">
      <c r="A5" s="178" t="s">
        <v>145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80"/>
      <c r="M5" s="2"/>
    </row>
    <row r="6" spans="1:12" ht="180" customHeight="1">
      <c r="A6" s="17" t="s">
        <v>42</v>
      </c>
      <c r="B6" s="43" t="s">
        <v>66</v>
      </c>
      <c r="C6" s="59"/>
      <c r="D6" s="59"/>
      <c r="E6" s="44" t="s">
        <v>59</v>
      </c>
      <c r="F6" s="45">
        <v>15</v>
      </c>
      <c r="G6" s="46"/>
      <c r="H6" s="33">
        <f>G6*J6+G6</f>
        <v>0</v>
      </c>
      <c r="I6" s="34">
        <f>F6*G6</f>
        <v>0</v>
      </c>
      <c r="J6" s="54"/>
      <c r="K6" s="34">
        <f>I6*J6+I6</f>
        <v>0</v>
      </c>
      <c r="L6" s="108"/>
    </row>
    <row r="7" spans="1:12" ht="167.25" customHeight="1">
      <c r="A7" s="17" t="s">
        <v>43</v>
      </c>
      <c r="B7" s="43" t="s">
        <v>74</v>
      </c>
      <c r="C7" s="59"/>
      <c r="D7" s="59"/>
      <c r="E7" s="44" t="s">
        <v>59</v>
      </c>
      <c r="F7" s="45">
        <v>15</v>
      </c>
      <c r="G7" s="46"/>
      <c r="H7" s="33">
        <f>G7*J7+G7</f>
        <v>0</v>
      </c>
      <c r="I7" s="34">
        <f>F7*G7</f>
        <v>0</v>
      </c>
      <c r="J7" s="54"/>
      <c r="K7" s="34">
        <f>I7*J7+I7</f>
        <v>0</v>
      </c>
      <c r="L7" s="108"/>
    </row>
    <row r="8" spans="1:12" ht="19.5" customHeight="1">
      <c r="A8" s="17" t="s">
        <v>44</v>
      </c>
      <c r="B8" s="43" t="s">
        <v>75</v>
      </c>
      <c r="C8" s="59"/>
      <c r="D8" s="59"/>
      <c r="E8" s="44" t="s">
        <v>59</v>
      </c>
      <c r="F8" s="45">
        <v>70</v>
      </c>
      <c r="G8" s="46"/>
      <c r="H8" s="33">
        <f>G8*J8+G8</f>
        <v>0</v>
      </c>
      <c r="I8" s="34">
        <f>F8*G8</f>
        <v>0</v>
      </c>
      <c r="J8" s="54"/>
      <c r="K8" s="34">
        <f>I8*J8+I8</f>
        <v>0</v>
      </c>
      <c r="L8" s="108"/>
    </row>
    <row r="9" spans="1:12" ht="193.5" customHeight="1" thickBot="1">
      <c r="A9" s="26" t="s">
        <v>45</v>
      </c>
      <c r="B9" s="152" t="s">
        <v>67</v>
      </c>
      <c r="C9" s="60"/>
      <c r="D9" s="60"/>
      <c r="E9" s="47" t="s">
        <v>59</v>
      </c>
      <c r="F9" s="48">
        <v>12</v>
      </c>
      <c r="G9" s="49"/>
      <c r="H9" s="36">
        <f>G9*J9+G9</f>
        <v>0</v>
      </c>
      <c r="I9" s="37">
        <f>F9*G9</f>
        <v>0</v>
      </c>
      <c r="J9" s="50"/>
      <c r="K9" s="37">
        <f>I9*J9+I9</f>
        <v>0</v>
      </c>
      <c r="L9" s="109"/>
    </row>
    <row r="10" spans="1:11" ht="13.5" thickBot="1">
      <c r="A10" s="194" t="s">
        <v>112</v>
      </c>
      <c r="B10" s="185"/>
      <c r="C10" s="185"/>
      <c r="D10" s="175"/>
      <c r="E10" s="175"/>
      <c r="F10" s="175"/>
      <c r="G10" s="175"/>
      <c r="H10" s="176"/>
      <c r="I10" s="39">
        <f>SUM(I6:I9)</f>
        <v>0</v>
      </c>
      <c r="J10" s="51"/>
      <c r="K10" s="38">
        <f>SUM(K6:K9)</f>
        <v>0</v>
      </c>
    </row>
    <row r="11" spans="1:10" ht="13.5" thickBot="1">
      <c r="A11" s="22" t="s">
        <v>10</v>
      </c>
      <c r="B11" s="20"/>
      <c r="C11" s="39">
        <f>I10</f>
        <v>0</v>
      </c>
      <c r="D11" s="153"/>
      <c r="E11" s="169"/>
      <c r="F11" s="169"/>
      <c r="G11" s="169"/>
      <c r="H11" s="169"/>
      <c r="I11" s="169"/>
      <c r="J11" s="169"/>
    </row>
    <row r="12" spans="1:10" ht="13.5" thickBot="1">
      <c r="A12" s="23" t="s">
        <v>11</v>
      </c>
      <c r="B12" s="21"/>
      <c r="C12" s="38">
        <f>K10</f>
        <v>0</v>
      </c>
      <c r="D12" s="153"/>
      <c r="E12" s="169"/>
      <c r="F12" s="169"/>
      <c r="G12" s="169"/>
      <c r="H12" s="169"/>
      <c r="I12" s="169"/>
      <c r="J12" s="169"/>
    </row>
    <row r="13" spans="1:9" ht="12.75">
      <c r="A13" s="9" t="s">
        <v>31</v>
      </c>
      <c r="B13" s="10"/>
      <c r="C13" s="11"/>
      <c r="D13" s="12"/>
      <c r="E13" s="4"/>
      <c r="F13" s="4"/>
      <c r="G13" s="4"/>
      <c r="H13" s="5"/>
      <c r="I13" s="6"/>
    </row>
    <row r="15" spans="1:6" ht="12.75" customHeight="1">
      <c r="A15" s="170" t="s">
        <v>84</v>
      </c>
      <c r="B15" s="168"/>
      <c r="C15" s="168"/>
      <c r="D15" s="168"/>
      <c r="E15" s="168"/>
      <c r="F15" s="168"/>
    </row>
    <row r="16" ht="12.75">
      <c r="A16" s="14"/>
    </row>
    <row r="17" ht="12.75">
      <c r="A17" s="57"/>
    </row>
    <row r="21" spans="2:10" ht="12.75">
      <c r="B21" s="7"/>
      <c r="J21" s="7"/>
    </row>
    <row r="25" spans="2:10" ht="12.75">
      <c r="B25" s="7"/>
      <c r="J25" s="7"/>
    </row>
  </sheetData>
  <sheetProtection/>
  <mergeCells count="5">
    <mergeCell ref="A5:L5"/>
    <mergeCell ref="A10:H10"/>
    <mergeCell ref="E11:J11"/>
    <mergeCell ref="E12:J12"/>
    <mergeCell ref="A15:F15"/>
  </mergeCells>
  <printOptions horizontalCentered="1"/>
  <pageMargins left="0.1968503937007874" right="0.1968503937007874" top="0.3937007874015748" bottom="0.3937007874015748" header="0.5118110236220472" footer="0.5118110236220472"/>
  <pageSetup horizontalDpi="1200" verticalDpi="1200" orientation="landscape" paperSize="9" scale="6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5.7109375" style="1" customWidth="1"/>
    <col min="2" max="2" width="61.8515625" style="1" customWidth="1"/>
    <col min="3" max="3" width="20.140625" style="1" customWidth="1"/>
    <col min="4" max="4" width="20.7109375" style="1" customWidth="1"/>
    <col min="5" max="5" width="12.57421875" style="1" customWidth="1"/>
    <col min="6" max="6" width="7.421875" style="1" customWidth="1"/>
    <col min="7" max="7" width="10.421875" style="1" customWidth="1"/>
    <col min="8" max="8" width="11.00390625" style="1" customWidth="1"/>
    <col min="9" max="9" width="12.8515625" style="1" customWidth="1"/>
    <col min="10" max="10" width="9.140625" style="1" customWidth="1"/>
    <col min="11" max="11" width="12.28125" style="1" bestFit="1" customWidth="1"/>
    <col min="12" max="12" width="11.140625" style="1" customWidth="1"/>
    <col min="13" max="16384" width="9.140625" style="1" customWidth="1"/>
  </cols>
  <sheetData>
    <row r="1" spans="2:10" ht="13.5" thickBot="1">
      <c r="B1" s="7" t="s">
        <v>12</v>
      </c>
      <c r="J1" s="7" t="s">
        <v>110</v>
      </c>
    </row>
    <row r="2" spans="1:13" ht="51">
      <c r="A2" s="15" t="s">
        <v>0</v>
      </c>
      <c r="B2" s="16" t="s">
        <v>16</v>
      </c>
      <c r="C2" s="16" t="s">
        <v>17</v>
      </c>
      <c r="D2" s="16" t="s">
        <v>77</v>
      </c>
      <c r="E2" s="16" t="s">
        <v>13</v>
      </c>
      <c r="F2" s="16" t="s">
        <v>14</v>
      </c>
      <c r="G2" s="16" t="s">
        <v>18</v>
      </c>
      <c r="H2" s="16" t="s">
        <v>19</v>
      </c>
      <c r="I2" s="16" t="s">
        <v>20</v>
      </c>
      <c r="J2" s="16" t="s">
        <v>15</v>
      </c>
      <c r="K2" s="16" t="s">
        <v>21</v>
      </c>
      <c r="L2" s="87"/>
      <c r="M2" s="2"/>
    </row>
    <row r="3" spans="1:13" ht="12.75">
      <c r="A3" s="17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23</v>
      </c>
      <c r="J3" s="18" t="s">
        <v>22</v>
      </c>
      <c r="K3" s="18" t="s">
        <v>9</v>
      </c>
      <c r="L3" s="88" t="s">
        <v>104</v>
      </c>
      <c r="M3" s="8"/>
    </row>
    <row r="4" spans="1:13" ht="13.5" thickBot="1">
      <c r="A4" s="40"/>
      <c r="B4" s="41"/>
      <c r="C4" s="41"/>
      <c r="D4" s="41"/>
      <c r="E4" s="41"/>
      <c r="F4" s="41"/>
      <c r="G4" s="41"/>
      <c r="H4" s="41" t="s">
        <v>25</v>
      </c>
      <c r="I4" s="42" t="s">
        <v>24</v>
      </c>
      <c r="J4" s="42"/>
      <c r="K4" s="42" t="s">
        <v>26</v>
      </c>
      <c r="L4" s="89"/>
      <c r="M4" s="8"/>
    </row>
    <row r="5" spans="1:13" ht="13.5" thickBot="1">
      <c r="A5" s="178" t="s">
        <v>143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80"/>
      <c r="M5" s="2"/>
    </row>
    <row r="6" spans="1:12" ht="65.25" customHeight="1">
      <c r="A6" s="110">
        <v>1</v>
      </c>
      <c r="B6" s="154" t="s">
        <v>144</v>
      </c>
      <c r="C6" s="155"/>
      <c r="D6" s="155"/>
      <c r="E6" s="156" t="s">
        <v>133</v>
      </c>
      <c r="F6" s="157">
        <v>5</v>
      </c>
      <c r="G6" s="158"/>
      <c r="H6" s="116">
        <f>G6*J6+G6</f>
        <v>0</v>
      </c>
      <c r="I6" s="117">
        <f>F6*G6</f>
        <v>0</v>
      </c>
      <c r="J6" s="118"/>
      <c r="K6" s="117">
        <f>I6*J6+I6</f>
        <v>0</v>
      </c>
      <c r="L6" s="119"/>
    </row>
    <row r="7" spans="1:12" ht="96.75" customHeight="1">
      <c r="A7" s="17">
        <v>2</v>
      </c>
      <c r="B7" s="43" t="s">
        <v>134</v>
      </c>
      <c r="C7" s="59"/>
      <c r="D7" s="59"/>
      <c r="E7" s="44" t="s">
        <v>135</v>
      </c>
      <c r="F7" s="45">
        <v>5</v>
      </c>
      <c r="G7" s="46"/>
      <c r="H7" s="33">
        <f>G7*J7+G7</f>
        <v>0</v>
      </c>
      <c r="I7" s="34">
        <f>F7*G7</f>
        <v>0</v>
      </c>
      <c r="J7" s="54"/>
      <c r="K7" s="34">
        <f>I7*J7+I7</f>
        <v>0</v>
      </c>
      <c r="L7" s="108"/>
    </row>
    <row r="8" spans="1:12" ht="90" customHeight="1" thickBot="1">
      <c r="A8" s="26">
        <v>3</v>
      </c>
      <c r="B8" s="152" t="s">
        <v>132</v>
      </c>
      <c r="C8" s="60"/>
      <c r="D8" s="60"/>
      <c r="E8" s="47" t="s">
        <v>136</v>
      </c>
      <c r="F8" s="48">
        <v>2</v>
      </c>
      <c r="G8" s="49"/>
      <c r="H8" s="36">
        <f>G8*J8+G8</f>
        <v>0</v>
      </c>
      <c r="I8" s="37">
        <f>F8*G8</f>
        <v>0</v>
      </c>
      <c r="J8" s="50"/>
      <c r="K8" s="37">
        <f>I8*J8+I8</f>
        <v>0</v>
      </c>
      <c r="L8" s="109"/>
    </row>
    <row r="9" spans="1:11" ht="13.5" thickBot="1">
      <c r="A9" s="181" t="s">
        <v>112</v>
      </c>
      <c r="B9" s="182"/>
      <c r="C9" s="182"/>
      <c r="D9" s="183"/>
      <c r="E9" s="183"/>
      <c r="F9" s="183"/>
      <c r="G9" s="183"/>
      <c r="H9" s="184"/>
      <c r="I9" s="38">
        <f>SUM(I6:I8)</f>
        <v>0</v>
      </c>
      <c r="J9" s="51"/>
      <c r="K9" s="38">
        <f>SUM(K6:K8)</f>
        <v>0</v>
      </c>
    </row>
    <row r="10" spans="1:10" ht="13.5" thickBot="1">
      <c r="A10" s="22" t="s">
        <v>10</v>
      </c>
      <c r="B10" s="20"/>
      <c r="C10" s="39">
        <f>I9</f>
        <v>0</v>
      </c>
      <c r="D10" s="153"/>
      <c r="E10" s="169"/>
      <c r="F10" s="169"/>
      <c r="G10" s="169"/>
      <c r="H10" s="169"/>
      <c r="I10" s="169"/>
      <c r="J10" s="169"/>
    </row>
    <row r="11" spans="1:10" ht="13.5" thickBot="1">
      <c r="A11" s="23" t="s">
        <v>11</v>
      </c>
      <c r="B11" s="21"/>
      <c r="C11" s="38">
        <f>K9</f>
        <v>0</v>
      </c>
      <c r="D11" s="153"/>
      <c r="E11" s="169"/>
      <c r="F11" s="169"/>
      <c r="G11" s="169"/>
      <c r="H11" s="169"/>
      <c r="I11" s="169"/>
      <c r="J11" s="169"/>
    </row>
    <row r="12" spans="1:9" ht="12.75">
      <c r="A12" s="9" t="s">
        <v>31</v>
      </c>
      <c r="B12" s="10"/>
      <c r="C12" s="11"/>
      <c r="D12" s="12"/>
      <c r="E12" s="4"/>
      <c r="F12" s="4"/>
      <c r="G12" s="4"/>
      <c r="H12" s="5"/>
      <c r="I12" s="6"/>
    </row>
    <row r="14" spans="1:6" ht="12.75" customHeight="1">
      <c r="A14" s="170" t="s">
        <v>83</v>
      </c>
      <c r="B14" s="168"/>
      <c r="C14" s="168"/>
      <c r="D14" s="168"/>
      <c r="E14" s="168"/>
      <c r="F14" s="168"/>
    </row>
    <row r="15" ht="12.75">
      <c r="A15" s="14"/>
    </row>
    <row r="16" ht="12.75">
      <c r="A16" s="57"/>
    </row>
    <row r="20" spans="2:10" ht="12.75">
      <c r="B20" s="7"/>
      <c r="J20" s="7"/>
    </row>
    <row r="24" spans="2:10" ht="12.75">
      <c r="B24" s="7"/>
      <c r="J24" s="7"/>
    </row>
  </sheetData>
  <sheetProtection/>
  <mergeCells count="5">
    <mergeCell ref="A5:L5"/>
    <mergeCell ref="A9:H9"/>
    <mergeCell ref="E10:J10"/>
    <mergeCell ref="E11:J11"/>
    <mergeCell ref="A14:F14"/>
  </mergeCells>
  <printOptions horizontalCentered="1"/>
  <pageMargins left="0.1968503937007874" right="0.1968503937007874" top="0.3937007874015748" bottom="0.3937007874015748" header="0.5118110236220472" footer="0.5118110236220472"/>
  <pageSetup horizontalDpi="1200" verticalDpi="12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.................</dc:creator>
  <cp:keywords/>
  <dc:description/>
  <cp:lastModifiedBy>Joanna</cp:lastModifiedBy>
  <cp:lastPrinted>2024-05-09T09:04:11Z</cp:lastPrinted>
  <dcterms:created xsi:type="dcterms:W3CDTF">2008-07-29T08:02:19Z</dcterms:created>
  <dcterms:modified xsi:type="dcterms:W3CDTF">2024-05-09T09:08:02Z</dcterms:modified>
  <cp:category/>
  <cp:version/>
  <cp:contentType/>
  <cp:contentStatus/>
</cp:coreProperties>
</file>