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Załączniki do przetargu 2024\Kosztorysy inwestorskie\Analiza kosztorysów\"/>
    </mc:Choice>
  </mc:AlternateContent>
  <bookViews>
    <workbookView xWindow="-96" yWindow="-96" windowWidth="21792" windowHeight="1174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S31" i="1" l="1"/>
  <c r="S32" i="1"/>
  <c r="S33" i="1"/>
  <c r="X33" i="1" s="1"/>
  <c r="S34" i="1"/>
  <c r="S35" i="1"/>
  <c r="S36" i="1"/>
  <c r="X36" i="1" s="1"/>
  <c r="S37" i="1"/>
  <c r="S38" i="1"/>
  <c r="X38" i="1" s="1"/>
  <c r="S39" i="1"/>
  <c r="S40" i="1"/>
  <c r="S41" i="1"/>
  <c r="X41" i="1" s="1"/>
  <c r="S42" i="1"/>
  <c r="X42" i="1" s="1"/>
  <c r="S43" i="1"/>
  <c r="S44" i="1"/>
  <c r="S45" i="1"/>
  <c r="S46" i="1"/>
  <c r="S47" i="1"/>
  <c r="X47" i="1" s="1"/>
  <c r="S48" i="1"/>
  <c r="S49" i="1"/>
  <c r="X49" i="1" s="1"/>
  <c r="S50" i="1"/>
  <c r="X50" i="1" s="1"/>
  <c r="S30" i="1"/>
  <c r="X30" i="1" s="1"/>
  <c r="Z30" i="1" s="1"/>
  <c r="X48" i="1" l="1"/>
  <c r="Z48" i="1" s="1"/>
  <c r="Z47" i="1"/>
  <c r="X46" i="1"/>
  <c r="Z46" i="1" s="1"/>
  <c r="X40" i="1"/>
  <c r="Z40" i="1" s="1"/>
  <c r="X39" i="1"/>
  <c r="Z39" i="1" s="1"/>
  <c r="Z38" i="1"/>
  <c r="X32" i="1"/>
  <c r="Z32" i="1" s="1"/>
  <c r="X31" i="1"/>
  <c r="Z31" i="1" s="1"/>
  <c r="Z42" i="1"/>
  <c r="X45" i="1"/>
  <c r="Z45" i="1" s="1"/>
  <c r="X37" i="1"/>
  <c r="Z37" i="1" s="1"/>
  <c r="Z49" i="1"/>
  <c r="Z41" i="1"/>
  <c r="Z33" i="1"/>
  <c r="Z36" i="1"/>
  <c r="X44" i="1"/>
  <c r="Z44" i="1" s="1"/>
  <c r="X43" i="1"/>
  <c r="Z43" i="1" s="1"/>
  <c r="X35" i="1"/>
  <c r="Z35" i="1" s="1"/>
  <c r="Z50" i="1"/>
  <c r="X34" i="1"/>
  <c r="Z34" i="1" s="1"/>
  <c r="O52" i="1"/>
  <c r="O53" i="1" l="1"/>
</calcChain>
</file>

<file path=xl/sharedStrings.xml><?xml version="1.0" encoding="utf-8"?>
<sst xmlns="http://schemas.openxmlformats.org/spreadsheetml/2006/main" count="124" uniqueCount="112">
  <si>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</si>
  <si>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</si>
  <si>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</si>
  <si>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</si>
  <si>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</si>
  <si>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</si>
  <si>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</si>
  <si>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</si>
  <si>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</si>
  <si>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</si>
  <si>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</si>
  <si>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186</t>
  </si>
  <si>
    <t>ŁR-NAWM</t>
  </si>
  <si>
    <t>Wysiew nawozów sztucznych</t>
  </si>
  <si>
    <t>HA</t>
  </si>
  <si>
    <t>190</t>
  </si>
  <si>
    <t>ŁR-WYSNAS</t>
  </si>
  <si>
    <t>Wysiew nasion siewnikiem zbożowym</t>
  </si>
  <si>
    <t>209</t>
  </si>
  <si>
    <t>BRON-SC</t>
  </si>
  <si>
    <t>Bronowanie</t>
  </si>
  <si>
    <t>AR</t>
  </si>
  <si>
    <t>210</t>
  </si>
  <si>
    <t>ORKA-SC</t>
  </si>
  <si>
    <t>Orka pełna</t>
  </si>
  <si>
    <t>215</t>
  </si>
  <si>
    <t>WŁÓK-SC</t>
  </si>
  <si>
    <t>Wyrównywanie powierzchni włóką</t>
  </si>
  <si>
    <t>396</t>
  </si>
  <si>
    <t>GODZ RH8</t>
  </si>
  <si>
    <t>Prace wykonywane ręcznie</t>
  </si>
  <si>
    <t>H</t>
  </si>
  <si>
    <t>403</t>
  </si>
  <si>
    <t>GODZ MH8</t>
  </si>
  <si>
    <t>Prace wykonywane innym sprzętem mechaniczny</t>
  </si>
  <si>
    <t>405</t>
  </si>
  <si>
    <t>TRANSP 1</t>
  </si>
  <si>
    <t>Transport materiałów pojazdem o ładowności do 3,5 t</t>
  </si>
  <si>
    <t>KMTR</t>
  </si>
  <si>
    <t>411</t>
  </si>
  <si>
    <t>Ł-POLPRZ</t>
  </si>
  <si>
    <t>Przygotowanie i obsługa polowania zbiorowego</t>
  </si>
  <si>
    <t>DN</t>
  </si>
  <si>
    <t>420</t>
  </si>
  <si>
    <t>Ł-INDTRAZ</t>
  </si>
  <si>
    <t>Transport zwierzyny na polowaniu indywidualnym</t>
  </si>
  <si>
    <t>SZT</t>
  </si>
  <si>
    <t>421</t>
  </si>
  <si>
    <t>Ł-POSPOST</t>
  </si>
  <si>
    <t>Poszukiwanie postrzałków</t>
  </si>
  <si>
    <t>430</t>
  </si>
  <si>
    <t>Ł-WKAR-SO</t>
  </si>
  <si>
    <t>Wykładanie karmy objętościowej soczystej</t>
  </si>
  <si>
    <t>TONA</t>
  </si>
  <si>
    <t>431</t>
  </si>
  <si>
    <t>Ł-WKAR-TR</t>
  </si>
  <si>
    <t>Wykładanie karmy treściwej</t>
  </si>
  <si>
    <t>432</t>
  </si>
  <si>
    <t>Ł-WKAR-BA</t>
  </si>
  <si>
    <t>Wykładanie karmy baloty</t>
  </si>
  <si>
    <t>433</t>
  </si>
  <si>
    <t>Ł-WSOL</t>
  </si>
  <si>
    <t>Wykładanie soli</t>
  </si>
  <si>
    <t>KG</t>
  </si>
  <si>
    <t>434</t>
  </si>
  <si>
    <t>Ł-PORZDOK</t>
  </si>
  <si>
    <t>Porządkowanie i wapnowanie miejsc dokarmiania</t>
  </si>
  <si>
    <t>437</t>
  </si>
  <si>
    <t>Ł-SCIEZZN</t>
  </si>
  <si>
    <t>Czyszczenie ścieżek podchodowych wraz z nakopaniem</t>
  </si>
  <si>
    <t>M</t>
  </si>
  <si>
    <t>439</t>
  </si>
  <si>
    <t>Ł-CZYSWIZ</t>
  </si>
  <si>
    <t>Przygotowanie i oczyszczanie wizur</t>
  </si>
  <si>
    <t>444</t>
  </si>
  <si>
    <t>Ł-BU-LI</t>
  </si>
  <si>
    <t>Budowa lizawki</t>
  </si>
  <si>
    <t>448</t>
  </si>
  <si>
    <t>Ł-REMURZ</t>
  </si>
  <si>
    <t>Konserwacja/naprawa urządzenia łowieckiego</t>
  </si>
  <si>
    <t>449</t>
  </si>
  <si>
    <t>Ł-LIKWURZ</t>
  </si>
  <si>
    <t>Likwidacja urządzenia łowieckiego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</si>
  <si>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</si>
  <si>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</si>
  <si>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</si>
  <si>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</si>
  <si>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</si>
  <si>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</si>
  <si>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</si>
  <si>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</si>
  <si>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</si>
  <si>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</si>
  <si>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</si>
  <si>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</si>
  <si>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</si>
  <si>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</si>
  <si>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2024''  składamy niniejszym ofertę na pakiet 14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</si>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</sst>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H92"/>
  <sheetViews>
    <sheetView tabSelected="1" topLeftCell="A24" workbookViewId="0">
      <selection activeCell="AM51" sqref="AM51"/>
    </sheetView>
  </sheetViews>
  <sheetFormatPr defaultRowHeight="13.2" x14ac:dyDescent="0.25"/>
  <cols>
    <col min="1" max="1" width="0.109375" customWidth="1"/>
    <col min="2" max="2" width="1.21875" customWidth="1"/>
    <col min="3" max="3" width="0.5546875" customWidth="1"/>
    <col min="4" max="4" width="3" customWidth="1"/>
    <col min="5" max="5" width="7.21875" customWidth="1"/>
    <col min="6" max="6" width="11.109375" customWidth="1"/>
    <col min="7" max="7" width="10" customWidth="1"/>
    <col min="8" max="8" width="6.6640625" customWidth="1"/>
    <col min="9" max="9" width="0" hidden="1" customWidth="1"/>
    <col min="10" max="10" width="0.88671875" customWidth="1"/>
    <col min="11" max="11" width="18.88671875" customWidth="1"/>
    <col min="12" max="12" width="4.6640625" customWidth="1"/>
    <col min="13" max="13" width="0.6640625" customWidth="1"/>
    <col min="14" max="14" width="1.109375" customWidth="1"/>
    <col min="15" max="15" width="4" customWidth="1"/>
    <col min="16" max="16" width="6.6640625" customWidth="1"/>
    <col min="17" max="17" width="2.6640625" customWidth="1"/>
    <col min="18" max="18" width="11.109375" customWidth="1"/>
    <col min="19" max="19" width="0.109375" customWidth="1"/>
    <col min="20" max="20" width="0.5546875" customWidth="1"/>
    <col min="21" max="21" width="3" customWidth="1"/>
    <col min="22" max="22" width="8" customWidth="1"/>
    <col min="23" max="23" width="11.5546875" customWidth="1"/>
    <col min="24" max="24" width="13.109375" customWidth="1"/>
    <col min="25" max="25" width="0.77734375" customWidth="1"/>
    <col min="26" max="26" width="1.109375" customWidth="1"/>
    <col min="27" max="27" width="7.21875" customWidth="1"/>
    <col min="28" max="28" width="2" customWidth="1"/>
    <col min="29" max="29" width="0.88671875" customWidth="1"/>
    <col min="30" max="30" width="0.109375" customWidth="1"/>
    <col min="31" max="31" width="0.44140625" customWidth="1"/>
    <col min="32" max="32" width="0.33203125" customWidth="1"/>
    <col min="33" max="33" width="0.5546875" customWidth="1"/>
    <col min="34" max="34" width="0.109375" customWidth="1"/>
    <col min="35" max="35" width="4.6640625" customWidth="1"/>
  </cols>
  <sheetData>
    <row r="1" spans="2:34" s="1" customFormat="1" ht="5.25" customHeight="1" x14ac:dyDescent="0.2"/>
    <row r="2" spans="2:34" s="1" customFormat="1" ht="17.100000000000001" customHeight="1" x14ac:dyDescent="0.2">
      <c r="V2" s="26" t="s">
        <v>89</v>
      </c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</row>
    <row r="3" spans="2:34" s="1" customFormat="1" ht="28.8" customHeight="1" x14ac:dyDescent="0.2"/>
    <row r="4" spans="2:34" s="1" customFormat="1" ht="2.7" customHeight="1" x14ac:dyDescent="0.2">
      <c r="B4" s="12"/>
      <c r="C4" s="12"/>
      <c r="D4" s="12"/>
      <c r="E4" s="12"/>
      <c r="F4" s="12"/>
      <c r="G4" s="12"/>
      <c r="H4" s="12"/>
    </row>
    <row r="5" spans="2:34" s="1" customFormat="1" ht="28.8" customHeight="1" x14ac:dyDescent="0.2"/>
    <row r="6" spans="2:34" s="1" customFormat="1" ht="2.7" customHeight="1" x14ac:dyDescent="0.2">
      <c r="B6" s="12"/>
      <c r="C6" s="12"/>
      <c r="D6" s="12"/>
      <c r="E6" s="12"/>
      <c r="F6" s="12"/>
      <c r="G6" s="12"/>
      <c r="H6" s="12"/>
    </row>
    <row r="7" spans="2:34" s="1" customFormat="1" ht="28.8" customHeight="1" x14ac:dyDescent="0.2"/>
    <row r="8" spans="2:34" s="1" customFormat="1" ht="5.25" customHeight="1" x14ac:dyDescent="0.2">
      <c r="B8" s="12"/>
      <c r="C8" s="12"/>
      <c r="D8" s="12"/>
      <c r="E8" s="12"/>
      <c r="F8" s="12"/>
      <c r="G8" s="12"/>
      <c r="H8" s="12"/>
    </row>
    <row r="9" spans="2:34" s="1" customFormat="1" ht="4.2" customHeight="1" x14ac:dyDescent="0.2"/>
    <row r="10" spans="2:34" s="1" customFormat="1" ht="6.9" customHeight="1" x14ac:dyDescent="0.2">
      <c r="B10" s="5" t="s">
        <v>90</v>
      </c>
      <c r="C10" s="5"/>
      <c r="D10" s="5"/>
      <c r="E10" s="5"/>
      <c r="F10" s="5"/>
      <c r="G10" s="5"/>
      <c r="H10" s="5"/>
      <c r="I10" s="5"/>
    </row>
    <row r="11" spans="2:34" s="1" customFormat="1" ht="12.3" customHeight="1" x14ac:dyDescent="0.2">
      <c r="B11" s="5"/>
      <c r="C11" s="5"/>
      <c r="D11" s="5"/>
      <c r="E11" s="5"/>
      <c r="F11" s="5"/>
      <c r="G11" s="5"/>
      <c r="H11" s="5"/>
      <c r="I11" s="5"/>
      <c r="Q11" s="24" t="s">
        <v>91</v>
      </c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</row>
    <row r="12" spans="2:34" s="1" customFormat="1" ht="7.95" customHeight="1" x14ac:dyDescent="0.2"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</row>
    <row r="13" spans="2:34" s="1" customFormat="1" ht="20.25" customHeight="1" x14ac:dyDescent="0.2"/>
    <row r="14" spans="2:34" s="1" customFormat="1" ht="24" customHeight="1" x14ac:dyDescent="0.2">
      <c r="K14" s="14" t="s">
        <v>92</v>
      </c>
      <c r="L14" s="14"/>
      <c r="M14" s="14"/>
      <c r="N14" s="14"/>
      <c r="O14" s="14"/>
      <c r="P14" s="14"/>
      <c r="Q14" s="14"/>
      <c r="R14" s="14"/>
      <c r="S14" s="14"/>
    </row>
    <row r="15" spans="2:34" s="1" customFormat="1" ht="43.2" customHeight="1" x14ac:dyDescent="0.2"/>
    <row r="16" spans="2:34" s="1" customFormat="1" ht="20.7" customHeight="1" x14ac:dyDescent="0.2">
      <c r="D16" s="16" t="s">
        <v>93</v>
      </c>
      <c r="E16" s="16"/>
      <c r="F16" s="16"/>
      <c r="G16" s="16"/>
    </row>
    <row r="17" spans="2:30" s="1" customFormat="1" ht="2.7" customHeight="1" x14ac:dyDescent="0.2"/>
    <row r="18" spans="2:30" s="1" customFormat="1" ht="20.7" customHeight="1" x14ac:dyDescent="0.2">
      <c r="D18" s="16" t="s">
        <v>94</v>
      </c>
      <c r="E18" s="16"/>
      <c r="F18" s="16"/>
      <c r="G18" s="16"/>
      <c r="H18" s="16"/>
      <c r="I18" s="16"/>
      <c r="J18" s="16"/>
      <c r="K18" s="16"/>
    </row>
    <row r="19" spans="2:30" s="1" customFormat="1" ht="2.7" customHeight="1" x14ac:dyDescent="0.2"/>
    <row r="20" spans="2:30" s="1" customFormat="1" ht="20.7" customHeight="1" x14ac:dyDescent="0.2">
      <c r="D20" s="16" t="s">
        <v>95</v>
      </c>
      <c r="E20" s="16"/>
      <c r="F20" s="16"/>
      <c r="G20" s="16"/>
      <c r="H20" s="16"/>
      <c r="I20" s="16"/>
      <c r="J20" s="16"/>
      <c r="K20" s="16"/>
    </row>
    <row r="21" spans="2:30" s="1" customFormat="1" ht="2.7" customHeight="1" x14ac:dyDescent="0.2"/>
    <row r="22" spans="2:30" s="1" customFormat="1" ht="20.7" customHeight="1" x14ac:dyDescent="0.2">
      <c r="D22" s="16" t="s">
        <v>96</v>
      </c>
      <c r="E22" s="16"/>
      <c r="F22" s="16"/>
      <c r="G22" s="16"/>
      <c r="H22" s="16"/>
      <c r="I22" s="16"/>
      <c r="J22" s="16"/>
      <c r="K22" s="16"/>
    </row>
    <row r="23" spans="2:30" s="1" customFormat="1" ht="34.65" customHeight="1" x14ac:dyDescent="0.2"/>
    <row r="24" spans="2:30" s="1" customFormat="1" ht="50.1" customHeight="1" x14ac:dyDescent="0.2">
      <c r="B24" s="6" t="s">
        <v>97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spans="2:30" s="1" customFormat="1" ht="2.7" customHeight="1" x14ac:dyDescent="0.2"/>
    <row r="26" spans="2:30" s="1" customFormat="1" ht="50.1" customHeight="1" x14ac:dyDescent="0.2">
      <c r="B26" s="7" t="s">
        <v>98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  <row r="27" spans="2:30" s="1" customFormat="1" ht="28.8" customHeight="1" x14ac:dyDescent="0.2"/>
    <row r="28" spans="2:30" s="1" customFormat="1" ht="9" customHeight="1" x14ac:dyDescent="0.2"/>
    <row r="29" spans="2:30" s="1" customFormat="1" ht="45.3" customHeight="1" x14ac:dyDescent="0.2">
      <c r="B29" s="8" t="s">
        <v>0</v>
      </c>
      <c r="C29" s="8"/>
      <c r="D29" s="8"/>
      <c r="E29" s="2" t="s">
        <v>1</v>
      </c>
      <c r="F29" s="2" t="s">
        <v>2</v>
      </c>
      <c r="G29" s="10" t="s">
        <v>3</v>
      </c>
      <c r="H29" s="10"/>
      <c r="I29" s="10"/>
      <c r="J29" s="10"/>
      <c r="K29" s="10"/>
      <c r="L29" s="10"/>
      <c r="M29" s="10" t="s">
        <v>4</v>
      </c>
      <c r="N29" s="10"/>
      <c r="O29" s="10"/>
      <c r="P29" s="10" t="s">
        <v>5</v>
      </c>
      <c r="Q29" s="10"/>
      <c r="R29" s="2" t="s">
        <v>6</v>
      </c>
      <c r="S29" s="10" t="s">
        <v>7</v>
      </c>
      <c r="T29" s="10"/>
      <c r="U29" s="10"/>
      <c r="V29" s="10"/>
      <c r="W29" s="2" t="s">
        <v>8</v>
      </c>
      <c r="X29" s="10" t="s">
        <v>9</v>
      </c>
      <c r="Y29" s="10"/>
      <c r="Z29" s="10" t="s">
        <v>10</v>
      </c>
      <c r="AA29" s="10"/>
      <c r="AB29" s="10"/>
      <c r="AC29" s="10"/>
      <c r="AD29" s="10"/>
    </row>
    <row r="30" spans="2:30" s="1" customFormat="1" ht="19.649999999999999" customHeight="1" x14ac:dyDescent="0.2">
      <c r="B30" s="9">
        <v>1</v>
      </c>
      <c r="C30" s="9"/>
      <c r="D30" s="9"/>
      <c r="E30" s="3" t="s">
        <v>11</v>
      </c>
      <c r="F30" s="3" t="s">
        <v>12</v>
      </c>
      <c r="G30" s="13" t="s">
        <v>13</v>
      </c>
      <c r="H30" s="13"/>
      <c r="I30" s="13"/>
      <c r="J30" s="13"/>
      <c r="K30" s="13"/>
      <c r="L30" s="13"/>
      <c r="M30" s="9" t="s">
        <v>14</v>
      </c>
      <c r="N30" s="9"/>
      <c r="O30" s="9"/>
      <c r="P30" s="11">
        <v>2.1</v>
      </c>
      <c r="Q30" s="11"/>
      <c r="R30" s="4"/>
      <c r="S30" s="11">
        <f>ROUND(P30*R30,2)</f>
        <v>0</v>
      </c>
      <c r="T30" s="11"/>
      <c r="U30" s="11"/>
      <c r="V30" s="11"/>
      <c r="W30" s="3">
        <v>8</v>
      </c>
      <c r="X30" s="11">
        <f>ROUND(S30*W30/100,2)</f>
        <v>0</v>
      </c>
      <c r="Y30" s="11"/>
      <c r="Z30" s="11">
        <f>S30+X30</f>
        <v>0</v>
      </c>
      <c r="AA30" s="11"/>
      <c r="AB30" s="11"/>
      <c r="AC30" s="11"/>
      <c r="AD30" s="11"/>
    </row>
    <row r="31" spans="2:30" s="1" customFormat="1" ht="19.649999999999999" customHeight="1" x14ac:dyDescent="0.2">
      <c r="B31" s="9">
        <v>2</v>
      </c>
      <c r="C31" s="9"/>
      <c r="D31" s="9"/>
      <c r="E31" s="3" t="s">
        <v>15</v>
      </c>
      <c r="F31" s="3" t="s">
        <v>16</v>
      </c>
      <c r="G31" s="13" t="s">
        <v>17</v>
      </c>
      <c r="H31" s="13"/>
      <c r="I31" s="13"/>
      <c r="J31" s="13"/>
      <c r="K31" s="13"/>
      <c r="L31" s="13"/>
      <c r="M31" s="9" t="s">
        <v>14</v>
      </c>
      <c r="N31" s="9"/>
      <c r="O31" s="9"/>
      <c r="P31" s="11">
        <v>2.1</v>
      </c>
      <c r="Q31" s="11"/>
      <c r="R31" s="4"/>
      <c r="S31" s="11">
        <f t="shared" ref="S31:S50" si="0">ROUND(P31*R31,2)</f>
        <v>0</v>
      </c>
      <c r="T31" s="11"/>
      <c r="U31" s="11"/>
      <c r="V31" s="11"/>
      <c r="W31" s="3">
        <v>8</v>
      </c>
      <c r="X31" s="11">
        <f t="shared" ref="X31:X50" si="1">ROUND(S31*W31/100,2)</f>
        <v>0</v>
      </c>
      <c r="Y31" s="11"/>
      <c r="Z31" s="11">
        <f t="shared" ref="Z31:Z50" si="2">S31+X31</f>
        <v>0</v>
      </c>
      <c r="AA31" s="11"/>
      <c r="AB31" s="11"/>
      <c r="AC31" s="11"/>
      <c r="AD31" s="11"/>
    </row>
    <row r="32" spans="2:30" s="1" customFormat="1" ht="19.649999999999999" customHeight="1" x14ac:dyDescent="0.2">
      <c r="B32" s="9">
        <v>3</v>
      </c>
      <c r="C32" s="9"/>
      <c r="D32" s="9"/>
      <c r="E32" s="3" t="s">
        <v>18</v>
      </c>
      <c r="F32" s="3" t="s">
        <v>19</v>
      </c>
      <c r="G32" s="13" t="s">
        <v>20</v>
      </c>
      <c r="H32" s="13"/>
      <c r="I32" s="13"/>
      <c r="J32" s="13"/>
      <c r="K32" s="13"/>
      <c r="L32" s="13"/>
      <c r="M32" s="9" t="s">
        <v>21</v>
      </c>
      <c r="N32" s="9"/>
      <c r="O32" s="9"/>
      <c r="P32" s="11">
        <v>210</v>
      </c>
      <c r="Q32" s="11"/>
      <c r="R32" s="4"/>
      <c r="S32" s="11">
        <f t="shared" si="0"/>
        <v>0</v>
      </c>
      <c r="T32" s="11"/>
      <c r="U32" s="11"/>
      <c r="V32" s="11"/>
      <c r="W32" s="3">
        <v>8</v>
      </c>
      <c r="X32" s="11">
        <f t="shared" si="1"/>
        <v>0</v>
      </c>
      <c r="Y32" s="11"/>
      <c r="Z32" s="11">
        <f t="shared" si="2"/>
        <v>0</v>
      </c>
      <c r="AA32" s="11"/>
      <c r="AB32" s="11"/>
      <c r="AC32" s="11"/>
      <c r="AD32" s="11"/>
    </row>
    <row r="33" spans="2:30" s="1" customFormat="1" ht="19.649999999999999" customHeight="1" x14ac:dyDescent="0.2">
      <c r="B33" s="9">
        <v>4</v>
      </c>
      <c r="C33" s="9"/>
      <c r="D33" s="9"/>
      <c r="E33" s="3" t="s">
        <v>22</v>
      </c>
      <c r="F33" s="3" t="s">
        <v>23</v>
      </c>
      <c r="G33" s="13" t="s">
        <v>24</v>
      </c>
      <c r="H33" s="13"/>
      <c r="I33" s="13"/>
      <c r="J33" s="13"/>
      <c r="K33" s="13"/>
      <c r="L33" s="13"/>
      <c r="M33" s="9" t="s">
        <v>21</v>
      </c>
      <c r="N33" s="9"/>
      <c r="O33" s="9"/>
      <c r="P33" s="11">
        <v>210</v>
      </c>
      <c r="Q33" s="11"/>
      <c r="R33" s="4"/>
      <c r="S33" s="11">
        <f t="shared" si="0"/>
        <v>0</v>
      </c>
      <c r="T33" s="11"/>
      <c r="U33" s="11"/>
      <c r="V33" s="11"/>
      <c r="W33" s="3">
        <v>8</v>
      </c>
      <c r="X33" s="11">
        <f t="shared" si="1"/>
        <v>0</v>
      </c>
      <c r="Y33" s="11"/>
      <c r="Z33" s="11">
        <f t="shared" si="2"/>
        <v>0</v>
      </c>
      <c r="AA33" s="11"/>
      <c r="AB33" s="11"/>
      <c r="AC33" s="11"/>
      <c r="AD33" s="11"/>
    </row>
    <row r="34" spans="2:30" s="1" customFormat="1" ht="19.649999999999999" customHeight="1" x14ac:dyDescent="0.2">
      <c r="B34" s="9">
        <v>5</v>
      </c>
      <c r="C34" s="9"/>
      <c r="D34" s="9"/>
      <c r="E34" s="3" t="s">
        <v>25</v>
      </c>
      <c r="F34" s="3" t="s">
        <v>26</v>
      </c>
      <c r="G34" s="13" t="s">
        <v>27</v>
      </c>
      <c r="H34" s="13"/>
      <c r="I34" s="13"/>
      <c r="J34" s="13"/>
      <c r="K34" s="13"/>
      <c r="L34" s="13"/>
      <c r="M34" s="9" t="s">
        <v>21</v>
      </c>
      <c r="N34" s="9"/>
      <c r="O34" s="9"/>
      <c r="P34" s="11">
        <v>210</v>
      </c>
      <c r="Q34" s="11"/>
      <c r="R34" s="4"/>
      <c r="S34" s="11">
        <f t="shared" si="0"/>
        <v>0</v>
      </c>
      <c r="T34" s="11"/>
      <c r="U34" s="11"/>
      <c r="V34" s="11"/>
      <c r="W34" s="3">
        <v>8</v>
      </c>
      <c r="X34" s="11">
        <f t="shared" si="1"/>
        <v>0</v>
      </c>
      <c r="Y34" s="11"/>
      <c r="Z34" s="11">
        <f t="shared" si="2"/>
        <v>0</v>
      </c>
      <c r="AA34" s="11"/>
      <c r="AB34" s="11"/>
      <c r="AC34" s="11"/>
      <c r="AD34" s="11"/>
    </row>
    <row r="35" spans="2:30" s="1" customFormat="1" ht="19.649999999999999" customHeight="1" x14ac:dyDescent="0.2">
      <c r="B35" s="9">
        <v>6</v>
      </c>
      <c r="C35" s="9"/>
      <c r="D35" s="9"/>
      <c r="E35" s="3" t="s">
        <v>28</v>
      </c>
      <c r="F35" s="3" t="s">
        <v>29</v>
      </c>
      <c r="G35" s="13" t="s">
        <v>30</v>
      </c>
      <c r="H35" s="13"/>
      <c r="I35" s="13"/>
      <c r="J35" s="13"/>
      <c r="K35" s="13"/>
      <c r="L35" s="13"/>
      <c r="M35" s="9" t="s">
        <v>31</v>
      </c>
      <c r="N35" s="9"/>
      <c r="O35" s="9"/>
      <c r="P35" s="11">
        <v>140</v>
      </c>
      <c r="Q35" s="11"/>
      <c r="R35" s="4"/>
      <c r="S35" s="11">
        <f t="shared" si="0"/>
        <v>0</v>
      </c>
      <c r="T35" s="11"/>
      <c r="U35" s="11"/>
      <c r="V35" s="11"/>
      <c r="W35" s="3">
        <v>8</v>
      </c>
      <c r="X35" s="11">
        <f t="shared" si="1"/>
        <v>0</v>
      </c>
      <c r="Y35" s="11"/>
      <c r="Z35" s="11">
        <f t="shared" si="2"/>
        <v>0</v>
      </c>
      <c r="AA35" s="11"/>
      <c r="AB35" s="11"/>
      <c r="AC35" s="11"/>
      <c r="AD35" s="11"/>
    </row>
    <row r="36" spans="2:30" s="1" customFormat="1" ht="19.649999999999999" customHeight="1" x14ac:dyDescent="0.2">
      <c r="B36" s="9">
        <v>7</v>
      </c>
      <c r="C36" s="9"/>
      <c r="D36" s="9"/>
      <c r="E36" s="3" t="s">
        <v>32</v>
      </c>
      <c r="F36" s="3" t="s">
        <v>33</v>
      </c>
      <c r="G36" s="13" t="s">
        <v>34</v>
      </c>
      <c r="H36" s="13"/>
      <c r="I36" s="13"/>
      <c r="J36" s="13"/>
      <c r="K36" s="13"/>
      <c r="L36" s="13"/>
      <c r="M36" s="9" t="s">
        <v>31</v>
      </c>
      <c r="N36" s="9"/>
      <c r="O36" s="9"/>
      <c r="P36" s="11">
        <v>16</v>
      </c>
      <c r="Q36" s="11"/>
      <c r="R36" s="4"/>
      <c r="S36" s="11">
        <f t="shared" si="0"/>
        <v>0</v>
      </c>
      <c r="T36" s="11"/>
      <c r="U36" s="11"/>
      <c r="V36" s="11"/>
      <c r="W36" s="3">
        <v>8</v>
      </c>
      <c r="X36" s="11">
        <f t="shared" si="1"/>
        <v>0</v>
      </c>
      <c r="Y36" s="11"/>
      <c r="Z36" s="11">
        <f t="shared" si="2"/>
        <v>0</v>
      </c>
      <c r="AA36" s="11"/>
      <c r="AB36" s="11"/>
      <c r="AC36" s="11"/>
      <c r="AD36" s="11"/>
    </row>
    <row r="37" spans="2:30" s="1" customFormat="1" ht="19.649999999999999" customHeight="1" x14ac:dyDescent="0.2">
      <c r="B37" s="9">
        <v>8</v>
      </c>
      <c r="C37" s="9"/>
      <c r="D37" s="9"/>
      <c r="E37" s="3" t="s">
        <v>35</v>
      </c>
      <c r="F37" s="3" t="s">
        <v>36</v>
      </c>
      <c r="G37" s="13" t="s">
        <v>37</v>
      </c>
      <c r="H37" s="13"/>
      <c r="I37" s="13"/>
      <c r="J37" s="13"/>
      <c r="K37" s="13"/>
      <c r="L37" s="13"/>
      <c r="M37" s="9" t="s">
        <v>38</v>
      </c>
      <c r="N37" s="9"/>
      <c r="O37" s="9"/>
      <c r="P37" s="11">
        <v>275</v>
      </c>
      <c r="Q37" s="11"/>
      <c r="R37" s="4"/>
      <c r="S37" s="11">
        <f t="shared" si="0"/>
        <v>0</v>
      </c>
      <c r="T37" s="11"/>
      <c r="U37" s="11"/>
      <c r="V37" s="11"/>
      <c r="W37" s="3">
        <v>23</v>
      </c>
      <c r="X37" s="11">
        <f t="shared" si="1"/>
        <v>0</v>
      </c>
      <c r="Y37" s="11"/>
      <c r="Z37" s="11">
        <f t="shared" si="2"/>
        <v>0</v>
      </c>
      <c r="AA37" s="11"/>
      <c r="AB37" s="11"/>
      <c r="AC37" s="11"/>
      <c r="AD37" s="11"/>
    </row>
    <row r="38" spans="2:30" s="1" customFormat="1" ht="19.649999999999999" customHeight="1" x14ac:dyDescent="0.2">
      <c r="B38" s="9">
        <v>9</v>
      </c>
      <c r="C38" s="9"/>
      <c r="D38" s="9"/>
      <c r="E38" s="3" t="s">
        <v>39</v>
      </c>
      <c r="F38" s="3" t="s">
        <v>40</v>
      </c>
      <c r="G38" s="13" t="s">
        <v>41</v>
      </c>
      <c r="H38" s="13"/>
      <c r="I38" s="13"/>
      <c r="J38" s="13"/>
      <c r="K38" s="13"/>
      <c r="L38" s="13"/>
      <c r="M38" s="9" t="s">
        <v>42</v>
      </c>
      <c r="N38" s="9"/>
      <c r="O38" s="9"/>
      <c r="P38" s="11">
        <v>4</v>
      </c>
      <c r="Q38" s="11"/>
      <c r="R38" s="4"/>
      <c r="S38" s="11">
        <f t="shared" si="0"/>
        <v>0</v>
      </c>
      <c r="T38" s="11"/>
      <c r="U38" s="11"/>
      <c r="V38" s="11"/>
      <c r="W38" s="3">
        <v>8</v>
      </c>
      <c r="X38" s="11">
        <f t="shared" si="1"/>
        <v>0</v>
      </c>
      <c r="Y38" s="11"/>
      <c r="Z38" s="11">
        <f t="shared" si="2"/>
        <v>0</v>
      </c>
      <c r="AA38" s="11"/>
      <c r="AB38" s="11"/>
      <c r="AC38" s="11"/>
      <c r="AD38" s="11"/>
    </row>
    <row r="39" spans="2:30" s="1" customFormat="1" ht="19.649999999999999" customHeight="1" x14ac:dyDescent="0.2">
      <c r="B39" s="9">
        <v>10</v>
      </c>
      <c r="C39" s="9"/>
      <c r="D39" s="9"/>
      <c r="E39" s="3" t="s">
        <v>43</v>
      </c>
      <c r="F39" s="3" t="s">
        <v>44</v>
      </c>
      <c r="G39" s="13" t="s">
        <v>45</v>
      </c>
      <c r="H39" s="13"/>
      <c r="I39" s="13"/>
      <c r="J39" s="13"/>
      <c r="K39" s="13"/>
      <c r="L39" s="13"/>
      <c r="M39" s="9" t="s">
        <v>46</v>
      </c>
      <c r="N39" s="9"/>
      <c r="O39" s="9"/>
      <c r="P39" s="11">
        <v>60</v>
      </c>
      <c r="Q39" s="11"/>
      <c r="R39" s="4"/>
      <c r="S39" s="11">
        <f t="shared" si="0"/>
        <v>0</v>
      </c>
      <c r="T39" s="11"/>
      <c r="U39" s="11"/>
      <c r="V39" s="11"/>
      <c r="W39" s="3">
        <v>8</v>
      </c>
      <c r="X39" s="11">
        <f t="shared" si="1"/>
        <v>0</v>
      </c>
      <c r="Y39" s="11"/>
      <c r="Z39" s="11">
        <f t="shared" si="2"/>
        <v>0</v>
      </c>
      <c r="AA39" s="11"/>
      <c r="AB39" s="11"/>
      <c r="AC39" s="11"/>
      <c r="AD39" s="11"/>
    </row>
    <row r="40" spans="2:30" s="1" customFormat="1" ht="19.649999999999999" customHeight="1" x14ac:dyDescent="0.2">
      <c r="B40" s="9">
        <v>11</v>
      </c>
      <c r="C40" s="9"/>
      <c r="D40" s="9"/>
      <c r="E40" s="3" t="s">
        <v>47</v>
      </c>
      <c r="F40" s="3" t="s">
        <v>48</v>
      </c>
      <c r="G40" s="13" t="s">
        <v>49</v>
      </c>
      <c r="H40" s="13"/>
      <c r="I40" s="13"/>
      <c r="J40" s="13"/>
      <c r="K40" s="13"/>
      <c r="L40" s="13"/>
      <c r="M40" s="9" t="s">
        <v>46</v>
      </c>
      <c r="N40" s="9"/>
      <c r="O40" s="9"/>
      <c r="P40" s="11">
        <v>5</v>
      </c>
      <c r="Q40" s="11"/>
      <c r="R40" s="4"/>
      <c r="S40" s="11">
        <f t="shared" si="0"/>
        <v>0</v>
      </c>
      <c r="T40" s="11"/>
      <c r="U40" s="11"/>
      <c r="V40" s="11"/>
      <c r="W40" s="3">
        <v>8</v>
      </c>
      <c r="X40" s="11">
        <f t="shared" si="1"/>
        <v>0</v>
      </c>
      <c r="Y40" s="11"/>
      <c r="Z40" s="11">
        <f t="shared" si="2"/>
        <v>0</v>
      </c>
      <c r="AA40" s="11"/>
      <c r="AB40" s="11"/>
      <c r="AC40" s="11"/>
      <c r="AD40" s="11"/>
    </row>
    <row r="41" spans="2:30" s="1" customFormat="1" ht="19.649999999999999" customHeight="1" x14ac:dyDescent="0.2">
      <c r="B41" s="9">
        <v>12</v>
      </c>
      <c r="C41" s="9"/>
      <c r="D41" s="9"/>
      <c r="E41" s="3" t="s">
        <v>50</v>
      </c>
      <c r="F41" s="3" t="s">
        <v>51</v>
      </c>
      <c r="G41" s="13" t="s">
        <v>52</v>
      </c>
      <c r="H41" s="13"/>
      <c r="I41" s="13"/>
      <c r="J41" s="13"/>
      <c r="K41" s="13"/>
      <c r="L41" s="13"/>
      <c r="M41" s="9" t="s">
        <v>53</v>
      </c>
      <c r="N41" s="9"/>
      <c r="O41" s="9"/>
      <c r="P41" s="11">
        <v>10</v>
      </c>
      <c r="Q41" s="11"/>
      <c r="R41" s="4"/>
      <c r="S41" s="11">
        <f t="shared" si="0"/>
        <v>0</v>
      </c>
      <c r="T41" s="11"/>
      <c r="U41" s="11"/>
      <c r="V41" s="11"/>
      <c r="W41" s="3">
        <v>8</v>
      </c>
      <c r="X41" s="11">
        <f t="shared" si="1"/>
        <v>0</v>
      </c>
      <c r="Y41" s="11"/>
      <c r="Z41" s="11">
        <f t="shared" si="2"/>
        <v>0</v>
      </c>
      <c r="AA41" s="11"/>
      <c r="AB41" s="11"/>
      <c r="AC41" s="11"/>
      <c r="AD41" s="11"/>
    </row>
    <row r="42" spans="2:30" s="1" customFormat="1" ht="19.649999999999999" customHeight="1" x14ac:dyDescent="0.2">
      <c r="B42" s="9">
        <v>13</v>
      </c>
      <c r="C42" s="9"/>
      <c r="D42" s="9"/>
      <c r="E42" s="3" t="s">
        <v>54</v>
      </c>
      <c r="F42" s="3" t="s">
        <v>55</v>
      </c>
      <c r="G42" s="13" t="s">
        <v>56</v>
      </c>
      <c r="H42" s="13"/>
      <c r="I42" s="13"/>
      <c r="J42" s="13"/>
      <c r="K42" s="13"/>
      <c r="L42" s="13"/>
      <c r="M42" s="9" t="s">
        <v>53</v>
      </c>
      <c r="N42" s="9"/>
      <c r="O42" s="9"/>
      <c r="P42" s="11">
        <v>3</v>
      </c>
      <c r="Q42" s="11"/>
      <c r="R42" s="4"/>
      <c r="S42" s="11">
        <f t="shared" si="0"/>
        <v>0</v>
      </c>
      <c r="T42" s="11"/>
      <c r="U42" s="11"/>
      <c r="V42" s="11"/>
      <c r="W42" s="3">
        <v>8</v>
      </c>
      <c r="X42" s="11">
        <f t="shared" si="1"/>
        <v>0</v>
      </c>
      <c r="Y42" s="11"/>
      <c r="Z42" s="11">
        <f t="shared" si="2"/>
        <v>0</v>
      </c>
      <c r="AA42" s="11"/>
      <c r="AB42" s="11"/>
      <c r="AC42" s="11"/>
      <c r="AD42" s="11"/>
    </row>
    <row r="43" spans="2:30" s="1" customFormat="1" ht="19.649999999999999" customHeight="1" x14ac:dyDescent="0.2">
      <c r="B43" s="9">
        <v>14</v>
      </c>
      <c r="C43" s="9"/>
      <c r="D43" s="9"/>
      <c r="E43" s="3" t="s">
        <v>57</v>
      </c>
      <c r="F43" s="3" t="s">
        <v>58</v>
      </c>
      <c r="G43" s="13" t="s">
        <v>59</v>
      </c>
      <c r="H43" s="13"/>
      <c r="I43" s="13"/>
      <c r="J43" s="13"/>
      <c r="K43" s="13"/>
      <c r="L43" s="13"/>
      <c r="M43" s="9" t="s">
        <v>53</v>
      </c>
      <c r="N43" s="9"/>
      <c r="O43" s="9"/>
      <c r="P43" s="11">
        <v>10</v>
      </c>
      <c r="Q43" s="11"/>
      <c r="R43" s="4"/>
      <c r="S43" s="11">
        <f t="shared" si="0"/>
        <v>0</v>
      </c>
      <c r="T43" s="11"/>
      <c r="U43" s="11"/>
      <c r="V43" s="11"/>
      <c r="W43" s="3">
        <v>8</v>
      </c>
      <c r="X43" s="11">
        <f t="shared" si="1"/>
        <v>0</v>
      </c>
      <c r="Y43" s="11"/>
      <c r="Z43" s="11">
        <f t="shared" si="2"/>
        <v>0</v>
      </c>
      <c r="AA43" s="11"/>
      <c r="AB43" s="11"/>
      <c r="AC43" s="11"/>
      <c r="AD43" s="11"/>
    </row>
    <row r="44" spans="2:30" s="1" customFormat="1" ht="19.649999999999999" customHeight="1" x14ac:dyDescent="0.2">
      <c r="B44" s="9">
        <v>15</v>
      </c>
      <c r="C44" s="9"/>
      <c r="D44" s="9"/>
      <c r="E44" s="3" t="s">
        <v>60</v>
      </c>
      <c r="F44" s="3" t="s">
        <v>61</v>
      </c>
      <c r="G44" s="13" t="s">
        <v>62</v>
      </c>
      <c r="H44" s="13"/>
      <c r="I44" s="13"/>
      <c r="J44" s="13"/>
      <c r="K44" s="13"/>
      <c r="L44" s="13"/>
      <c r="M44" s="9" t="s">
        <v>63</v>
      </c>
      <c r="N44" s="9"/>
      <c r="O44" s="9"/>
      <c r="P44" s="11">
        <v>2000</v>
      </c>
      <c r="Q44" s="11"/>
      <c r="R44" s="4"/>
      <c r="S44" s="11">
        <f t="shared" si="0"/>
        <v>0</v>
      </c>
      <c r="T44" s="11"/>
      <c r="U44" s="11"/>
      <c r="V44" s="11"/>
      <c r="W44" s="3">
        <v>8</v>
      </c>
      <c r="X44" s="11">
        <f t="shared" si="1"/>
        <v>0</v>
      </c>
      <c r="Y44" s="11"/>
      <c r="Z44" s="11">
        <f t="shared" si="2"/>
        <v>0</v>
      </c>
      <c r="AA44" s="11"/>
      <c r="AB44" s="11"/>
      <c r="AC44" s="11"/>
      <c r="AD44" s="11"/>
    </row>
    <row r="45" spans="2:30" s="1" customFormat="1" ht="19.649999999999999" customHeight="1" x14ac:dyDescent="0.2">
      <c r="B45" s="9">
        <v>16</v>
      </c>
      <c r="C45" s="9"/>
      <c r="D45" s="9"/>
      <c r="E45" s="3" t="s">
        <v>64</v>
      </c>
      <c r="F45" s="3" t="s">
        <v>65</v>
      </c>
      <c r="G45" s="13" t="s">
        <v>66</v>
      </c>
      <c r="H45" s="13"/>
      <c r="I45" s="13"/>
      <c r="J45" s="13"/>
      <c r="K45" s="13"/>
      <c r="L45" s="13"/>
      <c r="M45" s="9" t="s">
        <v>46</v>
      </c>
      <c r="N45" s="9"/>
      <c r="O45" s="9"/>
      <c r="P45" s="11">
        <v>16</v>
      </c>
      <c r="Q45" s="11"/>
      <c r="R45" s="4"/>
      <c r="S45" s="11">
        <f t="shared" si="0"/>
        <v>0</v>
      </c>
      <c r="T45" s="11"/>
      <c r="U45" s="11"/>
      <c r="V45" s="11"/>
      <c r="W45" s="3">
        <v>8</v>
      </c>
      <c r="X45" s="11">
        <f t="shared" si="1"/>
        <v>0</v>
      </c>
      <c r="Y45" s="11"/>
      <c r="Z45" s="11">
        <f t="shared" si="2"/>
        <v>0</v>
      </c>
      <c r="AA45" s="11"/>
      <c r="AB45" s="11"/>
      <c r="AC45" s="11"/>
      <c r="AD45" s="11"/>
    </row>
    <row r="46" spans="2:30" s="1" customFormat="1" ht="19.649999999999999" customHeight="1" x14ac:dyDescent="0.2">
      <c r="B46" s="9">
        <v>17</v>
      </c>
      <c r="C46" s="9"/>
      <c r="D46" s="9"/>
      <c r="E46" s="3" t="s">
        <v>67</v>
      </c>
      <c r="F46" s="3" t="s">
        <v>68</v>
      </c>
      <c r="G46" s="13" t="s">
        <v>69</v>
      </c>
      <c r="H46" s="13"/>
      <c r="I46" s="13"/>
      <c r="J46" s="13"/>
      <c r="K46" s="13"/>
      <c r="L46" s="13"/>
      <c r="M46" s="9" t="s">
        <v>70</v>
      </c>
      <c r="N46" s="9"/>
      <c r="O46" s="9"/>
      <c r="P46" s="11">
        <v>1000</v>
      </c>
      <c r="Q46" s="11"/>
      <c r="R46" s="4"/>
      <c r="S46" s="11">
        <f t="shared" si="0"/>
        <v>0</v>
      </c>
      <c r="T46" s="11"/>
      <c r="U46" s="11"/>
      <c r="V46" s="11"/>
      <c r="W46" s="3">
        <v>8</v>
      </c>
      <c r="X46" s="11">
        <f t="shared" si="1"/>
        <v>0</v>
      </c>
      <c r="Y46" s="11"/>
      <c r="Z46" s="11">
        <f t="shared" si="2"/>
        <v>0</v>
      </c>
      <c r="AA46" s="11"/>
      <c r="AB46" s="11"/>
      <c r="AC46" s="11"/>
      <c r="AD46" s="11"/>
    </row>
    <row r="47" spans="2:30" s="1" customFormat="1" ht="19.649999999999999" customHeight="1" x14ac:dyDescent="0.2">
      <c r="B47" s="9">
        <v>18</v>
      </c>
      <c r="C47" s="9"/>
      <c r="D47" s="9"/>
      <c r="E47" s="3" t="s">
        <v>71</v>
      </c>
      <c r="F47" s="3" t="s">
        <v>72</v>
      </c>
      <c r="G47" s="13" t="s">
        <v>73</v>
      </c>
      <c r="H47" s="13"/>
      <c r="I47" s="13"/>
      <c r="J47" s="13"/>
      <c r="K47" s="13"/>
      <c r="L47" s="13"/>
      <c r="M47" s="9" t="s">
        <v>70</v>
      </c>
      <c r="N47" s="9"/>
      <c r="O47" s="9"/>
      <c r="P47" s="11">
        <v>1000</v>
      </c>
      <c r="Q47" s="11"/>
      <c r="R47" s="4"/>
      <c r="S47" s="11">
        <f t="shared" si="0"/>
        <v>0</v>
      </c>
      <c r="T47" s="11"/>
      <c r="U47" s="11"/>
      <c r="V47" s="11"/>
      <c r="W47" s="3">
        <v>8</v>
      </c>
      <c r="X47" s="11">
        <f t="shared" si="1"/>
        <v>0</v>
      </c>
      <c r="Y47" s="11"/>
      <c r="Z47" s="11">
        <f t="shared" si="2"/>
        <v>0</v>
      </c>
      <c r="AA47" s="11"/>
      <c r="AB47" s="11"/>
      <c r="AC47" s="11"/>
      <c r="AD47" s="11"/>
    </row>
    <row r="48" spans="2:30" s="1" customFormat="1" ht="19.649999999999999" customHeight="1" x14ac:dyDescent="0.2">
      <c r="B48" s="9">
        <v>19</v>
      </c>
      <c r="C48" s="9"/>
      <c r="D48" s="9"/>
      <c r="E48" s="3" t="s">
        <v>74</v>
      </c>
      <c r="F48" s="3" t="s">
        <v>75</v>
      </c>
      <c r="G48" s="13" t="s">
        <v>76</v>
      </c>
      <c r="H48" s="13"/>
      <c r="I48" s="13"/>
      <c r="J48" s="13"/>
      <c r="K48" s="13"/>
      <c r="L48" s="13"/>
      <c r="M48" s="9" t="s">
        <v>46</v>
      </c>
      <c r="N48" s="9"/>
      <c r="O48" s="9"/>
      <c r="P48" s="11">
        <v>10</v>
      </c>
      <c r="Q48" s="11"/>
      <c r="R48" s="4"/>
      <c r="S48" s="11">
        <f t="shared" si="0"/>
        <v>0</v>
      </c>
      <c r="T48" s="11"/>
      <c r="U48" s="11"/>
      <c r="V48" s="11"/>
      <c r="W48" s="3">
        <v>8</v>
      </c>
      <c r="X48" s="11">
        <f t="shared" si="1"/>
        <v>0</v>
      </c>
      <c r="Y48" s="11"/>
      <c r="Z48" s="11">
        <f t="shared" si="2"/>
        <v>0</v>
      </c>
      <c r="AA48" s="11"/>
      <c r="AB48" s="11"/>
      <c r="AC48" s="11"/>
      <c r="AD48" s="11"/>
    </row>
    <row r="49" spans="2:32" s="1" customFormat="1" ht="19.649999999999999" customHeight="1" x14ac:dyDescent="0.2">
      <c r="B49" s="9">
        <v>20</v>
      </c>
      <c r="C49" s="9"/>
      <c r="D49" s="9"/>
      <c r="E49" s="3" t="s">
        <v>77</v>
      </c>
      <c r="F49" s="3" t="s">
        <v>78</v>
      </c>
      <c r="G49" s="13" t="s">
        <v>79</v>
      </c>
      <c r="H49" s="13"/>
      <c r="I49" s="13"/>
      <c r="J49" s="13"/>
      <c r="K49" s="13"/>
      <c r="L49" s="13"/>
      <c r="M49" s="9" t="s">
        <v>31</v>
      </c>
      <c r="N49" s="9"/>
      <c r="O49" s="9"/>
      <c r="P49" s="11">
        <v>25</v>
      </c>
      <c r="Q49" s="11"/>
      <c r="R49" s="4"/>
      <c r="S49" s="11">
        <f t="shared" si="0"/>
        <v>0</v>
      </c>
      <c r="T49" s="11"/>
      <c r="U49" s="11"/>
      <c r="V49" s="11"/>
      <c r="W49" s="3">
        <v>8</v>
      </c>
      <c r="X49" s="11">
        <f t="shared" si="1"/>
        <v>0</v>
      </c>
      <c r="Y49" s="11"/>
      <c r="Z49" s="11">
        <f t="shared" si="2"/>
        <v>0</v>
      </c>
      <c r="AA49" s="11"/>
      <c r="AB49" s="11"/>
      <c r="AC49" s="11"/>
      <c r="AD49" s="11"/>
    </row>
    <row r="50" spans="2:32" s="1" customFormat="1" ht="19.649999999999999" customHeight="1" x14ac:dyDescent="0.2">
      <c r="B50" s="9">
        <v>21</v>
      </c>
      <c r="C50" s="9"/>
      <c r="D50" s="9"/>
      <c r="E50" s="3" t="s">
        <v>80</v>
      </c>
      <c r="F50" s="3" t="s">
        <v>81</v>
      </c>
      <c r="G50" s="13" t="s">
        <v>82</v>
      </c>
      <c r="H50" s="13"/>
      <c r="I50" s="13"/>
      <c r="J50" s="13"/>
      <c r="K50" s="13"/>
      <c r="L50" s="13"/>
      <c r="M50" s="9" t="s">
        <v>31</v>
      </c>
      <c r="N50" s="9"/>
      <c r="O50" s="9"/>
      <c r="P50" s="11">
        <v>8</v>
      </c>
      <c r="Q50" s="11"/>
      <c r="R50" s="4"/>
      <c r="S50" s="11">
        <f t="shared" si="0"/>
        <v>0</v>
      </c>
      <c r="T50" s="11"/>
      <c r="U50" s="11"/>
      <c r="V50" s="11"/>
      <c r="W50" s="3">
        <v>8</v>
      </c>
      <c r="X50" s="11">
        <f t="shared" si="1"/>
        <v>0</v>
      </c>
      <c r="Y50" s="11"/>
      <c r="Z50" s="11">
        <f t="shared" si="2"/>
        <v>0</v>
      </c>
      <c r="AA50" s="11"/>
      <c r="AB50" s="11"/>
      <c r="AC50" s="11"/>
      <c r="AD50" s="11"/>
    </row>
    <row r="51" spans="2:32" s="1" customFormat="1" ht="55.95" customHeight="1" x14ac:dyDescent="0.2"/>
    <row r="52" spans="2:32" s="1" customFormat="1" ht="21.3" customHeight="1" x14ac:dyDescent="0.2">
      <c r="B52" s="15" t="s">
        <v>83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22">
        <f>SUM(S30:V50)</f>
        <v>0</v>
      </c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</row>
    <row r="53" spans="2:32" s="1" customFormat="1" ht="21.3" customHeight="1" x14ac:dyDescent="0.25">
      <c r="B53" s="15" t="s">
        <v>84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23">
        <f>SUM(Z30:AC50)</f>
        <v>0</v>
      </c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</row>
    <row r="54" spans="2:32" s="1" customFormat="1" ht="11.1" customHeight="1" x14ac:dyDescent="0.2"/>
    <row r="55" spans="2:32" s="1" customFormat="1" ht="61.35" customHeight="1" x14ac:dyDescent="0.2">
      <c r="B55" s="7" t="s">
        <v>99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</row>
    <row r="56" spans="2:32" s="1" customFormat="1" ht="2.7" customHeight="1" x14ac:dyDescent="0.2"/>
    <row r="57" spans="2:32" s="1" customFormat="1" ht="89.1" customHeight="1" x14ac:dyDescent="0.2">
      <c r="B57" s="7" t="s">
        <v>100</v>
      </c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</row>
    <row r="58" spans="2:32" s="1" customFormat="1" ht="5.25" customHeight="1" x14ac:dyDescent="0.2"/>
    <row r="59" spans="2:32" s="1" customFormat="1" ht="89.1" customHeight="1" x14ac:dyDescent="0.2">
      <c r="B59" s="7" t="s">
        <v>101</v>
      </c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</row>
    <row r="60" spans="2:32" s="1" customFormat="1" ht="5.25" customHeight="1" x14ac:dyDescent="0.2"/>
    <row r="61" spans="2:32" s="1" customFormat="1" ht="37.799999999999997" customHeight="1" x14ac:dyDescent="0.2">
      <c r="C61" s="18" t="s">
        <v>85</v>
      </c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20" t="s">
        <v>86</v>
      </c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</row>
    <row r="62" spans="2:32" s="1" customFormat="1" ht="28.8" customHeight="1" x14ac:dyDescent="0.2"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</row>
    <row r="63" spans="2:32" s="1" customFormat="1" ht="28.8" customHeight="1" x14ac:dyDescent="0.2"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</row>
    <row r="64" spans="2:32" s="1" customFormat="1" ht="28.8" customHeight="1" x14ac:dyDescent="0.2"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</row>
    <row r="65" spans="2:32" s="1" customFormat="1" ht="28.8" customHeight="1" x14ac:dyDescent="0.2"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</row>
    <row r="66" spans="2:32" s="1" customFormat="1" ht="2.7" customHeight="1" x14ac:dyDescent="0.2"/>
    <row r="67" spans="2:32" s="1" customFormat="1" ht="158.4" customHeight="1" x14ac:dyDescent="0.2">
      <c r="B67" s="7" t="s">
        <v>102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</row>
    <row r="68" spans="2:32" s="1" customFormat="1" ht="2.7" customHeight="1" x14ac:dyDescent="0.2"/>
    <row r="69" spans="2:32" s="1" customFormat="1" ht="33.6" customHeight="1" x14ac:dyDescent="0.2">
      <c r="B69" s="6" t="s">
        <v>103</v>
      </c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</row>
    <row r="70" spans="2:32" s="1" customFormat="1" ht="2.7" customHeight="1" x14ac:dyDescent="0.2"/>
    <row r="71" spans="2:32" s="1" customFormat="1" ht="37.799999999999997" customHeight="1" x14ac:dyDescent="0.2">
      <c r="C71" s="18" t="s">
        <v>87</v>
      </c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21" t="s">
        <v>88</v>
      </c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</row>
    <row r="72" spans="2:32" s="1" customFormat="1" ht="28.8" customHeight="1" x14ac:dyDescent="0.2"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</row>
    <row r="73" spans="2:32" s="1" customFormat="1" ht="28.8" customHeight="1" x14ac:dyDescent="0.2"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</row>
    <row r="74" spans="2:32" s="1" customFormat="1" ht="28.8" customHeight="1" x14ac:dyDescent="0.2"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</row>
    <row r="75" spans="2:32" s="1" customFormat="1" ht="28.8" customHeight="1" x14ac:dyDescent="0.2"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</row>
    <row r="76" spans="2:32" s="1" customFormat="1" ht="2.7" customHeight="1" x14ac:dyDescent="0.2"/>
    <row r="77" spans="2:32" s="1" customFormat="1" ht="130.65" customHeight="1" x14ac:dyDescent="0.2">
      <c r="B77" s="7" t="s">
        <v>104</v>
      </c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</row>
    <row r="78" spans="2:32" s="1" customFormat="1" ht="2.7" customHeight="1" x14ac:dyDescent="0.2"/>
    <row r="79" spans="2:32" s="1" customFormat="1" ht="47.4" customHeight="1" x14ac:dyDescent="0.2">
      <c r="B79" s="7" t="s">
        <v>105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</row>
    <row r="80" spans="2:32" s="1" customFormat="1" ht="2.7" customHeight="1" x14ac:dyDescent="0.2"/>
    <row r="81" spans="2:32" s="1" customFormat="1" ht="47.4" customHeight="1" x14ac:dyDescent="0.2">
      <c r="B81" s="7" t="s">
        <v>106</v>
      </c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</row>
    <row r="82" spans="2:32" s="1" customFormat="1" ht="2.7" customHeight="1" x14ac:dyDescent="0.2"/>
    <row r="83" spans="2:32" s="1" customFormat="1" ht="33.6" customHeight="1" x14ac:dyDescent="0.2">
      <c r="B83" s="7" t="s">
        <v>107</v>
      </c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</row>
    <row r="84" spans="2:32" s="1" customFormat="1" ht="2.7" customHeight="1" x14ac:dyDescent="0.2"/>
    <row r="85" spans="2:32" s="1" customFormat="1" ht="116.7" customHeight="1" x14ac:dyDescent="0.2">
      <c r="B85" s="7" t="s">
        <v>108</v>
      </c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</row>
    <row r="86" spans="2:32" s="1" customFormat="1" ht="2.7" customHeight="1" x14ac:dyDescent="0.2"/>
    <row r="87" spans="2:32" s="1" customFormat="1" ht="75.150000000000006" customHeight="1" x14ac:dyDescent="0.2">
      <c r="B87" s="7" t="s">
        <v>109</v>
      </c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</row>
    <row r="88" spans="2:32" s="1" customFormat="1" ht="86.85" customHeight="1" x14ac:dyDescent="0.2"/>
    <row r="89" spans="2:32" s="1" customFormat="1" ht="17.55" customHeight="1" x14ac:dyDescent="0.2">
      <c r="U89" s="25" t="s">
        <v>110</v>
      </c>
      <c r="V89" s="25"/>
      <c r="W89" s="25"/>
      <c r="X89" s="25"/>
      <c r="Y89" s="25"/>
      <c r="Z89" s="25"/>
    </row>
    <row r="90" spans="2:32" s="1" customFormat="1" ht="145.05000000000001" customHeight="1" x14ac:dyDescent="0.2"/>
    <row r="91" spans="2:32" s="1" customFormat="1" ht="81.599999999999994" customHeight="1" x14ac:dyDescent="0.2">
      <c r="B91" s="17" t="s">
        <v>111</v>
      </c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</row>
    <row r="92" spans="2:32" s="1" customFormat="1" ht="28.8" customHeight="1" x14ac:dyDescent="0.2"/>
  </sheetData>
  <mergeCells count="204">
    <mergeCell ref="Z44:AD44"/>
    <mergeCell ref="Z45:AD45"/>
    <mergeCell ref="Z46:AD46"/>
    <mergeCell ref="Z47:AD47"/>
    <mergeCell ref="Z48:AD48"/>
    <mergeCell ref="Z49:AD49"/>
    <mergeCell ref="Z50:AD50"/>
    <mergeCell ref="Z35:AD35"/>
    <mergeCell ref="Z36:AD36"/>
    <mergeCell ref="Z37:AD37"/>
    <mergeCell ref="Z38:AD38"/>
    <mergeCell ref="Z39:AD39"/>
    <mergeCell ref="Z40:AD40"/>
    <mergeCell ref="Z41:AD41"/>
    <mergeCell ref="Z42:AD42"/>
    <mergeCell ref="Z43:AD43"/>
    <mergeCell ref="U89:Z89"/>
    <mergeCell ref="V2:AH2"/>
    <mergeCell ref="X29:Y29"/>
    <mergeCell ref="X30:Y30"/>
    <mergeCell ref="X31:Y31"/>
    <mergeCell ref="X32:Y32"/>
    <mergeCell ref="X33:Y33"/>
    <mergeCell ref="X34:Y34"/>
    <mergeCell ref="X35:Y35"/>
    <mergeCell ref="X36:Y36"/>
    <mergeCell ref="X37:Y37"/>
    <mergeCell ref="X38:Y38"/>
    <mergeCell ref="X39:Y39"/>
    <mergeCell ref="X40:Y40"/>
    <mergeCell ref="X41:Y41"/>
    <mergeCell ref="X42:Y42"/>
    <mergeCell ref="X43:Y43"/>
    <mergeCell ref="X44:Y44"/>
    <mergeCell ref="X45:Y45"/>
    <mergeCell ref="X46:Y46"/>
    <mergeCell ref="X47:Y47"/>
    <mergeCell ref="X48:Y48"/>
    <mergeCell ref="X49:Y49"/>
    <mergeCell ref="X50:Y50"/>
    <mergeCell ref="P50:Q50"/>
    <mergeCell ref="Q11:AG12"/>
    <mergeCell ref="S29:V29"/>
    <mergeCell ref="S30:V30"/>
    <mergeCell ref="S31:V31"/>
    <mergeCell ref="S32:V32"/>
    <mergeCell ref="S33:V33"/>
    <mergeCell ref="S34:V34"/>
    <mergeCell ref="S35:V35"/>
    <mergeCell ref="S36:V36"/>
    <mergeCell ref="S37:V37"/>
    <mergeCell ref="S38:V38"/>
    <mergeCell ref="S39:V39"/>
    <mergeCell ref="S40:V40"/>
    <mergeCell ref="S41:V41"/>
    <mergeCell ref="S42:V42"/>
    <mergeCell ref="S43:V43"/>
    <mergeCell ref="S44:V44"/>
    <mergeCell ref="S45:V45"/>
    <mergeCell ref="S46:V46"/>
    <mergeCell ref="S47:V47"/>
    <mergeCell ref="S48:V48"/>
    <mergeCell ref="S49:V49"/>
    <mergeCell ref="S50:V50"/>
    <mergeCell ref="N75:AA75"/>
    <mergeCell ref="O52:AE52"/>
    <mergeCell ref="O53:AE53"/>
    <mergeCell ref="P29:Q29"/>
    <mergeCell ref="P30:Q30"/>
    <mergeCell ref="P31:Q31"/>
    <mergeCell ref="P32:Q32"/>
    <mergeCell ref="P33:Q33"/>
    <mergeCell ref="P34:Q34"/>
    <mergeCell ref="P35:Q35"/>
    <mergeCell ref="P36:Q36"/>
    <mergeCell ref="P37:Q37"/>
    <mergeCell ref="P38:Q38"/>
    <mergeCell ref="P39:Q39"/>
    <mergeCell ref="P40:Q40"/>
    <mergeCell ref="P41:Q41"/>
    <mergeCell ref="P42:Q42"/>
    <mergeCell ref="P43:Q43"/>
    <mergeCell ref="P44:Q44"/>
    <mergeCell ref="P45:Q45"/>
    <mergeCell ref="P46:Q46"/>
    <mergeCell ref="P47:Q47"/>
    <mergeCell ref="P48:Q48"/>
    <mergeCell ref="P49:Q49"/>
    <mergeCell ref="M39:O39"/>
    <mergeCell ref="M40:O40"/>
    <mergeCell ref="M41:O41"/>
    <mergeCell ref="M42:O42"/>
    <mergeCell ref="M43:O43"/>
    <mergeCell ref="M44:O44"/>
    <mergeCell ref="M45:O45"/>
    <mergeCell ref="M46:O46"/>
    <mergeCell ref="M47:O47"/>
    <mergeCell ref="B81:AF81"/>
    <mergeCell ref="B83:AF83"/>
    <mergeCell ref="B85:AF85"/>
    <mergeCell ref="B87:AF87"/>
    <mergeCell ref="B91:X91"/>
    <mergeCell ref="C61:M61"/>
    <mergeCell ref="C62:M62"/>
    <mergeCell ref="C63:M63"/>
    <mergeCell ref="C64:M64"/>
    <mergeCell ref="C65:M65"/>
    <mergeCell ref="C71:M71"/>
    <mergeCell ref="C72:M72"/>
    <mergeCell ref="C73:M73"/>
    <mergeCell ref="C74:M74"/>
    <mergeCell ref="C75:M75"/>
    <mergeCell ref="N61:AA61"/>
    <mergeCell ref="N62:AA62"/>
    <mergeCell ref="N63:AA63"/>
    <mergeCell ref="N64:AA64"/>
    <mergeCell ref="N65:AA65"/>
    <mergeCell ref="N71:AA71"/>
    <mergeCell ref="N72:AA72"/>
    <mergeCell ref="N73:AA73"/>
    <mergeCell ref="N74:AA74"/>
    <mergeCell ref="B53:N53"/>
    <mergeCell ref="B55:AF55"/>
    <mergeCell ref="B57:AF57"/>
    <mergeCell ref="B59:AF59"/>
    <mergeCell ref="B6:H6"/>
    <mergeCell ref="B67:AF67"/>
    <mergeCell ref="B69:AF69"/>
    <mergeCell ref="B77:AF77"/>
    <mergeCell ref="B79:AF79"/>
    <mergeCell ref="B8:H8"/>
    <mergeCell ref="D16:G16"/>
    <mergeCell ref="D18:K18"/>
    <mergeCell ref="D20:K20"/>
    <mergeCell ref="D22:K22"/>
    <mergeCell ref="G29:L29"/>
    <mergeCell ref="G30:L30"/>
    <mergeCell ref="G31:L31"/>
    <mergeCell ref="G32:L32"/>
    <mergeCell ref="G33:L33"/>
    <mergeCell ref="G34:L34"/>
    <mergeCell ref="G35:L35"/>
    <mergeCell ref="G36:L36"/>
    <mergeCell ref="G37:L37"/>
    <mergeCell ref="G38:L38"/>
    <mergeCell ref="B43:D43"/>
    <mergeCell ref="B44:D44"/>
    <mergeCell ref="B45:D45"/>
    <mergeCell ref="B46:D46"/>
    <mergeCell ref="B47:D47"/>
    <mergeCell ref="B48:D48"/>
    <mergeCell ref="B49:D49"/>
    <mergeCell ref="B50:D50"/>
    <mergeCell ref="B52:N52"/>
    <mergeCell ref="G43:L43"/>
    <mergeCell ref="G44:L44"/>
    <mergeCell ref="G45:L45"/>
    <mergeCell ref="G46:L46"/>
    <mergeCell ref="G47:L47"/>
    <mergeCell ref="G48:L48"/>
    <mergeCell ref="G49:L49"/>
    <mergeCell ref="G50:L50"/>
    <mergeCell ref="M48:O48"/>
    <mergeCell ref="M49:O49"/>
    <mergeCell ref="M50:O50"/>
    <mergeCell ref="B35:D35"/>
    <mergeCell ref="B36:D36"/>
    <mergeCell ref="B37:D37"/>
    <mergeCell ref="B38:D38"/>
    <mergeCell ref="B39:D39"/>
    <mergeCell ref="B4:H4"/>
    <mergeCell ref="B40:D40"/>
    <mergeCell ref="B41:D41"/>
    <mergeCell ref="B42:D42"/>
    <mergeCell ref="G39:L39"/>
    <mergeCell ref="G40:L40"/>
    <mergeCell ref="G41:L41"/>
    <mergeCell ref="G42:L42"/>
    <mergeCell ref="K14:S14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38:O38"/>
    <mergeCell ref="B10:I11"/>
    <mergeCell ref="B24:AB24"/>
    <mergeCell ref="B26:AC26"/>
    <mergeCell ref="B29:D29"/>
    <mergeCell ref="B30:D30"/>
    <mergeCell ref="B31:D31"/>
    <mergeCell ref="B32:D32"/>
    <mergeCell ref="B33:D33"/>
    <mergeCell ref="B34:D34"/>
    <mergeCell ref="Z29:AD29"/>
    <mergeCell ref="Z30:AD30"/>
    <mergeCell ref="Z31:AD31"/>
    <mergeCell ref="Z32:AD32"/>
    <mergeCell ref="Z33:AD33"/>
    <mergeCell ref="Z34:AD3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Konrad Barczyk</cp:lastModifiedBy>
  <dcterms:created xsi:type="dcterms:W3CDTF">2023-10-17T12:59:23Z</dcterms:created>
  <dcterms:modified xsi:type="dcterms:W3CDTF">2023-10-19T13:15:37Z</dcterms:modified>
</cp:coreProperties>
</file>