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8_{1B6F6C50-CD0F-4A97-B8DD-87ED50CCABD3}" xr6:coauthVersionLast="47" xr6:coauthVersionMax="47" xr10:uidLastSave="{00000000-0000-0000-0000-000000000000}"/>
  <bookViews>
    <workbookView xWindow="-98" yWindow="-98" windowWidth="21795" windowHeight="1174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56" i="1" l="1"/>
  <c r="S57" i="1"/>
  <c r="S58" i="1"/>
  <c r="X58" i="1" s="1"/>
  <c r="Z58" i="1" s="1"/>
  <c r="S59" i="1"/>
  <c r="S60" i="1"/>
  <c r="X60" i="1" s="1"/>
  <c r="Z60" i="1" s="1"/>
  <c r="S61" i="1"/>
  <c r="X61" i="1" s="1"/>
  <c r="Z61" i="1" s="1"/>
  <c r="S62" i="1"/>
  <c r="S63" i="1"/>
  <c r="S64" i="1"/>
  <c r="S65" i="1"/>
  <c r="S66" i="1"/>
  <c r="X66" i="1" s="1"/>
  <c r="Z66" i="1" s="1"/>
  <c r="S67" i="1"/>
  <c r="S68" i="1"/>
  <c r="X68" i="1" s="1"/>
  <c r="Z68" i="1" s="1"/>
  <c r="S69" i="1"/>
  <c r="X69" i="1" s="1"/>
  <c r="Z69" i="1" s="1"/>
  <c r="S70" i="1"/>
  <c r="S71" i="1"/>
  <c r="S72" i="1"/>
  <c r="S73" i="1"/>
  <c r="S74" i="1"/>
  <c r="X74" i="1" s="1"/>
  <c r="Z74" i="1" s="1"/>
  <c r="S75" i="1"/>
  <c r="S76" i="1"/>
  <c r="X76" i="1" s="1"/>
  <c r="Z76" i="1" s="1"/>
  <c r="S77" i="1"/>
  <c r="X77" i="1" s="1"/>
  <c r="Z77" i="1" s="1"/>
  <c r="S78" i="1"/>
  <c r="S79" i="1"/>
  <c r="S80" i="1"/>
  <c r="S81" i="1"/>
  <c r="S82" i="1"/>
  <c r="X82" i="1" s="1"/>
  <c r="Z82" i="1" s="1"/>
  <c r="S83" i="1"/>
  <c r="S84" i="1"/>
  <c r="X84" i="1" s="1"/>
  <c r="Z84" i="1" s="1"/>
  <c r="S85" i="1"/>
  <c r="X85" i="1" s="1"/>
  <c r="Z85" i="1" s="1"/>
  <c r="S86" i="1"/>
  <c r="S87" i="1"/>
  <c r="S88" i="1"/>
  <c r="X88" i="1" s="1"/>
  <c r="S89" i="1"/>
  <c r="S90" i="1"/>
  <c r="X90" i="1" s="1"/>
  <c r="Z90" i="1" s="1"/>
  <c r="S91" i="1"/>
  <c r="S92" i="1"/>
  <c r="X92" i="1" s="1"/>
  <c r="Z92" i="1" s="1"/>
  <c r="S93" i="1"/>
  <c r="X93" i="1" s="1"/>
  <c r="Z93" i="1" s="1"/>
  <c r="S94" i="1"/>
  <c r="S95" i="1"/>
  <c r="S96" i="1"/>
  <c r="S97" i="1"/>
  <c r="S98" i="1"/>
  <c r="X98" i="1" s="1"/>
  <c r="Z98" i="1" s="1"/>
  <c r="S99" i="1"/>
  <c r="X99" i="1" s="1"/>
  <c r="S100" i="1"/>
  <c r="X100" i="1" s="1"/>
  <c r="Z100" i="1" s="1"/>
  <c r="S101" i="1"/>
  <c r="X101" i="1" s="1"/>
  <c r="Z101" i="1" s="1"/>
  <c r="S102" i="1"/>
  <c r="S103" i="1"/>
  <c r="S104" i="1"/>
  <c r="S105" i="1"/>
  <c r="S55" i="1"/>
  <c r="S52" i="1"/>
  <c r="X52" i="1" s="1"/>
  <c r="S47" i="1"/>
  <c r="X47" i="1" s="1"/>
  <c r="Z47" i="1" s="1"/>
  <c r="S42" i="1"/>
  <c r="S37" i="1"/>
  <c r="S32" i="1"/>
  <c r="O107" i="1" l="1"/>
  <c r="Z99" i="1"/>
  <c r="X91" i="1"/>
  <c r="Z91" i="1" s="1"/>
  <c r="X83" i="1"/>
  <c r="Z83" i="1" s="1"/>
  <c r="X75" i="1"/>
  <c r="Z75" i="1" s="1"/>
  <c r="X67" i="1"/>
  <c r="Z67" i="1" s="1"/>
  <c r="X59" i="1"/>
  <c r="Z59" i="1" s="1"/>
  <c r="Z52" i="1"/>
  <c r="X32" i="1"/>
  <c r="Z32" i="1" s="1"/>
  <c r="X37" i="1"/>
  <c r="Z37" i="1" s="1"/>
  <c r="X105" i="1"/>
  <c r="Z105" i="1" s="1"/>
  <c r="X97" i="1"/>
  <c r="Z97" i="1" s="1"/>
  <c r="X89" i="1"/>
  <c r="Z89" i="1" s="1"/>
  <c r="X81" i="1"/>
  <c r="Z81" i="1" s="1"/>
  <c r="X73" i="1"/>
  <c r="Z73" i="1" s="1"/>
  <c r="X65" i="1"/>
  <c r="Z65" i="1" s="1"/>
  <c r="X57" i="1"/>
  <c r="Z57" i="1" s="1"/>
  <c r="X96" i="1"/>
  <c r="Z96" i="1" s="1"/>
  <c r="X72" i="1"/>
  <c r="Z72" i="1" s="1"/>
  <c r="X56" i="1"/>
  <c r="Z56" i="1" s="1"/>
  <c r="X103" i="1"/>
  <c r="Z103" i="1" s="1"/>
  <c r="X95" i="1"/>
  <c r="Z95" i="1" s="1"/>
  <c r="X87" i="1"/>
  <c r="Z87" i="1" s="1"/>
  <c r="X79" i="1"/>
  <c r="Z79" i="1" s="1"/>
  <c r="X71" i="1"/>
  <c r="Z71" i="1" s="1"/>
  <c r="X63" i="1"/>
  <c r="Z63" i="1" s="1"/>
  <c r="X104" i="1"/>
  <c r="Z104" i="1" s="1"/>
  <c r="X80" i="1"/>
  <c r="Z80" i="1" s="1"/>
  <c r="X64" i="1"/>
  <c r="Z64" i="1" s="1"/>
  <c r="X42" i="1"/>
  <c r="Z42" i="1" s="1"/>
  <c r="X102" i="1"/>
  <c r="Z102" i="1" s="1"/>
  <c r="X94" i="1"/>
  <c r="Z94" i="1" s="1"/>
  <c r="X86" i="1"/>
  <c r="Z86" i="1" s="1"/>
  <c r="X78" i="1"/>
  <c r="Z78" i="1" s="1"/>
  <c r="X70" i="1"/>
  <c r="Z70" i="1" s="1"/>
  <c r="X62" i="1"/>
  <c r="Z62" i="1" s="1"/>
  <c r="Z88" i="1"/>
  <c r="X55" i="1"/>
  <c r="Z55" i="1" s="1"/>
  <c r="O108" i="1" l="1"/>
</calcChain>
</file>

<file path=xl/sharedStrings.xml><?xml version="1.0" encoding="utf-8"?>
<sst xmlns="http://schemas.openxmlformats.org/spreadsheetml/2006/main" count="324" uniqueCount="211">
  <si>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</si>
  <si>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</si>
  <si>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</si>
  <si>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</si>
  <si>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</si>
  <si>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</si>
  <si>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</si>
  <si>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</si>
  <si>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</si>
  <si>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</si>
  <si>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</si>
  <si>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</si>
  <si>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</si>
  <si>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</si>
  <si>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</si>
  <si>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</si>
  <si>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</si>
  <si>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</si>
  <si>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</si>
  <si>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</si>
  <si>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</si>
  <si>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</si>
  <si>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</si>
  <si>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</si>
  <si>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</si>
  <si>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</si>
  <si>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27</t>
  </si>
  <si>
    <t>OPR-PSPAL</t>
  </si>
  <si>
    <t>Opryski środkami ochrony roślin opryskiwaczem plecakowym z napędem spalinowym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</si>
  <si>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</si>
  <si>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</si>
  <si>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</si>
  <si>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</si>
  <si>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</si>
  <si>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</si>
  <si>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</si>
  <si>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</si>
  <si>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</si>
  <si>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</si>
  <si>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</si>
  <si>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</si>
  <si>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</si>
  <si>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</si>
  <si>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</si>
  <si>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</si>
  <si>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</si>
  <si>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</si>
  <si>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</si>
  <si>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</si>
  <si>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</si>
  <si>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</si>
  <si>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</si>
  <si>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</si>
  <si>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</si>
  <si>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</si>
  <si>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</si>
  <si>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</si>
  <si>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</si>
  <si>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</si>
  <si>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</si>
  <si>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</si>
  <si>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</si>
  <si>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</si>
  <si>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</si>
  <si>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</si>
  <si>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</si>
  <si>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</si>
  <si>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</si>
  <si>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</si>
  <si>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</si>
  <si>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</si>
  <si>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</si>
  <si>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</si>
  <si>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</si>
  <si>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</si>
  <si>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</si>
  <si>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</si>
  <si>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</si>
  <si>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</si>
  <si>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</si>
  <si>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</si>
  <si>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</si>
  <si>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</si>
  <si>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</si>
  <si>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</si>
  <si>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</si>
  <si>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</si>
  <si>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</si>
  <si>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</si>
  <si>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</si>
  <si>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228</t>
  </si>
  <si>
    <t>NAW-MINER</t>
  </si>
  <si>
    <t>Nawożenie mineralne w sadzonkach -wykonywane ręcznie</t>
  </si>
  <si>
    <t>AR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</si>
  <si>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</si>
  <si>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</si>
  <si>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</si>
  <si>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</si>
  <si>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</si>
  <si>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</si>
  <si>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243</t>
  </si>
  <si>
    <t>SZK-WR</t>
  </si>
  <si>
    <t>Szkółkowanie sadzonek 2-3 latek z doniesieniem do miejsca szkółkowania</t>
  </si>
  <si>
    <t>268</t>
  </si>
  <si>
    <t>ZAŁ-2</t>
  </si>
  <si>
    <t>Załadunek lub rozładunek sadzonek - 2-3 latek</t>
  </si>
  <si>
    <t>294</t>
  </si>
  <si>
    <t>ZAŁ-SUB</t>
  </si>
  <si>
    <t>Załadunek lub rozładunek trocin lub substratu</t>
  </si>
  <si>
    <t>M3P</t>
  </si>
  <si>
    <t>298.01</t>
  </si>
  <si>
    <t>SZK-OPR</t>
  </si>
  <si>
    <t>Opryski na szkółce</t>
  </si>
  <si>
    <t>302</t>
  </si>
  <si>
    <t>ROZŁ-SUB</t>
  </si>
  <si>
    <t>Przygotowanie substratu do ponownego obsiewu</t>
  </si>
  <si>
    <t>303</t>
  </si>
  <si>
    <t>WYC-RR</t>
  </si>
  <si>
    <t>Wyciskanie rządków siewnych</t>
  </si>
  <si>
    <t>304</t>
  </si>
  <si>
    <t>SIEW-CRC</t>
  </si>
  <si>
    <t>Siew nasion w rządki</t>
  </si>
  <si>
    <t>306</t>
  </si>
  <si>
    <t>PIEL-NAM</t>
  </si>
  <si>
    <t>Pielenie z wyniesieniem chwastów</t>
  </si>
  <si>
    <t>307</t>
  </si>
  <si>
    <t>PRZEZ-NAM</t>
  </si>
  <si>
    <t>Przerzedzanie siewów z pieleniem</t>
  </si>
  <si>
    <t>311</t>
  </si>
  <si>
    <t>WYJ-2IN</t>
  </si>
  <si>
    <t>Wyjęcie, sortowanie, liczenie i zabezpieczenie do transportu - 2-3 latek iglastych</t>
  </si>
  <si>
    <t>312</t>
  </si>
  <si>
    <t>WYJ-2LN</t>
  </si>
  <si>
    <t>Wyjęcie, sortowanie, liczenie i zabezpieczenie do transportu - 2-3 latek liściastych</t>
  </si>
  <si>
    <t>316</t>
  </si>
  <si>
    <t>SZK-NAPEŁ</t>
  </si>
  <si>
    <t>Szkółkowanie 1-2 latek do doniczek, kaset itp. wraz z napełnieniem doniczek substratem</t>
  </si>
  <si>
    <t>370</t>
  </si>
  <si>
    <t>N-ZSGDNPO</t>
  </si>
  <si>
    <t>Zbiór szyszek z pozostałych drzewostanów nasiennych</t>
  </si>
  <si>
    <t>KG</t>
  </si>
  <si>
    <t>391</t>
  </si>
  <si>
    <t>ZB-NASLP</t>
  </si>
  <si>
    <t>Zbiór nasion lipy</t>
  </si>
  <si>
    <t>393</t>
  </si>
  <si>
    <t>ZB-NASWZ</t>
  </si>
  <si>
    <t>Zbiór nasion wiązu</t>
  </si>
  <si>
    <t>394</t>
  </si>
  <si>
    <t>ZB-NASP</t>
  </si>
  <si>
    <t>Zbiór nasion pozostałych gatunków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</si>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</sst>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1" xfId="0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47"/>
  <sheetViews>
    <sheetView tabSelected="1" topLeftCell="A21" workbookViewId="0">
      <selection activeCell="R32" sqref="R32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10.53125" customWidth="1"/>
    <col min="24" max="24" width="13.1328125" customWidth="1"/>
    <col min="25" max="25" width="0.796875" customWidth="1"/>
    <col min="26" max="26" width="1.1328125" customWidth="1"/>
    <col min="27" max="27" width="0.33203125" customWidth="1"/>
    <col min="28" max="28" width="6.6640625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/>
    <row r="2" spans="2:35" s="1" customFormat="1" ht="17.100000000000001" customHeight="1" x14ac:dyDescent="0.35">
      <c r="V2" s="6" t="s">
        <v>183</v>
      </c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2:35" s="1" customFormat="1" ht="28.8" customHeight="1" x14ac:dyDescent="0.35"/>
    <row r="4" spans="2:35" s="1" customFormat="1" ht="2.75" customHeight="1" x14ac:dyDescent="0.35">
      <c r="B4" s="14"/>
      <c r="C4" s="14"/>
      <c r="D4" s="14"/>
      <c r="E4" s="14"/>
      <c r="F4" s="14"/>
      <c r="G4" s="14"/>
      <c r="H4" s="14"/>
    </row>
    <row r="5" spans="2:35" s="1" customFormat="1" ht="28.8" customHeight="1" x14ac:dyDescent="0.35"/>
    <row r="6" spans="2:35" s="1" customFormat="1" ht="2.75" customHeight="1" x14ac:dyDescent="0.35">
      <c r="B6" s="14"/>
      <c r="C6" s="14"/>
      <c r="D6" s="14"/>
      <c r="E6" s="14"/>
      <c r="F6" s="14"/>
      <c r="G6" s="14"/>
      <c r="H6" s="14"/>
    </row>
    <row r="7" spans="2:35" s="1" customFormat="1" ht="28.8" customHeight="1" x14ac:dyDescent="0.35"/>
    <row r="8" spans="2:35" s="1" customFormat="1" ht="5.25" customHeight="1" x14ac:dyDescent="0.35">
      <c r="B8" s="14"/>
      <c r="C8" s="14"/>
      <c r="D8" s="14"/>
      <c r="E8" s="14"/>
      <c r="F8" s="14"/>
      <c r="G8" s="14"/>
      <c r="H8" s="14"/>
    </row>
    <row r="9" spans="2:35" s="1" customFormat="1" ht="4.25" customHeight="1" x14ac:dyDescent="0.35"/>
    <row r="10" spans="2:35" s="1" customFormat="1" ht="6.95" customHeight="1" x14ac:dyDescent="0.35">
      <c r="B10" s="22" t="s">
        <v>184</v>
      </c>
      <c r="C10" s="22"/>
      <c r="D10" s="22"/>
      <c r="E10" s="22"/>
      <c r="F10" s="22"/>
      <c r="G10" s="22"/>
      <c r="H10" s="22"/>
      <c r="I10" s="22"/>
    </row>
    <row r="11" spans="2:35" s="1" customFormat="1" ht="12.3" customHeight="1" x14ac:dyDescent="0.35">
      <c r="B11" s="22"/>
      <c r="C11" s="22"/>
      <c r="D11" s="22"/>
      <c r="E11" s="22"/>
      <c r="F11" s="22"/>
      <c r="G11" s="22"/>
      <c r="H11" s="22"/>
      <c r="I11" s="22"/>
      <c r="Q11" s="7" t="s">
        <v>185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2:35" s="1" customFormat="1" ht="8" customHeight="1" x14ac:dyDescent="0.35"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2:35" s="1" customFormat="1" ht="20.25" customHeight="1" x14ac:dyDescent="0.35"/>
    <row r="14" spans="2:35" s="1" customFormat="1" ht="24" customHeight="1" x14ac:dyDescent="0.35">
      <c r="K14" s="12" t="s">
        <v>186</v>
      </c>
      <c r="L14" s="12"/>
      <c r="M14" s="12"/>
      <c r="N14" s="12"/>
      <c r="O14" s="12"/>
      <c r="P14" s="12"/>
      <c r="Q14" s="12"/>
      <c r="R14" s="12"/>
      <c r="S14" s="12"/>
    </row>
    <row r="15" spans="2:35" s="1" customFormat="1" ht="43.25" customHeight="1" x14ac:dyDescent="0.35"/>
    <row r="16" spans="2:35" s="1" customFormat="1" ht="20.75" customHeight="1" x14ac:dyDescent="0.35">
      <c r="D16" s="17" t="s">
        <v>187</v>
      </c>
      <c r="E16" s="17"/>
      <c r="F16" s="17"/>
      <c r="G16" s="17"/>
    </row>
    <row r="17" spans="2:31" s="1" customFormat="1" ht="2.75" customHeight="1" x14ac:dyDescent="0.35"/>
    <row r="18" spans="2:31" s="1" customFormat="1" ht="20.75" customHeight="1" x14ac:dyDescent="0.35">
      <c r="D18" s="17" t="s">
        <v>188</v>
      </c>
      <c r="E18" s="17"/>
      <c r="F18" s="17"/>
      <c r="G18" s="17"/>
      <c r="H18" s="17"/>
      <c r="I18" s="17"/>
      <c r="J18" s="17"/>
      <c r="K18" s="17"/>
    </row>
    <row r="19" spans="2:31" s="1" customFormat="1" ht="2.75" customHeight="1" x14ac:dyDescent="0.35"/>
    <row r="20" spans="2:31" s="1" customFormat="1" ht="20.75" customHeight="1" x14ac:dyDescent="0.35">
      <c r="D20" s="17" t="s">
        <v>189</v>
      </c>
      <c r="E20" s="17"/>
      <c r="F20" s="17"/>
      <c r="G20" s="17"/>
      <c r="H20" s="17"/>
      <c r="I20" s="17"/>
      <c r="J20" s="17"/>
      <c r="K20" s="17"/>
    </row>
    <row r="21" spans="2:31" s="1" customFormat="1" ht="2.75" customHeight="1" x14ac:dyDescent="0.35"/>
    <row r="22" spans="2:31" s="1" customFormat="1" ht="20.75" customHeight="1" x14ac:dyDescent="0.35">
      <c r="D22" s="17" t="s">
        <v>190</v>
      </c>
      <c r="E22" s="17"/>
      <c r="F22" s="17"/>
      <c r="G22" s="17"/>
      <c r="H22" s="17"/>
      <c r="I22" s="17"/>
      <c r="J22" s="17"/>
      <c r="K22" s="17"/>
    </row>
    <row r="23" spans="2:31" s="1" customFormat="1" ht="34.700000000000003" customHeight="1" x14ac:dyDescent="0.35"/>
    <row r="24" spans="2:31" s="1" customFormat="1" ht="50.1" customHeight="1" x14ac:dyDescent="0.35">
      <c r="B24" s="20" t="s">
        <v>191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2:31" s="1" customFormat="1" ht="2.75" customHeight="1" x14ac:dyDescent="0.35"/>
    <row r="26" spans="2:31" s="1" customFormat="1" ht="50.1" customHeight="1" x14ac:dyDescent="0.35">
      <c r="B26" s="18" t="s">
        <v>192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2:31" s="1" customFormat="1" ht="28.8" customHeight="1" x14ac:dyDescent="0.35"/>
    <row r="28" spans="2:31" s="1" customFormat="1" ht="3.2" customHeight="1" x14ac:dyDescent="0.35"/>
    <row r="29" spans="2:31" s="1" customFormat="1" ht="18.2" customHeight="1" x14ac:dyDescent="0.35">
      <c r="B29" s="17" t="s">
        <v>193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2:31" s="1" customFormat="1" ht="5.25" customHeight="1" x14ac:dyDescent="0.35"/>
    <row r="31" spans="2:31" s="1" customFormat="1" ht="45.3" customHeight="1" x14ac:dyDescent="0.35">
      <c r="B31" s="15" t="s">
        <v>0</v>
      </c>
      <c r="C31" s="15"/>
      <c r="D31" s="15"/>
      <c r="E31" s="2" t="s">
        <v>1</v>
      </c>
      <c r="F31" s="2" t="s">
        <v>2</v>
      </c>
      <c r="G31" s="4" t="s">
        <v>3</v>
      </c>
      <c r="H31" s="4"/>
      <c r="I31" s="4"/>
      <c r="J31" s="4"/>
      <c r="K31" s="4"/>
      <c r="L31" s="4"/>
      <c r="M31" s="4" t="s">
        <v>4</v>
      </c>
      <c r="N31" s="4"/>
      <c r="O31" s="4"/>
      <c r="P31" s="4" t="s">
        <v>5</v>
      </c>
      <c r="Q31" s="4"/>
      <c r="R31" s="2" t="s">
        <v>6</v>
      </c>
      <c r="S31" s="4" t="s">
        <v>7</v>
      </c>
      <c r="T31" s="4"/>
      <c r="U31" s="4"/>
      <c r="V31" s="4"/>
      <c r="W31" s="2" t="s">
        <v>8</v>
      </c>
      <c r="X31" s="4" t="s">
        <v>9</v>
      </c>
      <c r="Y31" s="4"/>
      <c r="Z31" s="4" t="s">
        <v>10</v>
      </c>
      <c r="AA31" s="4"/>
      <c r="AB31" s="4"/>
      <c r="AC31" s="4"/>
      <c r="AD31" s="4"/>
      <c r="AE31" s="4"/>
    </row>
    <row r="32" spans="2:31" s="1" customFormat="1" ht="19.7" customHeight="1" x14ac:dyDescent="0.35">
      <c r="B32" s="8">
        <v>1</v>
      </c>
      <c r="C32" s="8"/>
      <c r="D32" s="8"/>
      <c r="E32" s="3" t="s">
        <v>11</v>
      </c>
      <c r="F32" s="3" t="s">
        <v>12</v>
      </c>
      <c r="G32" s="11" t="s">
        <v>13</v>
      </c>
      <c r="H32" s="11"/>
      <c r="I32" s="11"/>
      <c r="J32" s="11"/>
      <c r="K32" s="11"/>
      <c r="L32" s="11"/>
      <c r="M32" s="8" t="s">
        <v>14</v>
      </c>
      <c r="N32" s="8"/>
      <c r="O32" s="8"/>
      <c r="P32" s="24">
        <v>10</v>
      </c>
      <c r="Q32" s="24"/>
      <c r="R32" s="25"/>
      <c r="S32" s="24">
        <f>ROUND(P32*R32,2)</f>
        <v>0</v>
      </c>
      <c r="T32" s="24"/>
      <c r="U32" s="24"/>
      <c r="V32" s="24"/>
      <c r="W32" s="3">
        <v>8</v>
      </c>
      <c r="X32" s="24">
        <f>ROUND(S32*W32/100,2)</f>
        <v>0</v>
      </c>
      <c r="Y32" s="24"/>
      <c r="Z32" s="24">
        <f>S32+X32</f>
        <v>0</v>
      </c>
      <c r="AA32" s="24"/>
      <c r="AB32" s="24"/>
      <c r="AC32" s="24"/>
      <c r="AD32" s="24"/>
      <c r="AE32" s="24"/>
    </row>
    <row r="33" spans="2:31" s="1" customFormat="1" ht="3.2" customHeight="1" x14ac:dyDescent="0.35"/>
    <row r="34" spans="2:31" s="1" customFormat="1" ht="18.2" customHeight="1" x14ac:dyDescent="0.35">
      <c r="B34" s="16" t="s">
        <v>194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2:31" s="1" customFormat="1" ht="5.25" customHeight="1" x14ac:dyDescent="0.35"/>
    <row r="36" spans="2:31" s="1" customFormat="1" ht="45.3" customHeight="1" x14ac:dyDescent="0.35">
      <c r="B36" s="15" t="s">
        <v>0</v>
      </c>
      <c r="C36" s="15"/>
      <c r="D36" s="15"/>
      <c r="E36" s="2" t="s">
        <v>1</v>
      </c>
      <c r="F36" s="2" t="s">
        <v>2</v>
      </c>
      <c r="G36" s="4" t="s">
        <v>3</v>
      </c>
      <c r="H36" s="4"/>
      <c r="I36" s="4"/>
      <c r="J36" s="4"/>
      <c r="K36" s="4"/>
      <c r="L36" s="4"/>
      <c r="M36" s="4" t="s">
        <v>4</v>
      </c>
      <c r="N36" s="4"/>
      <c r="O36" s="4"/>
      <c r="P36" s="4" t="s">
        <v>5</v>
      </c>
      <c r="Q36" s="4"/>
      <c r="R36" s="2" t="s">
        <v>6</v>
      </c>
      <c r="S36" s="4" t="s">
        <v>7</v>
      </c>
      <c r="T36" s="4"/>
      <c r="U36" s="4"/>
      <c r="V36" s="4"/>
      <c r="W36" s="2" t="s">
        <v>8</v>
      </c>
      <c r="X36" s="4" t="s">
        <v>9</v>
      </c>
      <c r="Y36" s="4"/>
      <c r="Z36" s="4" t="s">
        <v>10</v>
      </c>
      <c r="AA36" s="4"/>
      <c r="AB36" s="4"/>
      <c r="AC36" s="4"/>
      <c r="AD36" s="4"/>
      <c r="AE36" s="4"/>
    </row>
    <row r="37" spans="2:31" s="1" customFormat="1" ht="19.7" customHeight="1" x14ac:dyDescent="0.35">
      <c r="B37" s="8">
        <v>2</v>
      </c>
      <c r="C37" s="8"/>
      <c r="D37" s="8"/>
      <c r="E37" s="3" t="s">
        <v>11</v>
      </c>
      <c r="F37" s="3" t="s">
        <v>12</v>
      </c>
      <c r="G37" s="11" t="s">
        <v>13</v>
      </c>
      <c r="H37" s="11"/>
      <c r="I37" s="11"/>
      <c r="J37" s="11"/>
      <c r="K37" s="11"/>
      <c r="L37" s="11"/>
      <c r="M37" s="8" t="s">
        <v>14</v>
      </c>
      <c r="N37" s="8"/>
      <c r="O37" s="8"/>
      <c r="P37" s="24">
        <v>1430</v>
      </c>
      <c r="Q37" s="24"/>
      <c r="R37" s="25"/>
      <c r="S37" s="24">
        <f>ROUND(P37*R37,2)</f>
        <v>0</v>
      </c>
      <c r="T37" s="24"/>
      <c r="U37" s="24"/>
      <c r="V37" s="24"/>
      <c r="W37" s="3">
        <v>8</v>
      </c>
      <c r="X37" s="24">
        <f>ROUND(S37*W37/100,2)</f>
        <v>0</v>
      </c>
      <c r="Y37" s="24"/>
      <c r="Z37" s="24">
        <f>S37+X37</f>
        <v>0</v>
      </c>
      <c r="AA37" s="24"/>
      <c r="AB37" s="24"/>
      <c r="AC37" s="24"/>
      <c r="AD37" s="24"/>
      <c r="AE37" s="24"/>
    </row>
    <row r="38" spans="2:31" s="1" customFormat="1" ht="3.2" customHeight="1" x14ac:dyDescent="0.35"/>
    <row r="39" spans="2:31" s="1" customFormat="1" ht="18.2" customHeight="1" x14ac:dyDescent="0.35">
      <c r="B39" s="16" t="s">
        <v>195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2:31" s="1" customFormat="1" ht="5.25" customHeight="1" x14ac:dyDescent="0.35"/>
    <row r="41" spans="2:31" s="1" customFormat="1" ht="45.3" customHeight="1" x14ac:dyDescent="0.35">
      <c r="B41" s="15" t="s">
        <v>0</v>
      </c>
      <c r="C41" s="15"/>
      <c r="D41" s="15"/>
      <c r="E41" s="2" t="s">
        <v>1</v>
      </c>
      <c r="F41" s="2" t="s">
        <v>2</v>
      </c>
      <c r="G41" s="4" t="s">
        <v>3</v>
      </c>
      <c r="H41" s="4"/>
      <c r="I41" s="4"/>
      <c r="J41" s="4"/>
      <c r="K41" s="4"/>
      <c r="L41" s="4"/>
      <c r="M41" s="4" t="s">
        <v>4</v>
      </c>
      <c r="N41" s="4"/>
      <c r="O41" s="4"/>
      <c r="P41" s="4" t="s">
        <v>5</v>
      </c>
      <c r="Q41" s="4"/>
      <c r="R41" s="2" t="s">
        <v>6</v>
      </c>
      <c r="S41" s="4" t="s">
        <v>7</v>
      </c>
      <c r="T41" s="4"/>
      <c r="U41" s="4"/>
      <c r="V41" s="4"/>
      <c r="W41" s="2" t="s">
        <v>8</v>
      </c>
      <c r="X41" s="4" t="s">
        <v>9</v>
      </c>
      <c r="Y41" s="4"/>
      <c r="Z41" s="4" t="s">
        <v>10</v>
      </c>
      <c r="AA41" s="4"/>
      <c r="AB41" s="4"/>
      <c r="AC41" s="4"/>
      <c r="AD41" s="4"/>
      <c r="AE41" s="4"/>
    </row>
    <row r="42" spans="2:31" s="1" customFormat="1" ht="19.7" customHeight="1" x14ac:dyDescent="0.35">
      <c r="B42" s="8">
        <v>3</v>
      </c>
      <c r="C42" s="8"/>
      <c r="D42" s="8"/>
      <c r="E42" s="3" t="s">
        <v>11</v>
      </c>
      <c r="F42" s="3" t="s">
        <v>12</v>
      </c>
      <c r="G42" s="11" t="s">
        <v>13</v>
      </c>
      <c r="H42" s="11"/>
      <c r="I42" s="11"/>
      <c r="J42" s="11"/>
      <c r="K42" s="11"/>
      <c r="L42" s="11"/>
      <c r="M42" s="8" t="s">
        <v>14</v>
      </c>
      <c r="N42" s="8"/>
      <c r="O42" s="8"/>
      <c r="P42" s="24">
        <v>3629</v>
      </c>
      <c r="Q42" s="24"/>
      <c r="R42" s="25"/>
      <c r="S42" s="24">
        <f>ROUND(P42*R42,2)</f>
        <v>0</v>
      </c>
      <c r="T42" s="24"/>
      <c r="U42" s="24"/>
      <c r="V42" s="24"/>
      <c r="W42" s="3">
        <v>8</v>
      </c>
      <c r="X42" s="24">
        <f>ROUND(S42*W42/100,2)</f>
        <v>0</v>
      </c>
      <c r="Y42" s="24"/>
      <c r="Z42" s="24">
        <f>S42+X42</f>
        <v>0</v>
      </c>
      <c r="AA42" s="24"/>
      <c r="AB42" s="24"/>
      <c r="AC42" s="24"/>
      <c r="AD42" s="24"/>
      <c r="AE42" s="24"/>
    </row>
    <row r="43" spans="2:31" s="1" customFormat="1" ht="3.2" customHeight="1" x14ac:dyDescent="0.35"/>
    <row r="44" spans="2:31" s="1" customFormat="1" ht="18.2" customHeight="1" x14ac:dyDescent="0.35">
      <c r="B44" s="16" t="s">
        <v>196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2:31" s="1" customFormat="1" ht="5.25" customHeight="1" x14ac:dyDescent="0.35"/>
    <row r="46" spans="2:31" s="1" customFormat="1" ht="45.3" customHeight="1" x14ac:dyDescent="0.35">
      <c r="B46" s="15" t="s">
        <v>0</v>
      </c>
      <c r="C46" s="15"/>
      <c r="D46" s="15"/>
      <c r="E46" s="2" t="s">
        <v>1</v>
      </c>
      <c r="F46" s="2" t="s">
        <v>2</v>
      </c>
      <c r="G46" s="4" t="s">
        <v>3</v>
      </c>
      <c r="H46" s="4"/>
      <c r="I46" s="4"/>
      <c r="J46" s="4"/>
      <c r="K46" s="4"/>
      <c r="L46" s="4"/>
      <c r="M46" s="4" t="s">
        <v>4</v>
      </c>
      <c r="N46" s="4"/>
      <c r="O46" s="4"/>
      <c r="P46" s="4" t="s">
        <v>5</v>
      </c>
      <c r="Q46" s="4"/>
      <c r="R46" s="2" t="s">
        <v>6</v>
      </c>
      <c r="S46" s="4" t="s">
        <v>7</v>
      </c>
      <c r="T46" s="4"/>
      <c r="U46" s="4"/>
      <c r="V46" s="4"/>
      <c r="W46" s="2" t="s">
        <v>8</v>
      </c>
      <c r="X46" s="4" t="s">
        <v>9</v>
      </c>
      <c r="Y46" s="4"/>
      <c r="Z46" s="4" t="s">
        <v>10</v>
      </c>
      <c r="AA46" s="4"/>
      <c r="AB46" s="4"/>
      <c r="AC46" s="4"/>
      <c r="AD46" s="4"/>
      <c r="AE46" s="4"/>
    </row>
    <row r="47" spans="2:31" s="1" customFormat="1" ht="19.7" customHeight="1" x14ac:dyDescent="0.35">
      <c r="B47" s="8">
        <v>4</v>
      </c>
      <c r="C47" s="8"/>
      <c r="D47" s="8"/>
      <c r="E47" s="3" t="s">
        <v>11</v>
      </c>
      <c r="F47" s="3" t="s">
        <v>12</v>
      </c>
      <c r="G47" s="11" t="s">
        <v>13</v>
      </c>
      <c r="H47" s="11"/>
      <c r="I47" s="11"/>
      <c r="J47" s="11"/>
      <c r="K47" s="11"/>
      <c r="L47" s="11"/>
      <c r="M47" s="8" t="s">
        <v>14</v>
      </c>
      <c r="N47" s="8"/>
      <c r="O47" s="8"/>
      <c r="P47" s="24">
        <v>50</v>
      </c>
      <c r="Q47" s="24"/>
      <c r="R47" s="25"/>
      <c r="S47" s="24">
        <f>ROUND(P47*R47,2)</f>
        <v>0</v>
      </c>
      <c r="T47" s="24"/>
      <c r="U47" s="24"/>
      <c r="V47" s="24"/>
      <c r="W47" s="3">
        <v>8</v>
      </c>
      <c r="X47" s="24">
        <f>ROUND(S47*W47/100,2)</f>
        <v>0</v>
      </c>
      <c r="Y47" s="24"/>
      <c r="Z47" s="24">
        <f>S47+X47</f>
        <v>0</v>
      </c>
      <c r="AA47" s="24"/>
      <c r="AB47" s="24"/>
      <c r="AC47" s="24"/>
      <c r="AD47" s="24"/>
      <c r="AE47" s="24"/>
    </row>
    <row r="48" spans="2:31" s="1" customFormat="1" ht="3.2" customHeight="1" x14ac:dyDescent="0.35"/>
    <row r="49" spans="2:31" s="1" customFormat="1" ht="18.2" customHeight="1" x14ac:dyDescent="0.35">
      <c r="B49" s="16" t="s">
        <v>197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2:31" s="1" customFormat="1" ht="5.25" customHeight="1" x14ac:dyDescent="0.35"/>
    <row r="51" spans="2:31" s="1" customFormat="1" ht="45.3" customHeight="1" x14ac:dyDescent="0.35">
      <c r="B51" s="15" t="s">
        <v>0</v>
      </c>
      <c r="C51" s="15"/>
      <c r="D51" s="15"/>
      <c r="E51" s="2" t="s">
        <v>1</v>
      </c>
      <c r="F51" s="2" t="s">
        <v>2</v>
      </c>
      <c r="G51" s="4" t="s">
        <v>3</v>
      </c>
      <c r="H51" s="4"/>
      <c r="I51" s="4"/>
      <c r="J51" s="4"/>
      <c r="K51" s="4"/>
      <c r="L51" s="4"/>
      <c r="M51" s="4" t="s">
        <v>4</v>
      </c>
      <c r="N51" s="4"/>
      <c r="O51" s="4"/>
      <c r="P51" s="4" t="s">
        <v>5</v>
      </c>
      <c r="Q51" s="4"/>
      <c r="R51" s="2" t="s">
        <v>6</v>
      </c>
      <c r="S51" s="4" t="s">
        <v>7</v>
      </c>
      <c r="T51" s="4"/>
      <c r="U51" s="4"/>
      <c r="V51" s="4"/>
      <c r="W51" s="2" t="s">
        <v>8</v>
      </c>
      <c r="X51" s="4" t="s">
        <v>9</v>
      </c>
      <c r="Y51" s="4"/>
      <c r="Z51" s="4" t="s">
        <v>10</v>
      </c>
      <c r="AA51" s="4"/>
      <c r="AB51" s="4"/>
      <c r="AC51" s="4"/>
      <c r="AD51" s="4"/>
      <c r="AE51" s="4"/>
    </row>
    <row r="52" spans="2:31" s="1" customFormat="1" ht="19.7" customHeight="1" x14ac:dyDescent="0.35">
      <c r="B52" s="8">
        <v>5</v>
      </c>
      <c r="C52" s="8"/>
      <c r="D52" s="8"/>
      <c r="E52" s="3" t="s">
        <v>11</v>
      </c>
      <c r="F52" s="3" t="s">
        <v>12</v>
      </c>
      <c r="G52" s="11" t="s">
        <v>13</v>
      </c>
      <c r="H52" s="11"/>
      <c r="I52" s="11"/>
      <c r="J52" s="11"/>
      <c r="K52" s="11"/>
      <c r="L52" s="11"/>
      <c r="M52" s="8" t="s">
        <v>14</v>
      </c>
      <c r="N52" s="8"/>
      <c r="O52" s="8"/>
      <c r="P52" s="24">
        <v>600</v>
      </c>
      <c r="Q52" s="24"/>
      <c r="R52" s="25"/>
      <c r="S52" s="24">
        <f>ROUND(P52*R52,2)</f>
        <v>0</v>
      </c>
      <c r="T52" s="24"/>
      <c r="U52" s="24"/>
      <c r="V52" s="24"/>
      <c r="W52" s="3">
        <v>8</v>
      </c>
      <c r="X52" s="24">
        <f>ROUND(S52*W52/100,2)</f>
        <v>0</v>
      </c>
      <c r="Y52" s="24"/>
      <c r="Z52" s="24">
        <f>S52+X52</f>
        <v>0</v>
      </c>
      <c r="AA52" s="24"/>
      <c r="AB52" s="24"/>
      <c r="AC52" s="24"/>
      <c r="AD52" s="24"/>
      <c r="AE52" s="24"/>
    </row>
    <row r="53" spans="2:31" s="1" customFormat="1" ht="9" customHeight="1" x14ac:dyDescent="0.35"/>
    <row r="54" spans="2:31" s="1" customFormat="1" ht="45.3" customHeight="1" x14ac:dyDescent="0.35">
      <c r="B54" s="15" t="s">
        <v>0</v>
      </c>
      <c r="C54" s="15"/>
      <c r="D54" s="15"/>
      <c r="E54" s="2" t="s">
        <v>1</v>
      </c>
      <c r="F54" s="2" t="s">
        <v>2</v>
      </c>
      <c r="G54" s="4" t="s">
        <v>3</v>
      </c>
      <c r="H54" s="4"/>
      <c r="I54" s="4"/>
      <c r="J54" s="4"/>
      <c r="K54" s="4"/>
      <c r="L54" s="4"/>
      <c r="M54" s="4" t="s">
        <v>4</v>
      </c>
      <c r="N54" s="4"/>
      <c r="O54" s="4"/>
      <c r="P54" s="4" t="s">
        <v>5</v>
      </c>
      <c r="Q54" s="4"/>
      <c r="R54" s="2" t="s">
        <v>6</v>
      </c>
      <c r="S54" s="4" t="s">
        <v>7</v>
      </c>
      <c r="T54" s="4"/>
      <c r="U54" s="4"/>
      <c r="V54" s="4"/>
      <c r="W54" s="2" t="s">
        <v>8</v>
      </c>
      <c r="X54" s="4" t="s">
        <v>9</v>
      </c>
      <c r="Y54" s="4"/>
      <c r="Z54" s="4" t="s">
        <v>10</v>
      </c>
      <c r="AA54" s="4"/>
      <c r="AB54" s="4"/>
      <c r="AC54" s="4"/>
      <c r="AD54" s="4"/>
      <c r="AE54" s="4"/>
    </row>
    <row r="55" spans="2:31" s="1" customFormat="1" ht="19.7" customHeight="1" x14ac:dyDescent="0.35">
      <c r="B55" s="8">
        <v>6</v>
      </c>
      <c r="C55" s="8"/>
      <c r="D55" s="8"/>
      <c r="E55" s="3" t="s">
        <v>15</v>
      </c>
      <c r="F55" s="3" t="s">
        <v>16</v>
      </c>
      <c r="G55" s="11" t="s">
        <v>17</v>
      </c>
      <c r="H55" s="11"/>
      <c r="I55" s="11"/>
      <c r="J55" s="11"/>
      <c r="K55" s="11"/>
      <c r="L55" s="11"/>
      <c r="M55" s="8" t="s">
        <v>18</v>
      </c>
      <c r="N55" s="8"/>
      <c r="O55" s="8"/>
      <c r="P55" s="24">
        <v>500</v>
      </c>
      <c r="Q55" s="24"/>
      <c r="R55" s="25"/>
      <c r="S55" s="24">
        <f>ROUND(P55*R55,2)</f>
        <v>0</v>
      </c>
      <c r="T55" s="24"/>
      <c r="U55" s="24"/>
      <c r="V55" s="24"/>
      <c r="W55" s="3">
        <v>8</v>
      </c>
      <c r="X55" s="24">
        <f>ROUND(S55*W55/100,2)</f>
        <v>0</v>
      </c>
      <c r="Y55" s="24"/>
      <c r="Z55" s="24">
        <f>S55+X55</f>
        <v>0</v>
      </c>
      <c r="AA55" s="24"/>
      <c r="AB55" s="24"/>
      <c r="AC55" s="24"/>
      <c r="AD55" s="24"/>
      <c r="AE55" s="24"/>
    </row>
    <row r="56" spans="2:31" s="1" customFormat="1" ht="19.7" customHeight="1" x14ac:dyDescent="0.35">
      <c r="B56" s="8">
        <v>7</v>
      </c>
      <c r="C56" s="8"/>
      <c r="D56" s="8"/>
      <c r="E56" s="3" t="s">
        <v>19</v>
      </c>
      <c r="F56" s="3" t="s">
        <v>20</v>
      </c>
      <c r="G56" s="11" t="s">
        <v>21</v>
      </c>
      <c r="H56" s="11"/>
      <c r="I56" s="11"/>
      <c r="J56" s="11"/>
      <c r="K56" s="11"/>
      <c r="L56" s="11"/>
      <c r="M56" s="8" t="s">
        <v>18</v>
      </c>
      <c r="N56" s="8"/>
      <c r="O56" s="8"/>
      <c r="P56" s="24">
        <v>500</v>
      </c>
      <c r="Q56" s="24"/>
      <c r="R56" s="25"/>
      <c r="S56" s="24">
        <f t="shared" ref="S56:S105" si="0">ROUND(P56*R56,2)</f>
        <v>0</v>
      </c>
      <c r="T56" s="24"/>
      <c r="U56" s="24"/>
      <c r="V56" s="24"/>
      <c r="W56" s="3">
        <v>8</v>
      </c>
      <c r="X56" s="24">
        <f t="shared" ref="X56:X105" si="1">ROUND(S56*W56/100,2)</f>
        <v>0</v>
      </c>
      <c r="Y56" s="24"/>
      <c r="Z56" s="24">
        <f t="shared" ref="Z56:Z105" si="2">S56+X56</f>
        <v>0</v>
      </c>
      <c r="AA56" s="24"/>
      <c r="AB56" s="24"/>
      <c r="AC56" s="24"/>
      <c r="AD56" s="24"/>
      <c r="AE56" s="24"/>
    </row>
    <row r="57" spans="2:31" s="1" customFormat="1" ht="49.05" customHeight="1" x14ac:dyDescent="0.35">
      <c r="B57" s="8">
        <v>8</v>
      </c>
      <c r="C57" s="8"/>
      <c r="D57" s="8"/>
      <c r="E57" s="3" t="s">
        <v>22</v>
      </c>
      <c r="F57" s="3" t="s">
        <v>23</v>
      </c>
      <c r="G57" s="11" t="s">
        <v>24</v>
      </c>
      <c r="H57" s="11"/>
      <c r="I57" s="11"/>
      <c r="J57" s="11"/>
      <c r="K57" s="11"/>
      <c r="L57" s="11"/>
      <c r="M57" s="8" t="s">
        <v>25</v>
      </c>
      <c r="N57" s="8"/>
      <c r="O57" s="8"/>
      <c r="P57" s="24">
        <v>2</v>
      </c>
      <c r="Q57" s="24"/>
      <c r="R57" s="25"/>
      <c r="S57" s="24">
        <f t="shared" si="0"/>
        <v>0</v>
      </c>
      <c r="T57" s="24"/>
      <c r="U57" s="24"/>
      <c r="V57" s="24"/>
      <c r="W57" s="3">
        <v>8</v>
      </c>
      <c r="X57" s="24">
        <f t="shared" si="1"/>
        <v>0</v>
      </c>
      <c r="Y57" s="24"/>
      <c r="Z57" s="24">
        <f t="shared" si="2"/>
        <v>0</v>
      </c>
      <c r="AA57" s="24"/>
      <c r="AB57" s="24"/>
      <c r="AC57" s="24"/>
      <c r="AD57" s="24"/>
      <c r="AE57" s="24"/>
    </row>
    <row r="58" spans="2:31" s="1" customFormat="1" ht="28.8" customHeight="1" x14ac:dyDescent="0.35">
      <c r="B58" s="8">
        <v>9</v>
      </c>
      <c r="C58" s="8"/>
      <c r="D58" s="8"/>
      <c r="E58" s="3" t="s">
        <v>26</v>
      </c>
      <c r="F58" s="3" t="s">
        <v>27</v>
      </c>
      <c r="G58" s="11" t="s">
        <v>28</v>
      </c>
      <c r="H58" s="11"/>
      <c r="I58" s="11"/>
      <c r="J58" s="11"/>
      <c r="K58" s="11"/>
      <c r="L58" s="11"/>
      <c r="M58" s="8" t="s">
        <v>25</v>
      </c>
      <c r="N58" s="8"/>
      <c r="O58" s="8"/>
      <c r="P58" s="24">
        <v>3.38</v>
      </c>
      <c r="Q58" s="24"/>
      <c r="R58" s="25"/>
      <c r="S58" s="24">
        <f t="shared" si="0"/>
        <v>0</v>
      </c>
      <c r="T58" s="24"/>
      <c r="U58" s="24"/>
      <c r="V58" s="24"/>
      <c r="W58" s="3">
        <v>8</v>
      </c>
      <c r="X58" s="24">
        <f t="shared" si="1"/>
        <v>0</v>
      </c>
      <c r="Y58" s="24"/>
      <c r="Z58" s="24">
        <f t="shared" si="2"/>
        <v>0</v>
      </c>
      <c r="AA58" s="24"/>
      <c r="AB58" s="24"/>
      <c r="AC58" s="24"/>
      <c r="AD58" s="24"/>
      <c r="AE58" s="24"/>
    </row>
    <row r="59" spans="2:31" s="1" customFormat="1" ht="19.7" customHeight="1" x14ac:dyDescent="0.35">
      <c r="B59" s="8">
        <v>10</v>
      </c>
      <c r="C59" s="8"/>
      <c r="D59" s="8"/>
      <c r="E59" s="3" t="s">
        <v>29</v>
      </c>
      <c r="F59" s="3" t="s">
        <v>30</v>
      </c>
      <c r="G59" s="11" t="s">
        <v>31</v>
      </c>
      <c r="H59" s="11"/>
      <c r="I59" s="11"/>
      <c r="J59" s="11"/>
      <c r="K59" s="11"/>
      <c r="L59" s="11"/>
      <c r="M59" s="8" t="s">
        <v>32</v>
      </c>
      <c r="N59" s="8"/>
      <c r="O59" s="8"/>
      <c r="P59" s="24">
        <v>13.15</v>
      </c>
      <c r="Q59" s="24"/>
      <c r="R59" s="25"/>
      <c r="S59" s="24">
        <f t="shared" si="0"/>
        <v>0</v>
      </c>
      <c r="T59" s="24"/>
      <c r="U59" s="24"/>
      <c r="V59" s="24"/>
      <c r="W59" s="3">
        <v>8</v>
      </c>
      <c r="X59" s="24">
        <f t="shared" si="1"/>
        <v>0</v>
      </c>
      <c r="Y59" s="24"/>
      <c r="Z59" s="24">
        <f t="shared" si="2"/>
        <v>0</v>
      </c>
      <c r="AA59" s="24"/>
      <c r="AB59" s="24"/>
      <c r="AC59" s="24"/>
      <c r="AD59" s="24"/>
      <c r="AE59" s="24"/>
    </row>
    <row r="60" spans="2:31" s="1" customFormat="1" ht="19.7" customHeight="1" x14ac:dyDescent="0.35">
      <c r="B60" s="8">
        <v>11</v>
      </c>
      <c r="C60" s="8"/>
      <c r="D60" s="8"/>
      <c r="E60" s="3" t="s">
        <v>33</v>
      </c>
      <c r="F60" s="3" t="s">
        <v>34</v>
      </c>
      <c r="G60" s="11" t="s">
        <v>35</v>
      </c>
      <c r="H60" s="11"/>
      <c r="I60" s="11"/>
      <c r="J60" s="11"/>
      <c r="K60" s="11"/>
      <c r="L60" s="11"/>
      <c r="M60" s="8" t="s">
        <v>32</v>
      </c>
      <c r="N60" s="8"/>
      <c r="O60" s="8"/>
      <c r="P60" s="24">
        <v>0.78</v>
      </c>
      <c r="Q60" s="24"/>
      <c r="R60" s="25"/>
      <c r="S60" s="24">
        <f t="shared" si="0"/>
        <v>0</v>
      </c>
      <c r="T60" s="24"/>
      <c r="U60" s="24"/>
      <c r="V60" s="24"/>
      <c r="W60" s="3">
        <v>8</v>
      </c>
      <c r="X60" s="24">
        <f t="shared" si="1"/>
        <v>0</v>
      </c>
      <c r="Y60" s="24"/>
      <c r="Z60" s="24">
        <f t="shared" si="2"/>
        <v>0</v>
      </c>
      <c r="AA60" s="24"/>
      <c r="AB60" s="24"/>
      <c r="AC60" s="24"/>
      <c r="AD60" s="24"/>
      <c r="AE60" s="24"/>
    </row>
    <row r="61" spans="2:31" s="1" customFormat="1" ht="19.7" customHeight="1" x14ac:dyDescent="0.35">
      <c r="B61" s="8">
        <v>12</v>
      </c>
      <c r="C61" s="8"/>
      <c r="D61" s="8"/>
      <c r="E61" s="3" t="s">
        <v>36</v>
      </c>
      <c r="F61" s="3" t="s">
        <v>37</v>
      </c>
      <c r="G61" s="11" t="s">
        <v>38</v>
      </c>
      <c r="H61" s="11"/>
      <c r="I61" s="11"/>
      <c r="J61" s="11"/>
      <c r="K61" s="11"/>
      <c r="L61" s="11"/>
      <c r="M61" s="8" t="s">
        <v>32</v>
      </c>
      <c r="N61" s="8"/>
      <c r="O61" s="8"/>
      <c r="P61" s="24">
        <v>13.93</v>
      </c>
      <c r="Q61" s="24"/>
      <c r="R61" s="25"/>
      <c r="S61" s="24">
        <f t="shared" si="0"/>
        <v>0</v>
      </c>
      <c r="T61" s="24"/>
      <c r="U61" s="24"/>
      <c r="V61" s="24"/>
      <c r="W61" s="3">
        <v>8</v>
      </c>
      <c r="X61" s="24">
        <f t="shared" si="1"/>
        <v>0</v>
      </c>
      <c r="Y61" s="24"/>
      <c r="Z61" s="24">
        <f t="shared" si="2"/>
        <v>0</v>
      </c>
      <c r="AA61" s="24"/>
      <c r="AB61" s="24"/>
      <c r="AC61" s="24"/>
      <c r="AD61" s="24"/>
      <c r="AE61" s="24"/>
    </row>
    <row r="62" spans="2:31" s="1" customFormat="1" ht="19.7" customHeight="1" x14ac:dyDescent="0.35">
      <c r="B62" s="8">
        <v>13</v>
      </c>
      <c r="C62" s="8"/>
      <c r="D62" s="8"/>
      <c r="E62" s="3" t="s">
        <v>39</v>
      </c>
      <c r="F62" s="3" t="s">
        <v>40</v>
      </c>
      <c r="G62" s="11" t="s">
        <v>41</v>
      </c>
      <c r="H62" s="11"/>
      <c r="I62" s="11"/>
      <c r="J62" s="11"/>
      <c r="K62" s="11"/>
      <c r="L62" s="11"/>
      <c r="M62" s="8" t="s">
        <v>32</v>
      </c>
      <c r="N62" s="8"/>
      <c r="O62" s="8"/>
      <c r="P62" s="24">
        <v>13.15</v>
      </c>
      <c r="Q62" s="24"/>
      <c r="R62" s="25"/>
      <c r="S62" s="24">
        <f t="shared" si="0"/>
        <v>0</v>
      </c>
      <c r="T62" s="24"/>
      <c r="U62" s="24"/>
      <c r="V62" s="24"/>
      <c r="W62" s="3">
        <v>8</v>
      </c>
      <c r="X62" s="24">
        <f t="shared" si="1"/>
        <v>0</v>
      </c>
      <c r="Y62" s="24"/>
      <c r="Z62" s="24">
        <f t="shared" si="2"/>
        <v>0</v>
      </c>
      <c r="AA62" s="24"/>
      <c r="AB62" s="24"/>
      <c r="AC62" s="24"/>
      <c r="AD62" s="24"/>
      <c r="AE62" s="24"/>
    </row>
    <row r="63" spans="2:31" s="1" customFormat="1" ht="28.8" customHeight="1" x14ac:dyDescent="0.35">
      <c r="B63" s="8">
        <v>14</v>
      </c>
      <c r="C63" s="8"/>
      <c r="D63" s="8"/>
      <c r="E63" s="3" t="s">
        <v>42</v>
      </c>
      <c r="F63" s="3" t="s">
        <v>43</v>
      </c>
      <c r="G63" s="11" t="s">
        <v>44</v>
      </c>
      <c r="H63" s="11"/>
      <c r="I63" s="11"/>
      <c r="J63" s="11"/>
      <c r="K63" s="11"/>
      <c r="L63" s="11"/>
      <c r="M63" s="8" t="s">
        <v>32</v>
      </c>
      <c r="N63" s="8"/>
      <c r="O63" s="8"/>
      <c r="P63" s="24">
        <v>0.78</v>
      </c>
      <c r="Q63" s="24"/>
      <c r="R63" s="25"/>
      <c r="S63" s="24">
        <f t="shared" si="0"/>
        <v>0</v>
      </c>
      <c r="T63" s="24"/>
      <c r="U63" s="24"/>
      <c r="V63" s="24"/>
      <c r="W63" s="3">
        <v>8</v>
      </c>
      <c r="X63" s="24">
        <f t="shared" si="1"/>
        <v>0</v>
      </c>
      <c r="Y63" s="24"/>
      <c r="Z63" s="24">
        <f t="shared" si="2"/>
        <v>0</v>
      </c>
      <c r="AA63" s="24"/>
      <c r="AB63" s="24"/>
      <c r="AC63" s="24"/>
      <c r="AD63" s="24"/>
      <c r="AE63" s="24"/>
    </row>
    <row r="64" spans="2:31" s="1" customFormat="1" ht="19.7" customHeight="1" x14ac:dyDescent="0.35">
      <c r="B64" s="8">
        <v>15</v>
      </c>
      <c r="C64" s="8"/>
      <c r="D64" s="8"/>
      <c r="E64" s="3" t="s">
        <v>45</v>
      </c>
      <c r="F64" s="3" t="s">
        <v>46</v>
      </c>
      <c r="G64" s="11" t="s">
        <v>47</v>
      </c>
      <c r="H64" s="11"/>
      <c r="I64" s="11"/>
      <c r="J64" s="11"/>
      <c r="K64" s="11"/>
      <c r="L64" s="11"/>
      <c r="M64" s="8" t="s">
        <v>32</v>
      </c>
      <c r="N64" s="8"/>
      <c r="O64" s="8"/>
      <c r="P64" s="24">
        <v>13.93</v>
      </c>
      <c r="Q64" s="24"/>
      <c r="R64" s="25"/>
      <c r="S64" s="24">
        <f t="shared" si="0"/>
        <v>0</v>
      </c>
      <c r="T64" s="24"/>
      <c r="U64" s="24"/>
      <c r="V64" s="24"/>
      <c r="W64" s="3">
        <v>8</v>
      </c>
      <c r="X64" s="24">
        <f t="shared" si="1"/>
        <v>0</v>
      </c>
      <c r="Y64" s="24"/>
      <c r="Z64" s="24">
        <f t="shared" si="2"/>
        <v>0</v>
      </c>
      <c r="AA64" s="24"/>
      <c r="AB64" s="24"/>
      <c r="AC64" s="24"/>
      <c r="AD64" s="24"/>
      <c r="AE64" s="24"/>
    </row>
    <row r="65" spans="2:31" s="1" customFormat="1" ht="28.8" customHeight="1" x14ac:dyDescent="0.35">
      <c r="B65" s="8">
        <v>16</v>
      </c>
      <c r="C65" s="8"/>
      <c r="D65" s="8"/>
      <c r="E65" s="3" t="s">
        <v>48</v>
      </c>
      <c r="F65" s="3" t="s">
        <v>49</v>
      </c>
      <c r="G65" s="11" t="s">
        <v>50</v>
      </c>
      <c r="H65" s="11"/>
      <c r="I65" s="11"/>
      <c r="J65" s="11"/>
      <c r="K65" s="11"/>
      <c r="L65" s="11"/>
      <c r="M65" s="8" t="s">
        <v>25</v>
      </c>
      <c r="N65" s="8"/>
      <c r="O65" s="8"/>
      <c r="P65" s="24">
        <v>1.39</v>
      </c>
      <c r="Q65" s="24"/>
      <c r="R65" s="25"/>
      <c r="S65" s="24">
        <f t="shared" si="0"/>
        <v>0</v>
      </c>
      <c r="T65" s="24"/>
      <c r="U65" s="24"/>
      <c r="V65" s="24"/>
      <c r="W65" s="3">
        <v>8</v>
      </c>
      <c r="X65" s="24">
        <f t="shared" si="1"/>
        <v>0</v>
      </c>
      <c r="Y65" s="24"/>
      <c r="Z65" s="24">
        <f t="shared" si="2"/>
        <v>0</v>
      </c>
      <c r="AA65" s="24"/>
      <c r="AB65" s="24"/>
      <c r="AC65" s="24"/>
      <c r="AD65" s="24"/>
      <c r="AE65" s="24"/>
    </row>
    <row r="66" spans="2:31" s="1" customFormat="1" ht="28.8" customHeight="1" x14ac:dyDescent="0.35">
      <c r="B66" s="8">
        <v>17</v>
      </c>
      <c r="C66" s="8"/>
      <c r="D66" s="8"/>
      <c r="E66" s="3" t="s">
        <v>51</v>
      </c>
      <c r="F66" s="3" t="s">
        <v>52</v>
      </c>
      <c r="G66" s="11" t="s">
        <v>53</v>
      </c>
      <c r="H66" s="11"/>
      <c r="I66" s="11"/>
      <c r="J66" s="11"/>
      <c r="K66" s="11"/>
      <c r="L66" s="11"/>
      <c r="M66" s="8" t="s">
        <v>25</v>
      </c>
      <c r="N66" s="8"/>
      <c r="O66" s="8"/>
      <c r="P66" s="24">
        <v>22.18</v>
      </c>
      <c r="Q66" s="24"/>
      <c r="R66" s="25"/>
      <c r="S66" s="24">
        <f t="shared" si="0"/>
        <v>0</v>
      </c>
      <c r="T66" s="24"/>
      <c r="U66" s="24"/>
      <c r="V66" s="24"/>
      <c r="W66" s="3">
        <v>8</v>
      </c>
      <c r="X66" s="24">
        <f t="shared" si="1"/>
        <v>0</v>
      </c>
      <c r="Y66" s="24"/>
      <c r="Z66" s="24">
        <f t="shared" si="2"/>
        <v>0</v>
      </c>
      <c r="AA66" s="24"/>
      <c r="AB66" s="24"/>
      <c r="AC66" s="24"/>
      <c r="AD66" s="24"/>
      <c r="AE66" s="24"/>
    </row>
    <row r="67" spans="2:31" s="1" customFormat="1" ht="19.7" customHeight="1" x14ac:dyDescent="0.35">
      <c r="B67" s="8">
        <v>18</v>
      </c>
      <c r="C67" s="8"/>
      <c r="D67" s="8"/>
      <c r="E67" s="3" t="s">
        <v>54</v>
      </c>
      <c r="F67" s="3" t="s">
        <v>55</v>
      </c>
      <c r="G67" s="11" t="s">
        <v>56</v>
      </c>
      <c r="H67" s="11"/>
      <c r="I67" s="11"/>
      <c r="J67" s="11"/>
      <c r="K67" s="11"/>
      <c r="L67" s="11"/>
      <c r="M67" s="8" t="s">
        <v>25</v>
      </c>
      <c r="N67" s="8"/>
      <c r="O67" s="8"/>
      <c r="P67" s="24">
        <v>0.34</v>
      </c>
      <c r="Q67" s="24"/>
      <c r="R67" s="25"/>
      <c r="S67" s="24">
        <f t="shared" si="0"/>
        <v>0</v>
      </c>
      <c r="T67" s="24"/>
      <c r="U67" s="24"/>
      <c r="V67" s="24"/>
      <c r="W67" s="3">
        <v>8</v>
      </c>
      <c r="X67" s="24">
        <f t="shared" si="1"/>
        <v>0</v>
      </c>
      <c r="Y67" s="24"/>
      <c r="Z67" s="24">
        <f t="shared" si="2"/>
        <v>0</v>
      </c>
      <c r="AA67" s="24"/>
      <c r="AB67" s="24"/>
      <c r="AC67" s="24"/>
      <c r="AD67" s="24"/>
      <c r="AE67" s="24"/>
    </row>
    <row r="68" spans="2:31" s="1" customFormat="1" ht="19.7" customHeight="1" x14ac:dyDescent="0.35">
      <c r="B68" s="8">
        <v>19</v>
      </c>
      <c r="C68" s="8"/>
      <c r="D68" s="8"/>
      <c r="E68" s="3" t="s">
        <v>57</v>
      </c>
      <c r="F68" s="3" t="s">
        <v>58</v>
      </c>
      <c r="G68" s="11" t="s">
        <v>59</v>
      </c>
      <c r="H68" s="11"/>
      <c r="I68" s="11"/>
      <c r="J68" s="11"/>
      <c r="K68" s="11"/>
      <c r="L68" s="11"/>
      <c r="M68" s="8" t="s">
        <v>25</v>
      </c>
      <c r="N68" s="8"/>
      <c r="O68" s="8"/>
      <c r="P68" s="24">
        <v>5.87</v>
      </c>
      <c r="Q68" s="24"/>
      <c r="R68" s="25"/>
      <c r="S68" s="24">
        <f t="shared" si="0"/>
        <v>0</v>
      </c>
      <c r="T68" s="24"/>
      <c r="U68" s="24"/>
      <c r="V68" s="24"/>
      <c r="W68" s="3">
        <v>8</v>
      </c>
      <c r="X68" s="24">
        <f t="shared" si="1"/>
        <v>0</v>
      </c>
      <c r="Y68" s="24"/>
      <c r="Z68" s="24">
        <f t="shared" si="2"/>
        <v>0</v>
      </c>
      <c r="AA68" s="24"/>
      <c r="AB68" s="24"/>
      <c r="AC68" s="24"/>
      <c r="AD68" s="24"/>
      <c r="AE68" s="24"/>
    </row>
    <row r="69" spans="2:31" s="1" customFormat="1" ht="28.8" customHeight="1" x14ac:dyDescent="0.35">
      <c r="B69" s="8">
        <v>20</v>
      </c>
      <c r="C69" s="8"/>
      <c r="D69" s="8"/>
      <c r="E69" s="3" t="s">
        <v>60</v>
      </c>
      <c r="F69" s="3" t="s">
        <v>61</v>
      </c>
      <c r="G69" s="11" t="s">
        <v>62</v>
      </c>
      <c r="H69" s="11"/>
      <c r="I69" s="11"/>
      <c r="J69" s="11"/>
      <c r="K69" s="11"/>
      <c r="L69" s="11"/>
      <c r="M69" s="8" t="s">
        <v>25</v>
      </c>
      <c r="N69" s="8"/>
      <c r="O69" s="8"/>
      <c r="P69" s="24">
        <v>23.67</v>
      </c>
      <c r="Q69" s="24"/>
      <c r="R69" s="25"/>
      <c r="S69" s="24">
        <f t="shared" si="0"/>
        <v>0</v>
      </c>
      <c r="T69" s="24"/>
      <c r="U69" s="24"/>
      <c r="V69" s="24"/>
      <c r="W69" s="3">
        <v>8</v>
      </c>
      <c r="X69" s="24">
        <f t="shared" si="1"/>
        <v>0</v>
      </c>
      <c r="Y69" s="24"/>
      <c r="Z69" s="24">
        <f t="shared" si="2"/>
        <v>0</v>
      </c>
      <c r="AA69" s="24"/>
      <c r="AB69" s="24"/>
      <c r="AC69" s="24"/>
      <c r="AD69" s="24"/>
      <c r="AE69" s="24"/>
    </row>
    <row r="70" spans="2:31" s="1" customFormat="1" ht="19.7" customHeight="1" x14ac:dyDescent="0.35">
      <c r="B70" s="8">
        <v>21</v>
      </c>
      <c r="C70" s="8"/>
      <c r="D70" s="8"/>
      <c r="E70" s="3" t="s">
        <v>63</v>
      </c>
      <c r="F70" s="3" t="s">
        <v>64</v>
      </c>
      <c r="G70" s="11" t="s">
        <v>65</v>
      </c>
      <c r="H70" s="11"/>
      <c r="I70" s="11"/>
      <c r="J70" s="11"/>
      <c r="K70" s="11"/>
      <c r="L70" s="11"/>
      <c r="M70" s="8" t="s">
        <v>32</v>
      </c>
      <c r="N70" s="8"/>
      <c r="O70" s="8"/>
      <c r="P70" s="24">
        <v>0.25</v>
      </c>
      <c r="Q70" s="24"/>
      <c r="R70" s="25"/>
      <c r="S70" s="24">
        <f t="shared" si="0"/>
        <v>0</v>
      </c>
      <c r="T70" s="24"/>
      <c r="U70" s="24"/>
      <c r="V70" s="24"/>
      <c r="W70" s="3">
        <v>8</v>
      </c>
      <c r="X70" s="24">
        <f t="shared" si="1"/>
        <v>0</v>
      </c>
      <c r="Y70" s="24"/>
      <c r="Z70" s="24">
        <f t="shared" si="2"/>
        <v>0</v>
      </c>
      <c r="AA70" s="24"/>
      <c r="AB70" s="24"/>
      <c r="AC70" s="24"/>
      <c r="AD70" s="24"/>
      <c r="AE70" s="24"/>
    </row>
    <row r="71" spans="2:31" s="1" customFormat="1" ht="28.8" customHeight="1" x14ac:dyDescent="0.35">
      <c r="B71" s="8">
        <v>22</v>
      </c>
      <c r="C71" s="8"/>
      <c r="D71" s="8"/>
      <c r="E71" s="3" t="s">
        <v>66</v>
      </c>
      <c r="F71" s="3" t="s">
        <v>67</v>
      </c>
      <c r="G71" s="11" t="s">
        <v>68</v>
      </c>
      <c r="H71" s="11"/>
      <c r="I71" s="11"/>
      <c r="J71" s="11"/>
      <c r="K71" s="11"/>
      <c r="L71" s="11"/>
      <c r="M71" s="8" t="s">
        <v>69</v>
      </c>
      <c r="N71" s="8"/>
      <c r="O71" s="8"/>
      <c r="P71" s="24">
        <v>4</v>
      </c>
      <c r="Q71" s="24"/>
      <c r="R71" s="25"/>
      <c r="S71" s="24">
        <f t="shared" si="0"/>
        <v>0</v>
      </c>
      <c r="T71" s="24"/>
      <c r="U71" s="24"/>
      <c r="V71" s="24"/>
      <c r="W71" s="3">
        <v>23</v>
      </c>
      <c r="X71" s="24">
        <f t="shared" si="1"/>
        <v>0</v>
      </c>
      <c r="Y71" s="24"/>
      <c r="Z71" s="24">
        <f t="shared" si="2"/>
        <v>0</v>
      </c>
      <c r="AA71" s="24"/>
      <c r="AB71" s="24"/>
      <c r="AC71" s="24"/>
      <c r="AD71" s="24"/>
      <c r="AE71" s="24"/>
    </row>
    <row r="72" spans="2:31" s="1" customFormat="1" ht="19.7" customHeight="1" x14ac:dyDescent="0.35">
      <c r="B72" s="8">
        <v>23</v>
      </c>
      <c r="C72" s="8"/>
      <c r="D72" s="8"/>
      <c r="E72" s="3" t="s">
        <v>70</v>
      </c>
      <c r="F72" s="3" t="s">
        <v>71</v>
      </c>
      <c r="G72" s="11" t="s">
        <v>72</v>
      </c>
      <c r="H72" s="11"/>
      <c r="I72" s="11"/>
      <c r="J72" s="11"/>
      <c r="K72" s="11"/>
      <c r="L72" s="11"/>
      <c r="M72" s="8" t="s">
        <v>73</v>
      </c>
      <c r="N72" s="8"/>
      <c r="O72" s="8"/>
      <c r="P72" s="24">
        <v>240</v>
      </c>
      <c r="Q72" s="24"/>
      <c r="R72" s="25"/>
      <c r="S72" s="24">
        <f t="shared" si="0"/>
        <v>0</v>
      </c>
      <c r="T72" s="24"/>
      <c r="U72" s="24"/>
      <c r="V72" s="24"/>
      <c r="W72" s="3">
        <v>23</v>
      </c>
      <c r="X72" s="24">
        <f t="shared" si="1"/>
        <v>0</v>
      </c>
      <c r="Y72" s="24"/>
      <c r="Z72" s="24">
        <f t="shared" si="2"/>
        <v>0</v>
      </c>
      <c r="AA72" s="24"/>
      <c r="AB72" s="24"/>
      <c r="AC72" s="24"/>
      <c r="AD72" s="24"/>
      <c r="AE72" s="24"/>
    </row>
    <row r="73" spans="2:31" s="1" customFormat="1" ht="19.7" customHeight="1" x14ac:dyDescent="0.35">
      <c r="B73" s="8">
        <v>24</v>
      </c>
      <c r="C73" s="8"/>
      <c r="D73" s="8"/>
      <c r="E73" s="3" t="s">
        <v>74</v>
      </c>
      <c r="F73" s="3" t="s">
        <v>75</v>
      </c>
      <c r="G73" s="11" t="s">
        <v>76</v>
      </c>
      <c r="H73" s="11"/>
      <c r="I73" s="11"/>
      <c r="J73" s="11"/>
      <c r="K73" s="11"/>
      <c r="L73" s="11"/>
      <c r="M73" s="8" t="s">
        <v>69</v>
      </c>
      <c r="N73" s="8"/>
      <c r="O73" s="8"/>
      <c r="P73" s="24">
        <v>8</v>
      </c>
      <c r="Q73" s="24"/>
      <c r="R73" s="25"/>
      <c r="S73" s="24">
        <f t="shared" si="0"/>
        <v>0</v>
      </c>
      <c r="T73" s="24"/>
      <c r="U73" s="24"/>
      <c r="V73" s="24"/>
      <c r="W73" s="3">
        <v>23</v>
      </c>
      <c r="X73" s="24">
        <f t="shared" si="1"/>
        <v>0</v>
      </c>
      <c r="Y73" s="24"/>
      <c r="Z73" s="24">
        <f t="shared" si="2"/>
        <v>0</v>
      </c>
      <c r="AA73" s="24"/>
      <c r="AB73" s="24"/>
      <c r="AC73" s="24"/>
      <c r="AD73" s="24"/>
      <c r="AE73" s="24"/>
    </row>
    <row r="74" spans="2:31" s="1" customFormat="1" ht="19.7" customHeight="1" x14ac:dyDescent="0.35">
      <c r="B74" s="8">
        <v>25</v>
      </c>
      <c r="C74" s="8"/>
      <c r="D74" s="8"/>
      <c r="E74" s="3" t="s">
        <v>77</v>
      </c>
      <c r="F74" s="3" t="s">
        <v>78</v>
      </c>
      <c r="G74" s="11" t="s">
        <v>79</v>
      </c>
      <c r="H74" s="11"/>
      <c r="I74" s="11"/>
      <c r="J74" s="11"/>
      <c r="K74" s="11"/>
      <c r="L74" s="11"/>
      <c r="M74" s="8" t="s">
        <v>80</v>
      </c>
      <c r="N74" s="8"/>
      <c r="O74" s="8"/>
      <c r="P74" s="24">
        <v>128</v>
      </c>
      <c r="Q74" s="24"/>
      <c r="R74" s="25"/>
      <c r="S74" s="24">
        <f t="shared" si="0"/>
        <v>0</v>
      </c>
      <c r="T74" s="24"/>
      <c r="U74" s="24"/>
      <c r="V74" s="24"/>
      <c r="W74" s="3">
        <v>23</v>
      </c>
      <c r="X74" s="24">
        <f t="shared" si="1"/>
        <v>0</v>
      </c>
      <c r="Y74" s="24"/>
      <c r="Z74" s="24">
        <f t="shared" si="2"/>
        <v>0</v>
      </c>
      <c r="AA74" s="24"/>
      <c r="AB74" s="24"/>
      <c r="AC74" s="24"/>
      <c r="AD74" s="24"/>
      <c r="AE74" s="24"/>
    </row>
    <row r="75" spans="2:31" s="1" customFormat="1" ht="28.8" customHeight="1" x14ac:dyDescent="0.35">
      <c r="B75" s="8">
        <v>26</v>
      </c>
      <c r="C75" s="8"/>
      <c r="D75" s="8"/>
      <c r="E75" s="3" t="s">
        <v>81</v>
      </c>
      <c r="F75" s="3" t="s">
        <v>82</v>
      </c>
      <c r="G75" s="11" t="s">
        <v>83</v>
      </c>
      <c r="H75" s="11"/>
      <c r="I75" s="11"/>
      <c r="J75" s="11"/>
      <c r="K75" s="11"/>
      <c r="L75" s="11"/>
      <c r="M75" s="8" t="s">
        <v>73</v>
      </c>
      <c r="N75" s="8"/>
      <c r="O75" s="8"/>
      <c r="P75" s="24">
        <v>80</v>
      </c>
      <c r="Q75" s="24"/>
      <c r="R75" s="25"/>
      <c r="S75" s="24">
        <f t="shared" si="0"/>
        <v>0</v>
      </c>
      <c r="T75" s="24"/>
      <c r="U75" s="24"/>
      <c r="V75" s="24"/>
      <c r="W75" s="3">
        <v>23</v>
      </c>
      <c r="X75" s="24">
        <f t="shared" si="1"/>
        <v>0</v>
      </c>
      <c r="Y75" s="24"/>
      <c r="Z75" s="24">
        <f t="shared" si="2"/>
        <v>0</v>
      </c>
      <c r="AA75" s="24"/>
      <c r="AB75" s="24"/>
      <c r="AC75" s="24"/>
      <c r="AD75" s="24"/>
      <c r="AE75" s="24"/>
    </row>
    <row r="76" spans="2:31" s="1" customFormat="1" ht="19.7" customHeight="1" x14ac:dyDescent="0.35">
      <c r="B76" s="8">
        <v>27</v>
      </c>
      <c r="C76" s="8"/>
      <c r="D76" s="8"/>
      <c r="E76" s="3" t="s">
        <v>84</v>
      </c>
      <c r="F76" s="3" t="s">
        <v>85</v>
      </c>
      <c r="G76" s="11" t="s">
        <v>86</v>
      </c>
      <c r="H76" s="11"/>
      <c r="I76" s="11"/>
      <c r="J76" s="11"/>
      <c r="K76" s="11"/>
      <c r="L76" s="11"/>
      <c r="M76" s="8" t="s">
        <v>73</v>
      </c>
      <c r="N76" s="8"/>
      <c r="O76" s="8"/>
      <c r="P76" s="24">
        <v>10</v>
      </c>
      <c r="Q76" s="24"/>
      <c r="R76" s="25"/>
      <c r="S76" s="24">
        <f t="shared" si="0"/>
        <v>0</v>
      </c>
      <c r="T76" s="24"/>
      <c r="U76" s="24"/>
      <c r="V76" s="24"/>
      <c r="W76" s="3">
        <v>8</v>
      </c>
      <c r="X76" s="24">
        <f t="shared" si="1"/>
        <v>0</v>
      </c>
      <c r="Y76" s="24"/>
      <c r="Z76" s="24">
        <f t="shared" si="2"/>
        <v>0</v>
      </c>
      <c r="AA76" s="24"/>
      <c r="AB76" s="24"/>
      <c r="AC76" s="24"/>
      <c r="AD76" s="24"/>
      <c r="AE76" s="24"/>
    </row>
    <row r="77" spans="2:31" s="1" customFormat="1" ht="19.7" customHeight="1" x14ac:dyDescent="0.35">
      <c r="B77" s="8">
        <v>28</v>
      </c>
      <c r="C77" s="8"/>
      <c r="D77" s="8"/>
      <c r="E77" s="3" t="s">
        <v>87</v>
      </c>
      <c r="F77" s="3" t="s">
        <v>88</v>
      </c>
      <c r="G77" s="11" t="s">
        <v>89</v>
      </c>
      <c r="H77" s="11"/>
      <c r="I77" s="11"/>
      <c r="J77" s="11"/>
      <c r="K77" s="11"/>
      <c r="L77" s="11"/>
      <c r="M77" s="8" t="s">
        <v>25</v>
      </c>
      <c r="N77" s="8"/>
      <c r="O77" s="8"/>
      <c r="P77" s="24">
        <v>0.5</v>
      </c>
      <c r="Q77" s="24"/>
      <c r="R77" s="25"/>
      <c r="S77" s="24">
        <f t="shared" si="0"/>
        <v>0</v>
      </c>
      <c r="T77" s="24"/>
      <c r="U77" s="24"/>
      <c r="V77" s="24"/>
      <c r="W77" s="3">
        <v>8</v>
      </c>
      <c r="X77" s="24">
        <f t="shared" si="1"/>
        <v>0</v>
      </c>
      <c r="Y77" s="24"/>
      <c r="Z77" s="24">
        <f t="shared" si="2"/>
        <v>0</v>
      </c>
      <c r="AA77" s="24"/>
      <c r="AB77" s="24"/>
      <c r="AC77" s="24"/>
      <c r="AD77" s="24"/>
      <c r="AE77" s="24"/>
    </row>
    <row r="78" spans="2:31" s="1" customFormat="1" ht="28.8" customHeight="1" x14ac:dyDescent="0.35">
      <c r="B78" s="8">
        <v>29</v>
      </c>
      <c r="C78" s="8"/>
      <c r="D78" s="8"/>
      <c r="E78" s="3" t="s">
        <v>90</v>
      </c>
      <c r="F78" s="3" t="s">
        <v>91</v>
      </c>
      <c r="G78" s="11" t="s">
        <v>92</v>
      </c>
      <c r="H78" s="11"/>
      <c r="I78" s="11"/>
      <c r="J78" s="11"/>
      <c r="K78" s="11"/>
      <c r="L78" s="11"/>
      <c r="M78" s="8" t="s">
        <v>93</v>
      </c>
      <c r="N78" s="8"/>
      <c r="O78" s="8"/>
      <c r="P78" s="24">
        <v>72.02</v>
      </c>
      <c r="Q78" s="24"/>
      <c r="R78" s="25"/>
      <c r="S78" s="24">
        <f t="shared" si="0"/>
        <v>0</v>
      </c>
      <c r="T78" s="24"/>
      <c r="U78" s="24"/>
      <c r="V78" s="24"/>
      <c r="W78" s="3">
        <v>8</v>
      </c>
      <c r="X78" s="24">
        <f t="shared" si="1"/>
        <v>0</v>
      </c>
      <c r="Y78" s="24"/>
      <c r="Z78" s="24">
        <f t="shared" si="2"/>
        <v>0</v>
      </c>
      <c r="AA78" s="24"/>
      <c r="AB78" s="24"/>
      <c r="AC78" s="24"/>
      <c r="AD78" s="24"/>
      <c r="AE78" s="24"/>
    </row>
    <row r="79" spans="2:31" s="1" customFormat="1" ht="28.8" customHeight="1" x14ac:dyDescent="0.35">
      <c r="B79" s="8">
        <v>30</v>
      </c>
      <c r="C79" s="8"/>
      <c r="D79" s="8"/>
      <c r="E79" s="3" t="s">
        <v>94</v>
      </c>
      <c r="F79" s="3" t="s">
        <v>95</v>
      </c>
      <c r="G79" s="11" t="s">
        <v>96</v>
      </c>
      <c r="H79" s="11"/>
      <c r="I79" s="11"/>
      <c r="J79" s="11"/>
      <c r="K79" s="11"/>
      <c r="L79" s="11"/>
      <c r="M79" s="8" t="s">
        <v>93</v>
      </c>
      <c r="N79" s="8"/>
      <c r="O79" s="8"/>
      <c r="P79" s="24">
        <v>230.4</v>
      </c>
      <c r="Q79" s="24"/>
      <c r="R79" s="25"/>
      <c r="S79" s="24">
        <f t="shared" si="0"/>
        <v>0</v>
      </c>
      <c r="T79" s="24"/>
      <c r="U79" s="24"/>
      <c r="V79" s="24"/>
      <c r="W79" s="3">
        <v>8</v>
      </c>
      <c r="X79" s="24">
        <f t="shared" si="1"/>
        <v>0</v>
      </c>
      <c r="Y79" s="24"/>
      <c r="Z79" s="24">
        <f t="shared" si="2"/>
        <v>0</v>
      </c>
      <c r="AA79" s="24"/>
      <c r="AB79" s="24"/>
      <c r="AC79" s="24"/>
      <c r="AD79" s="24"/>
      <c r="AE79" s="24"/>
    </row>
    <row r="80" spans="2:31" s="1" customFormat="1" ht="19.7" customHeight="1" x14ac:dyDescent="0.35">
      <c r="B80" s="8">
        <v>31</v>
      </c>
      <c r="C80" s="8"/>
      <c r="D80" s="8"/>
      <c r="E80" s="3" t="s">
        <v>97</v>
      </c>
      <c r="F80" s="3" t="s">
        <v>98</v>
      </c>
      <c r="G80" s="11" t="s">
        <v>99</v>
      </c>
      <c r="H80" s="11"/>
      <c r="I80" s="11"/>
      <c r="J80" s="11"/>
      <c r="K80" s="11"/>
      <c r="L80" s="11"/>
      <c r="M80" s="8" t="s">
        <v>93</v>
      </c>
      <c r="N80" s="8"/>
      <c r="O80" s="8"/>
      <c r="P80" s="24">
        <v>288</v>
      </c>
      <c r="Q80" s="24"/>
      <c r="R80" s="25"/>
      <c r="S80" s="24">
        <f t="shared" si="0"/>
        <v>0</v>
      </c>
      <c r="T80" s="24"/>
      <c r="U80" s="24"/>
      <c r="V80" s="24"/>
      <c r="W80" s="3">
        <v>8</v>
      </c>
      <c r="X80" s="24">
        <f t="shared" si="1"/>
        <v>0</v>
      </c>
      <c r="Y80" s="24"/>
      <c r="Z80" s="24">
        <f t="shared" si="2"/>
        <v>0</v>
      </c>
      <c r="AA80" s="24"/>
      <c r="AB80" s="24"/>
      <c r="AC80" s="24"/>
      <c r="AD80" s="24"/>
      <c r="AE80" s="24"/>
    </row>
    <row r="81" spans="2:31" s="1" customFormat="1" ht="28.8" customHeight="1" x14ac:dyDescent="0.35">
      <c r="B81" s="8">
        <v>32</v>
      </c>
      <c r="C81" s="8"/>
      <c r="D81" s="8"/>
      <c r="E81" s="3" t="s">
        <v>100</v>
      </c>
      <c r="F81" s="3" t="s">
        <v>101</v>
      </c>
      <c r="G81" s="11" t="s">
        <v>102</v>
      </c>
      <c r="H81" s="11"/>
      <c r="I81" s="11"/>
      <c r="J81" s="11"/>
      <c r="K81" s="11"/>
      <c r="L81" s="11"/>
      <c r="M81" s="8" t="s">
        <v>32</v>
      </c>
      <c r="N81" s="8"/>
      <c r="O81" s="8"/>
      <c r="P81" s="24">
        <v>30</v>
      </c>
      <c r="Q81" s="24"/>
      <c r="R81" s="25"/>
      <c r="S81" s="24">
        <f t="shared" si="0"/>
        <v>0</v>
      </c>
      <c r="T81" s="24"/>
      <c r="U81" s="24"/>
      <c r="V81" s="24"/>
      <c r="W81" s="3">
        <v>8</v>
      </c>
      <c r="X81" s="24">
        <f t="shared" si="1"/>
        <v>0</v>
      </c>
      <c r="Y81" s="24"/>
      <c r="Z81" s="24">
        <f t="shared" si="2"/>
        <v>0</v>
      </c>
      <c r="AA81" s="24"/>
      <c r="AB81" s="24"/>
      <c r="AC81" s="24"/>
      <c r="AD81" s="24"/>
      <c r="AE81" s="24"/>
    </row>
    <row r="82" spans="2:31" s="1" customFormat="1" ht="19.7" customHeight="1" x14ac:dyDescent="0.35">
      <c r="B82" s="8">
        <v>33</v>
      </c>
      <c r="C82" s="8"/>
      <c r="D82" s="8"/>
      <c r="E82" s="3" t="s">
        <v>103</v>
      </c>
      <c r="F82" s="3" t="s">
        <v>104</v>
      </c>
      <c r="G82" s="11" t="s">
        <v>105</v>
      </c>
      <c r="H82" s="11"/>
      <c r="I82" s="11"/>
      <c r="J82" s="11"/>
      <c r="K82" s="11"/>
      <c r="L82" s="11"/>
      <c r="M82" s="8" t="s">
        <v>32</v>
      </c>
      <c r="N82" s="8"/>
      <c r="O82" s="8"/>
      <c r="P82" s="24">
        <v>250</v>
      </c>
      <c r="Q82" s="24"/>
      <c r="R82" s="25"/>
      <c r="S82" s="24">
        <f t="shared" si="0"/>
        <v>0</v>
      </c>
      <c r="T82" s="24"/>
      <c r="U82" s="24"/>
      <c r="V82" s="24"/>
      <c r="W82" s="3">
        <v>8</v>
      </c>
      <c r="X82" s="24">
        <f t="shared" si="1"/>
        <v>0</v>
      </c>
      <c r="Y82" s="24"/>
      <c r="Z82" s="24">
        <f t="shared" si="2"/>
        <v>0</v>
      </c>
      <c r="AA82" s="24"/>
      <c r="AB82" s="24"/>
      <c r="AC82" s="24"/>
      <c r="AD82" s="24"/>
      <c r="AE82" s="24"/>
    </row>
    <row r="83" spans="2:31" s="1" customFormat="1" ht="19.7" customHeight="1" x14ac:dyDescent="0.35">
      <c r="B83" s="8">
        <v>34</v>
      </c>
      <c r="C83" s="8"/>
      <c r="D83" s="8"/>
      <c r="E83" s="3" t="s">
        <v>106</v>
      </c>
      <c r="F83" s="3" t="s">
        <v>107</v>
      </c>
      <c r="G83" s="11" t="s">
        <v>108</v>
      </c>
      <c r="H83" s="11"/>
      <c r="I83" s="11"/>
      <c r="J83" s="11"/>
      <c r="K83" s="11"/>
      <c r="L83" s="11"/>
      <c r="M83" s="8" t="s">
        <v>109</v>
      </c>
      <c r="N83" s="8"/>
      <c r="O83" s="8"/>
      <c r="P83" s="24">
        <v>100</v>
      </c>
      <c r="Q83" s="24"/>
      <c r="R83" s="25"/>
      <c r="S83" s="24">
        <f t="shared" si="0"/>
        <v>0</v>
      </c>
      <c r="T83" s="24"/>
      <c r="U83" s="24"/>
      <c r="V83" s="24"/>
      <c r="W83" s="3">
        <v>8</v>
      </c>
      <c r="X83" s="24">
        <f t="shared" si="1"/>
        <v>0</v>
      </c>
      <c r="Y83" s="24"/>
      <c r="Z83" s="24">
        <f t="shared" si="2"/>
        <v>0</v>
      </c>
      <c r="AA83" s="24"/>
      <c r="AB83" s="24"/>
      <c r="AC83" s="24"/>
      <c r="AD83" s="24"/>
      <c r="AE83" s="24"/>
    </row>
    <row r="84" spans="2:31" s="1" customFormat="1" ht="19.7" customHeight="1" x14ac:dyDescent="0.35">
      <c r="B84" s="8">
        <v>35</v>
      </c>
      <c r="C84" s="8"/>
      <c r="D84" s="8"/>
      <c r="E84" s="3" t="s">
        <v>110</v>
      </c>
      <c r="F84" s="3" t="s">
        <v>111</v>
      </c>
      <c r="G84" s="11" t="s">
        <v>112</v>
      </c>
      <c r="H84" s="11"/>
      <c r="I84" s="11"/>
      <c r="J84" s="11"/>
      <c r="K84" s="11"/>
      <c r="L84" s="11"/>
      <c r="M84" s="8" t="s">
        <v>93</v>
      </c>
      <c r="N84" s="8"/>
      <c r="O84" s="8"/>
      <c r="P84" s="24">
        <v>230.4</v>
      </c>
      <c r="Q84" s="24"/>
      <c r="R84" s="25"/>
      <c r="S84" s="24">
        <f t="shared" si="0"/>
        <v>0</v>
      </c>
      <c r="T84" s="24"/>
      <c r="U84" s="24"/>
      <c r="V84" s="24"/>
      <c r="W84" s="3">
        <v>8</v>
      </c>
      <c r="X84" s="24">
        <f t="shared" si="1"/>
        <v>0</v>
      </c>
      <c r="Y84" s="24"/>
      <c r="Z84" s="24">
        <f t="shared" si="2"/>
        <v>0</v>
      </c>
      <c r="AA84" s="24"/>
      <c r="AB84" s="24"/>
      <c r="AC84" s="24"/>
      <c r="AD84" s="24"/>
      <c r="AE84" s="24"/>
    </row>
    <row r="85" spans="2:31" s="1" customFormat="1" ht="19.7" customHeight="1" x14ac:dyDescent="0.35">
      <c r="B85" s="8">
        <v>36</v>
      </c>
      <c r="C85" s="8"/>
      <c r="D85" s="8"/>
      <c r="E85" s="3" t="s">
        <v>113</v>
      </c>
      <c r="F85" s="3" t="s">
        <v>114</v>
      </c>
      <c r="G85" s="11" t="s">
        <v>115</v>
      </c>
      <c r="H85" s="11"/>
      <c r="I85" s="11"/>
      <c r="J85" s="11"/>
      <c r="K85" s="11"/>
      <c r="L85" s="11"/>
      <c r="M85" s="8" t="s">
        <v>93</v>
      </c>
      <c r="N85" s="8"/>
      <c r="O85" s="8"/>
      <c r="P85" s="24">
        <v>14.42</v>
      </c>
      <c r="Q85" s="24"/>
      <c r="R85" s="25"/>
      <c r="S85" s="24">
        <f t="shared" si="0"/>
        <v>0</v>
      </c>
      <c r="T85" s="24"/>
      <c r="U85" s="24"/>
      <c r="V85" s="24"/>
      <c r="W85" s="3">
        <v>8</v>
      </c>
      <c r="X85" s="24">
        <f t="shared" si="1"/>
        <v>0</v>
      </c>
      <c r="Y85" s="24"/>
      <c r="Z85" s="24">
        <f t="shared" si="2"/>
        <v>0</v>
      </c>
      <c r="AA85" s="24"/>
      <c r="AB85" s="24"/>
      <c r="AC85" s="24"/>
      <c r="AD85" s="24"/>
      <c r="AE85" s="24"/>
    </row>
    <row r="86" spans="2:31" s="1" customFormat="1" ht="19.7" customHeight="1" x14ac:dyDescent="0.35">
      <c r="B86" s="8">
        <v>37</v>
      </c>
      <c r="C86" s="8"/>
      <c r="D86" s="8"/>
      <c r="E86" s="3" t="s">
        <v>116</v>
      </c>
      <c r="F86" s="3" t="s">
        <v>117</v>
      </c>
      <c r="G86" s="11" t="s">
        <v>118</v>
      </c>
      <c r="H86" s="11"/>
      <c r="I86" s="11"/>
      <c r="J86" s="11"/>
      <c r="K86" s="11"/>
      <c r="L86" s="11"/>
      <c r="M86" s="8" t="s">
        <v>93</v>
      </c>
      <c r="N86" s="8"/>
      <c r="O86" s="8"/>
      <c r="P86" s="24">
        <v>13.22</v>
      </c>
      <c r="Q86" s="24"/>
      <c r="R86" s="25"/>
      <c r="S86" s="24">
        <f t="shared" si="0"/>
        <v>0</v>
      </c>
      <c r="T86" s="24"/>
      <c r="U86" s="24"/>
      <c r="V86" s="24"/>
      <c r="W86" s="3">
        <v>8</v>
      </c>
      <c r="X86" s="24">
        <f t="shared" si="1"/>
        <v>0</v>
      </c>
      <c r="Y86" s="24"/>
      <c r="Z86" s="24">
        <f t="shared" si="2"/>
        <v>0</v>
      </c>
      <c r="AA86" s="24"/>
      <c r="AB86" s="24"/>
      <c r="AC86" s="24"/>
      <c r="AD86" s="24"/>
      <c r="AE86" s="24"/>
    </row>
    <row r="87" spans="2:31" s="1" customFormat="1" ht="19.7" customHeight="1" x14ac:dyDescent="0.35">
      <c r="B87" s="8">
        <v>38</v>
      </c>
      <c r="C87" s="8"/>
      <c r="D87" s="8"/>
      <c r="E87" s="3" t="s">
        <v>119</v>
      </c>
      <c r="F87" s="3" t="s">
        <v>120</v>
      </c>
      <c r="G87" s="11" t="s">
        <v>121</v>
      </c>
      <c r="H87" s="11"/>
      <c r="I87" s="11"/>
      <c r="J87" s="11"/>
      <c r="K87" s="11"/>
      <c r="L87" s="11"/>
      <c r="M87" s="8" t="s">
        <v>93</v>
      </c>
      <c r="N87" s="8"/>
      <c r="O87" s="8"/>
      <c r="P87" s="24">
        <v>13.22</v>
      </c>
      <c r="Q87" s="24"/>
      <c r="R87" s="25"/>
      <c r="S87" s="24">
        <f t="shared" si="0"/>
        <v>0</v>
      </c>
      <c r="T87" s="24"/>
      <c r="U87" s="24"/>
      <c r="V87" s="24"/>
      <c r="W87" s="3">
        <v>8</v>
      </c>
      <c r="X87" s="24">
        <f t="shared" si="1"/>
        <v>0</v>
      </c>
      <c r="Y87" s="24"/>
      <c r="Z87" s="24">
        <f t="shared" si="2"/>
        <v>0</v>
      </c>
      <c r="AA87" s="24"/>
      <c r="AB87" s="24"/>
      <c r="AC87" s="24"/>
      <c r="AD87" s="24"/>
      <c r="AE87" s="24"/>
    </row>
    <row r="88" spans="2:31" s="1" customFormat="1" ht="19.7" customHeight="1" x14ac:dyDescent="0.35">
      <c r="B88" s="8">
        <v>39</v>
      </c>
      <c r="C88" s="8"/>
      <c r="D88" s="8"/>
      <c r="E88" s="3" t="s">
        <v>122</v>
      </c>
      <c r="F88" s="3" t="s">
        <v>123</v>
      </c>
      <c r="G88" s="11" t="s">
        <v>124</v>
      </c>
      <c r="H88" s="11"/>
      <c r="I88" s="11"/>
      <c r="J88" s="11"/>
      <c r="K88" s="11"/>
      <c r="L88" s="11"/>
      <c r="M88" s="8" t="s">
        <v>93</v>
      </c>
      <c r="N88" s="8"/>
      <c r="O88" s="8"/>
      <c r="P88" s="24">
        <v>230.4</v>
      </c>
      <c r="Q88" s="24"/>
      <c r="R88" s="25"/>
      <c r="S88" s="24">
        <f t="shared" si="0"/>
        <v>0</v>
      </c>
      <c r="T88" s="24"/>
      <c r="U88" s="24"/>
      <c r="V88" s="24"/>
      <c r="W88" s="3">
        <v>8</v>
      </c>
      <c r="X88" s="24">
        <f t="shared" si="1"/>
        <v>0</v>
      </c>
      <c r="Y88" s="24"/>
      <c r="Z88" s="24">
        <f t="shared" si="2"/>
        <v>0</v>
      </c>
      <c r="AA88" s="24"/>
      <c r="AB88" s="24"/>
      <c r="AC88" s="24"/>
      <c r="AD88" s="24"/>
      <c r="AE88" s="24"/>
    </row>
    <row r="89" spans="2:31" s="1" customFormat="1" ht="19.7" customHeight="1" x14ac:dyDescent="0.35">
      <c r="B89" s="8">
        <v>40</v>
      </c>
      <c r="C89" s="8"/>
      <c r="D89" s="8"/>
      <c r="E89" s="3" t="s">
        <v>125</v>
      </c>
      <c r="F89" s="3" t="s">
        <v>126</v>
      </c>
      <c r="G89" s="11" t="s">
        <v>127</v>
      </c>
      <c r="H89" s="11"/>
      <c r="I89" s="11"/>
      <c r="J89" s="11"/>
      <c r="K89" s="11"/>
      <c r="L89" s="11"/>
      <c r="M89" s="8" t="s">
        <v>93</v>
      </c>
      <c r="N89" s="8"/>
      <c r="O89" s="8"/>
      <c r="P89" s="24">
        <v>13.22</v>
      </c>
      <c r="Q89" s="24"/>
      <c r="R89" s="25"/>
      <c r="S89" s="24">
        <f t="shared" si="0"/>
        <v>0</v>
      </c>
      <c r="T89" s="24"/>
      <c r="U89" s="24"/>
      <c r="V89" s="24"/>
      <c r="W89" s="3">
        <v>8</v>
      </c>
      <c r="X89" s="24">
        <f t="shared" si="1"/>
        <v>0</v>
      </c>
      <c r="Y89" s="24"/>
      <c r="Z89" s="24">
        <f t="shared" si="2"/>
        <v>0</v>
      </c>
      <c r="AA89" s="24"/>
      <c r="AB89" s="24"/>
      <c r="AC89" s="24"/>
      <c r="AD89" s="24"/>
      <c r="AE89" s="24"/>
    </row>
    <row r="90" spans="2:31" s="1" customFormat="1" ht="28.8" customHeight="1" x14ac:dyDescent="0.35">
      <c r="B90" s="8">
        <v>41</v>
      </c>
      <c r="C90" s="8"/>
      <c r="D90" s="8"/>
      <c r="E90" s="3" t="s">
        <v>128</v>
      </c>
      <c r="F90" s="3" t="s">
        <v>129</v>
      </c>
      <c r="G90" s="11" t="s">
        <v>130</v>
      </c>
      <c r="H90" s="11"/>
      <c r="I90" s="11"/>
      <c r="J90" s="11"/>
      <c r="K90" s="11"/>
      <c r="L90" s="11"/>
      <c r="M90" s="8" t="s">
        <v>32</v>
      </c>
      <c r="N90" s="8"/>
      <c r="O90" s="8"/>
      <c r="P90" s="24">
        <v>150</v>
      </c>
      <c r="Q90" s="24"/>
      <c r="R90" s="25"/>
      <c r="S90" s="24">
        <f t="shared" si="0"/>
        <v>0</v>
      </c>
      <c r="T90" s="24"/>
      <c r="U90" s="24"/>
      <c r="V90" s="24"/>
      <c r="W90" s="3">
        <v>8</v>
      </c>
      <c r="X90" s="24">
        <f t="shared" si="1"/>
        <v>0</v>
      </c>
      <c r="Y90" s="24"/>
      <c r="Z90" s="24">
        <f t="shared" si="2"/>
        <v>0</v>
      </c>
      <c r="AA90" s="24"/>
      <c r="AB90" s="24"/>
      <c r="AC90" s="24"/>
      <c r="AD90" s="24"/>
      <c r="AE90" s="24"/>
    </row>
    <row r="91" spans="2:31" s="1" customFormat="1" ht="28.8" customHeight="1" x14ac:dyDescent="0.35">
      <c r="B91" s="8">
        <v>42</v>
      </c>
      <c r="C91" s="8"/>
      <c r="D91" s="8"/>
      <c r="E91" s="3" t="s">
        <v>131</v>
      </c>
      <c r="F91" s="3" t="s">
        <v>132</v>
      </c>
      <c r="G91" s="11" t="s">
        <v>133</v>
      </c>
      <c r="H91" s="11"/>
      <c r="I91" s="11"/>
      <c r="J91" s="11"/>
      <c r="K91" s="11"/>
      <c r="L91" s="11"/>
      <c r="M91" s="8" t="s">
        <v>32</v>
      </c>
      <c r="N91" s="8"/>
      <c r="O91" s="8"/>
      <c r="P91" s="24">
        <v>100</v>
      </c>
      <c r="Q91" s="24"/>
      <c r="R91" s="25"/>
      <c r="S91" s="24">
        <f t="shared" si="0"/>
        <v>0</v>
      </c>
      <c r="T91" s="24"/>
      <c r="U91" s="24"/>
      <c r="V91" s="24"/>
      <c r="W91" s="3">
        <v>8</v>
      </c>
      <c r="X91" s="24">
        <f t="shared" si="1"/>
        <v>0</v>
      </c>
      <c r="Y91" s="24"/>
      <c r="Z91" s="24">
        <f t="shared" si="2"/>
        <v>0</v>
      </c>
      <c r="AA91" s="24"/>
      <c r="AB91" s="24"/>
      <c r="AC91" s="24"/>
      <c r="AD91" s="24"/>
      <c r="AE91" s="24"/>
    </row>
    <row r="92" spans="2:31" s="1" customFormat="1" ht="28.8" customHeight="1" x14ac:dyDescent="0.35">
      <c r="B92" s="8">
        <v>43</v>
      </c>
      <c r="C92" s="8"/>
      <c r="D92" s="8"/>
      <c r="E92" s="3" t="s">
        <v>134</v>
      </c>
      <c r="F92" s="3" t="s">
        <v>135</v>
      </c>
      <c r="G92" s="11" t="s">
        <v>136</v>
      </c>
      <c r="H92" s="11"/>
      <c r="I92" s="11"/>
      <c r="J92" s="11"/>
      <c r="K92" s="11"/>
      <c r="L92" s="11"/>
      <c r="M92" s="8" t="s">
        <v>32</v>
      </c>
      <c r="N92" s="8"/>
      <c r="O92" s="8"/>
      <c r="P92" s="24">
        <v>1</v>
      </c>
      <c r="Q92" s="24"/>
      <c r="R92" s="25"/>
      <c r="S92" s="24">
        <f t="shared" si="0"/>
        <v>0</v>
      </c>
      <c r="T92" s="24"/>
      <c r="U92" s="24"/>
      <c r="V92" s="24"/>
      <c r="W92" s="3">
        <v>8</v>
      </c>
      <c r="X92" s="24">
        <f t="shared" si="1"/>
        <v>0</v>
      </c>
      <c r="Y92" s="24"/>
      <c r="Z92" s="24">
        <f t="shared" si="2"/>
        <v>0</v>
      </c>
      <c r="AA92" s="24"/>
      <c r="AB92" s="24"/>
      <c r="AC92" s="24"/>
      <c r="AD92" s="24"/>
      <c r="AE92" s="24"/>
    </row>
    <row r="93" spans="2:31" s="1" customFormat="1" ht="19.7" customHeight="1" x14ac:dyDescent="0.35">
      <c r="B93" s="8">
        <v>44</v>
      </c>
      <c r="C93" s="8"/>
      <c r="D93" s="8"/>
      <c r="E93" s="3" t="s">
        <v>137</v>
      </c>
      <c r="F93" s="3" t="s">
        <v>138</v>
      </c>
      <c r="G93" s="11" t="s">
        <v>139</v>
      </c>
      <c r="H93" s="11"/>
      <c r="I93" s="11"/>
      <c r="J93" s="11"/>
      <c r="K93" s="11"/>
      <c r="L93" s="11"/>
      <c r="M93" s="8" t="s">
        <v>140</v>
      </c>
      <c r="N93" s="8"/>
      <c r="O93" s="8"/>
      <c r="P93" s="24">
        <v>300</v>
      </c>
      <c r="Q93" s="24"/>
      <c r="R93" s="25"/>
      <c r="S93" s="24">
        <f t="shared" si="0"/>
        <v>0</v>
      </c>
      <c r="T93" s="24"/>
      <c r="U93" s="24"/>
      <c r="V93" s="24"/>
      <c r="W93" s="3">
        <v>8</v>
      </c>
      <c r="X93" s="24">
        <f t="shared" si="1"/>
        <v>0</v>
      </c>
      <c r="Y93" s="24"/>
      <c r="Z93" s="24">
        <f t="shared" si="2"/>
        <v>0</v>
      </c>
      <c r="AA93" s="24"/>
      <c r="AB93" s="24"/>
      <c r="AC93" s="24"/>
      <c r="AD93" s="24"/>
      <c r="AE93" s="24"/>
    </row>
    <row r="94" spans="2:31" s="1" customFormat="1" ht="19.7" customHeight="1" x14ac:dyDescent="0.35">
      <c r="B94" s="8">
        <v>45</v>
      </c>
      <c r="C94" s="8"/>
      <c r="D94" s="8"/>
      <c r="E94" s="3" t="s">
        <v>141</v>
      </c>
      <c r="F94" s="3" t="s">
        <v>142</v>
      </c>
      <c r="G94" s="11" t="s">
        <v>143</v>
      </c>
      <c r="H94" s="11"/>
      <c r="I94" s="11"/>
      <c r="J94" s="11"/>
      <c r="K94" s="11"/>
      <c r="L94" s="11"/>
      <c r="M94" s="8" t="s">
        <v>140</v>
      </c>
      <c r="N94" s="8"/>
      <c r="O94" s="8"/>
      <c r="P94" s="24">
        <v>3</v>
      </c>
      <c r="Q94" s="24"/>
      <c r="R94" s="25"/>
      <c r="S94" s="24">
        <f t="shared" si="0"/>
        <v>0</v>
      </c>
      <c r="T94" s="24"/>
      <c r="U94" s="24"/>
      <c r="V94" s="24"/>
      <c r="W94" s="3">
        <v>8</v>
      </c>
      <c r="X94" s="24">
        <f t="shared" si="1"/>
        <v>0</v>
      </c>
      <c r="Y94" s="24"/>
      <c r="Z94" s="24">
        <f t="shared" si="2"/>
        <v>0</v>
      </c>
      <c r="AA94" s="24"/>
      <c r="AB94" s="24"/>
      <c r="AC94" s="24"/>
      <c r="AD94" s="24"/>
      <c r="AE94" s="24"/>
    </row>
    <row r="95" spans="2:31" s="1" customFormat="1" ht="19.7" customHeight="1" x14ac:dyDescent="0.35">
      <c r="B95" s="8">
        <v>46</v>
      </c>
      <c r="C95" s="8"/>
      <c r="D95" s="8"/>
      <c r="E95" s="3" t="s">
        <v>144</v>
      </c>
      <c r="F95" s="3" t="s">
        <v>145</v>
      </c>
      <c r="G95" s="11" t="s">
        <v>146</v>
      </c>
      <c r="H95" s="11"/>
      <c r="I95" s="11"/>
      <c r="J95" s="11"/>
      <c r="K95" s="11"/>
      <c r="L95" s="11"/>
      <c r="M95" s="8" t="s">
        <v>140</v>
      </c>
      <c r="N95" s="8"/>
      <c r="O95" s="8"/>
      <c r="P95" s="24">
        <v>2</v>
      </c>
      <c r="Q95" s="24"/>
      <c r="R95" s="25"/>
      <c r="S95" s="24">
        <f t="shared" si="0"/>
        <v>0</v>
      </c>
      <c r="T95" s="24"/>
      <c r="U95" s="24"/>
      <c r="V95" s="24"/>
      <c r="W95" s="3">
        <v>8</v>
      </c>
      <c r="X95" s="24">
        <f t="shared" si="1"/>
        <v>0</v>
      </c>
      <c r="Y95" s="24"/>
      <c r="Z95" s="24">
        <f t="shared" si="2"/>
        <v>0</v>
      </c>
      <c r="AA95" s="24"/>
      <c r="AB95" s="24"/>
      <c r="AC95" s="24"/>
      <c r="AD95" s="24"/>
      <c r="AE95" s="24"/>
    </row>
    <row r="96" spans="2:31" s="1" customFormat="1" ht="19.7" customHeight="1" x14ac:dyDescent="0.35">
      <c r="B96" s="8">
        <v>47</v>
      </c>
      <c r="C96" s="8"/>
      <c r="D96" s="8"/>
      <c r="E96" s="3" t="s">
        <v>147</v>
      </c>
      <c r="F96" s="3" t="s">
        <v>148</v>
      </c>
      <c r="G96" s="11" t="s">
        <v>149</v>
      </c>
      <c r="H96" s="11"/>
      <c r="I96" s="11"/>
      <c r="J96" s="11"/>
      <c r="K96" s="11"/>
      <c r="L96" s="11"/>
      <c r="M96" s="8" t="s">
        <v>140</v>
      </c>
      <c r="N96" s="8"/>
      <c r="O96" s="8"/>
      <c r="P96" s="24">
        <v>4</v>
      </c>
      <c r="Q96" s="24"/>
      <c r="R96" s="25"/>
      <c r="S96" s="24">
        <f t="shared" si="0"/>
        <v>0</v>
      </c>
      <c r="T96" s="24"/>
      <c r="U96" s="24"/>
      <c r="V96" s="24"/>
      <c r="W96" s="3">
        <v>8</v>
      </c>
      <c r="X96" s="24">
        <f t="shared" si="1"/>
        <v>0</v>
      </c>
      <c r="Y96" s="24"/>
      <c r="Z96" s="24">
        <f t="shared" si="2"/>
        <v>0</v>
      </c>
      <c r="AA96" s="24"/>
      <c r="AB96" s="24"/>
      <c r="AC96" s="24"/>
      <c r="AD96" s="24"/>
      <c r="AE96" s="24"/>
    </row>
    <row r="97" spans="2:33" s="1" customFormat="1" ht="19.7" customHeight="1" x14ac:dyDescent="0.35">
      <c r="B97" s="8">
        <v>48</v>
      </c>
      <c r="C97" s="8"/>
      <c r="D97" s="8"/>
      <c r="E97" s="3" t="s">
        <v>150</v>
      </c>
      <c r="F97" s="3" t="s">
        <v>151</v>
      </c>
      <c r="G97" s="11" t="s">
        <v>152</v>
      </c>
      <c r="H97" s="11"/>
      <c r="I97" s="11"/>
      <c r="J97" s="11"/>
      <c r="K97" s="11"/>
      <c r="L97" s="11"/>
      <c r="M97" s="8" t="s">
        <v>80</v>
      </c>
      <c r="N97" s="8"/>
      <c r="O97" s="8"/>
      <c r="P97" s="24">
        <v>3860</v>
      </c>
      <c r="Q97" s="24"/>
      <c r="R97" s="25"/>
      <c r="S97" s="24">
        <f t="shared" si="0"/>
        <v>0</v>
      </c>
      <c r="T97" s="24"/>
      <c r="U97" s="24"/>
      <c r="V97" s="24"/>
      <c r="W97" s="3">
        <v>8</v>
      </c>
      <c r="X97" s="24">
        <f t="shared" si="1"/>
        <v>0</v>
      </c>
      <c r="Y97" s="24"/>
      <c r="Z97" s="24">
        <f t="shared" si="2"/>
        <v>0</v>
      </c>
      <c r="AA97" s="24"/>
      <c r="AB97" s="24"/>
      <c r="AC97" s="24"/>
      <c r="AD97" s="24"/>
      <c r="AE97" s="24"/>
    </row>
    <row r="98" spans="2:33" s="1" customFormat="1" ht="19.7" customHeight="1" x14ac:dyDescent="0.35">
      <c r="B98" s="8">
        <v>49</v>
      </c>
      <c r="C98" s="8"/>
      <c r="D98" s="8"/>
      <c r="E98" s="3" t="s">
        <v>153</v>
      </c>
      <c r="F98" s="3" t="s">
        <v>154</v>
      </c>
      <c r="G98" s="11" t="s">
        <v>155</v>
      </c>
      <c r="H98" s="11"/>
      <c r="I98" s="11"/>
      <c r="J98" s="11"/>
      <c r="K98" s="11"/>
      <c r="L98" s="11"/>
      <c r="M98" s="8" t="s">
        <v>80</v>
      </c>
      <c r="N98" s="8"/>
      <c r="O98" s="8"/>
      <c r="P98" s="24">
        <v>29</v>
      </c>
      <c r="Q98" s="24"/>
      <c r="R98" s="25"/>
      <c r="S98" s="24">
        <f t="shared" si="0"/>
        <v>0</v>
      </c>
      <c r="T98" s="24"/>
      <c r="U98" s="24"/>
      <c r="V98" s="24"/>
      <c r="W98" s="3">
        <v>8</v>
      </c>
      <c r="X98" s="24">
        <f t="shared" si="1"/>
        <v>0</v>
      </c>
      <c r="Y98" s="24"/>
      <c r="Z98" s="24">
        <f t="shared" si="2"/>
        <v>0</v>
      </c>
      <c r="AA98" s="24"/>
      <c r="AB98" s="24"/>
      <c r="AC98" s="24"/>
      <c r="AD98" s="24"/>
      <c r="AE98" s="24"/>
    </row>
    <row r="99" spans="2:33" s="1" customFormat="1" ht="19.7" customHeight="1" x14ac:dyDescent="0.35">
      <c r="B99" s="8">
        <v>50</v>
      </c>
      <c r="C99" s="8"/>
      <c r="D99" s="8"/>
      <c r="E99" s="3" t="s">
        <v>156</v>
      </c>
      <c r="F99" s="3" t="s">
        <v>157</v>
      </c>
      <c r="G99" s="11" t="s">
        <v>158</v>
      </c>
      <c r="H99" s="11"/>
      <c r="I99" s="11"/>
      <c r="J99" s="11"/>
      <c r="K99" s="11"/>
      <c r="L99" s="11"/>
      <c r="M99" s="8" t="s">
        <v>80</v>
      </c>
      <c r="N99" s="8"/>
      <c r="O99" s="8"/>
      <c r="P99" s="24">
        <v>162</v>
      </c>
      <c r="Q99" s="24"/>
      <c r="R99" s="25"/>
      <c r="S99" s="24">
        <f t="shared" si="0"/>
        <v>0</v>
      </c>
      <c r="T99" s="24"/>
      <c r="U99" s="24"/>
      <c r="V99" s="24"/>
      <c r="W99" s="3">
        <v>8</v>
      </c>
      <c r="X99" s="24">
        <f t="shared" si="1"/>
        <v>0</v>
      </c>
      <c r="Y99" s="24"/>
      <c r="Z99" s="24">
        <f t="shared" si="2"/>
        <v>0</v>
      </c>
      <c r="AA99" s="24"/>
      <c r="AB99" s="24"/>
      <c r="AC99" s="24"/>
      <c r="AD99" s="24"/>
      <c r="AE99" s="24"/>
    </row>
    <row r="100" spans="2:33" s="1" customFormat="1" ht="19.7" customHeight="1" x14ac:dyDescent="0.35">
      <c r="B100" s="8">
        <v>51</v>
      </c>
      <c r="C100" s="8"/>
      <c r="D100" s="8"/>
      <c r="E100" s="3" t="s">
        <v>159</v>
      </c>
      <c r="F100" s="3" t="s">
        <v>160</v>
      </c>
      <c r="G100" s="11" t="s">
        <v>161</v>
      </c>
      <c r="H100" s="11"/>
      <c r="I100" s="11"/>
      <c r="J100" s="11"/>
      <c r="K100" s="11"/>
      <c r="L100" s="11"/>
      <c r="M100" s="8" t="s">
        <v>80</v>
      </c>
      <c r="N100" s="8"/>
      <c r="O100" s="8"/>
      <c r="P100" s="24">
        <v>20</v>
      </c>
      <c r="Q100" s="24"/>
      <c r="R100" s="25"/>
      <c r="S100" s="24">
        <f t="shared" si="0"/>
        <v>0</v>
      </c>
      <c r="T100" s="24"/>
      <c r="U100" s="24"/>
      <c r="V100" s="24"/>
      <c r="W100" s="3">
        <v>23</v>
      </c>
      <c r="X100" s="24">
        <f t="shared" si="1"/>
        <v>0</v>
      </c>
      <c r="Y100" s="24"/>
      <c r="Z100" s="24">
        <f t="shared" si="2"/>
        <v>0</v>
      </c>
      <c r="AA100" s="24"/>
      <c r="AB100" s="24"/>
      <c r="AC100" s="24"/>
      <c r="AD100" s="24"/>
      <c r="AE100" s="24"/>
    </row>
    <row r="101" spans="2:33" s="1" customFormat="1" ht="19.7" customHeight="1" x14ac:dyDescent="0.35">
      <c r="B101" s="8">
        <v>52</v>
      </c>
      <c r="C101" s="8"/>
      <c r="D101" s="8"/>
      <c r="E101" s="3" t="s">
        <v>162</v>
      </c>
      <c r="F101" s="3" t="s">
        <v>163</v>
      </c>
      <c r="G101" s="11" t="s">
        <v>164</v>
      </c>
      <c r="H101" s="11"/>
      <c r="I101" s="11"/>
      <c r="J101" s="11"/>
      <c r="K101" s="11"/>
      <c r="L101" s="11"/>
      <c r="M101" s="8" t="s">
        <v>80</v>
      </c>
      <c r="N101" s="8"/>
      <c r="O101" s="8"/>
      <c r="P101" s="24">
        <v>57.5</v>
      </c>
      <c r="Q101" s="24"/>
      <c r="R101" s="25"/>
      <c r="S101" s="24">
        <f t="shared" si="0"/>
        <v>0</v>
      </c>
      <c r="T101" s="24"/>
      <c r="U101" s="24"/>
      <c r="V101" s="24"/>
      <c r="W101" s="3">
        <v>8</v>
      </c>
      <c r="X101" s="24">
        <f t="shared" si="1"/>
        <v>0</v>
      </c>
      <c r="Y101" s="24"/>
      <c r="Z101" s="24">
        <f t="shared" si="2"/>
        <v>0</v>
      </c>
      <c r="AA101" s="24"/>
      <c r="AB101" s="24"/>
      <c r="AC101" s="24"/>
      <c r="AD101" s="24"/>
      <c r="AE101" s="24"/>
    </row>
    <row r="102" spans="2:33" s="1" customFormat="1" ht="19.7" customHeight="1" x14ac:dyDescent="0.35">
      <c r="B102" s="8">
        <v>53</v>
      </c>
      <c r="C102" s="8"/>
      <c r="D102" s="8"/>
      <c r="E102" s="3" t="s">
        <v>165</v>
      </c>
      <c r="F102" s="3" t="s">
        <v>166</v>
      </c>
      <c r="G102" s="11" t="s">
        <v>164</v>
      </c>
      <c r="H102" s="11"/>
      <c r="I102" s="11"/>
      <c r="J102" s="11"/>
      <c r="K102" s="11"/>
      <c r="L102" s="11"/>
      <c r="M102" s="8" t="s">
        <v>80</v>
      </c>
      <c r="N102" s="8"/>
      <c r="O102" s="8"/>
      <c r="P102" s="24">
        <v>26</v>
      </c>
      <c r="Q102" s="24"/>
      <c r="R102" s="25"/>
      <c r="S102" s="24">
        <f t="shared" si="0"/>
        <v>0</v>
      </c>
      <c r="T102" s="24"/>
      <c r="U102" s="24"/>
      <c r="V102" s="24"/>
      <c r="W102" s="3">
        <v>23</v>
      </c>
      <c r="X102" s="24">
        <f t="shared" si="1"/>
        <v>0</v>
      </c>
      <c r="Y102" s="24"/>
      <c r="Z102" s="24">
        <f t="shared" si="2"/>
        <v>0</v>
      </c>
      <c r="AA102" s="24"/>
      <c r="AB102" s="24"/>
      <c r="AC102" s="24"/>
      <c r="AD102" s="24"/>
      <c r="AE102" s="24"/>
    </row>
    <row r="103" spans="2:33" s="1" customFormat="1" ht="19.7" customHeight="1" x14ac:dyDescent="0.35">
      <c r="B103" s="8">
        <v>54</v>
      </c>
      <c r="C103" s="8"/>
      <c r="D103" s="8"/>
      <c r="E103" s="3" t="s">
        <v>167</v>
      </c>
      <c r="F103" s="3" t="s">
        <v>168</v>
      </c>
      <c r="G103" s="11" t="s">
        <v>169</v>
      </c>
      <c r="H103" s="11"/>
      <c r="I103" s="11"/>
      <c r="J103" s="11"/>
      <c r="K103" s="11"/>
      <c r="L103" s="11"/>
      <c r="M103" s="8" t="s">
        <v>170</v>
      </c>
      <c r="N103" s="8"/>
      <c r="O103" s="8"/>
      <c r="P103" s="24">
        <v>291</v>
      </c>
      <c r="Q103" s="24"/>
      <c r="R103" s="25"/>
      <c r="S103" s="24">
        <f t="shared" si="0"/>
        <v>0</v>
      </c>
      <c r="T103" s="24"/>
      <c r="U103" s="24"/>
      <c r="V103" s="24"/>
      <c r="W103" s="3">
        <v>23</v>
      </c>
      <c r="X103" s="24">
        <f t="shared" si="1"/>
        <v>0</v>
      </c>
      <c r="Y103" s="24"/>
      <c r="Z103" s="24">
        <f t="shared" si="2"/>
        <v>0</v>
      </c>
      <c r="AA103" s="24"/>
      <c r="AB103" s="24"/>
      <c r="AC103" s="24"/>
      <c r="AD103" s="24"/>
      <c r="AE103" s="24"/>
    </row>
    <row r="104" spans="2:33" s="1" customFormat="1" ht="19.7" customHeight="1" x14ac:dyDescent="0.35">
      <c r="B104" s="8">
        <v>55</v>
      </c>
      <c r="C104" s="8"/>
      <c r="D104" s="8"/>
      <c r="E104" s="3" t="s">
        <v>171</v>
      </c>
      <c r="F104" s="3" t="s">
        <v>172</v>
      </c>
      <c r="G104" s="11" t="s">
        <v>173</v>
      </c>
      <c r="H104" s="11"/>
      <c r="I104" s="11"/>
      <c r="J104" s="11"/>
      <c r="K104" s="11"/>
      <c r="L104" s="11"/>
      <c r="M104" s="8" t="s">
        <v>18</v>
      </c>
      <c r="N104" s="8"/>
      <c r="O104" s="8"/>
      <c r="P104" s="24">
        <v>2000</v>
      </c>
      <c r="Q104" s="24"/>
      <c r="R104" s="25"/>
      <c r="S104" s="24">
        <f t="shared" si="0"/>
        <v>0</v>
      </c>
      <c r="T104" s="24"/>
      <c r="U104" s="24"/>
      <c r="V104" s="24"/>
      <c r="W104" s="3">
        <v>8</v>
      </c>
      <c r="X104" s="24">
        <f t="shared" si="1"/>
        <v>0</v>
      </c>
      <c r="Y104" s="24"/>
      <c r="Z104" s="24">
        <f t="shared" si="2"/>
        <v>0</v>
      </c>
      <c r="AA104" s="24"/>
      <c r="AB104" s="24"/>
      <c r="AC104" s="24"/>
      <c r="AD104" s="24"/>
      <c r="AE104" s="24"/>
    </row>
    <row r="105" spans="2:33" s="1" customFormat="1" ht="28.8" customHeight="1" x14ac:dyDescent="0.35">
      <c r="B105" s="8">
        <v>56</v>
      </c>
      <c r="C105" s="8"/>
      <c r="D105" s="8"/>
      <c r="E105" s="3" t="s">
        <v>174</v>
      </c>
      <c r="F105" s="3" t="s">
        <v>175</v>
      </c>
      <c r="G105" s="11" t="s">
        <v>176</v>
      </c>
      <c r="H105" s="11"/>
      <c r="I105" s="11"/>
      <c r="J105" s="11"/>
      <c r="K105" s="11"/>
      <c r="L105" s="11"/>
      <c r="M105" s="8" t="s">
        <v>80</v>
      </c>
      <c r="N105" s="8"/>
      <c r="O105" s="8"/>
      <c r="P105" s="24">
        <v>18</v>
      </c>
      <c r="Q105" s="24"/>
      <c r="R105" s="25"/>
      <c r="S105" s="24">
        <f t="shared" si="0"/>
        <v>0</v>
      </c>
      <c r="T105" s="24"/>
      <c r="U105" s="24"/>
      <c r="V105" s="24"/>
      <c r="W105" s="3">
        <v>8</v>
      </c>
      <c r="X105" s="24">
        <f t="shared" si="1"/>
        <v>0</v>
      </c>
      <c r="Y105" s="24"/>
      <c r="Z105" s="24">
        <f t="shared" si="2"/>
        <v>0</v>
      </c>
      <c r="AA105" s="24"/>
      <c r="AB105" s="24"/>
      <c r="AC105" s="24"/>
      <c r="AD105" s="24"/>
      <c r="AE105" s="24"/>
    </row>
    <row r="106" spans="2:33" s="1" customFormat="1" ht="56" customHeight="1" x14ac:dyDescent="0.35"/>
    <row r="107" spans="2:33" s="1" customFormat="1" ht="21.3" customHeight="1" x14ac:dyDescent="0.35">
      <c r="B107" s="23" t="s">
        <v>177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6">
        <f>SUM(S55:V105,S52,S47,S42,S37,S32)</f>
        <v>0</v>
      </c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</row>
    <row r="108" spans="2:33" s="1" customFormat="1" ht="21.3" customHeight="1" x14ac:dyDescent="0.4">
      <c r="B108" s="23" t="s">
        <v>178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7">
        <f>SUM(Z55:AE105,Z52,Z47,Z42,Z37,Z32)</f>
        <v>0</v>
      </c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</row>
    <row r="109" spans="2:33" s="1" customFormat="1" ht="11.1" customHeight="1" x14ac:dyDescent="0.35"/>
    <row r="110" spans="2:33" s="1" customFormat="1" ht="61.35" customHeight="1" x14ac:dyDescent="0.35">
      <c r="B110" s="18" t="s">
        <v>198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</row>
    <row r="111" spans="2:33" s="1" customFormat="1" ht="2.75" customHeight="1" x14ac:dyDescent="0.35"/>
    <row r="112" spans="2:33" s="1" customFormat="1" ht="89.1" customHeight="1" x14ac:dyDescent="0.35">
      <c r="B112" s="18" t="s">
        <v>199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</row>
    <row r="113" spans="2:33" s="1" customFormat="1" ht="5.25" customHeight="1" x14ac:dyDescent="0.35"/>
    <row r="114" spans="2:33" s="1" customFormat="1" ht="89.1" customHeight="1" x14ac:dyDescent="0.35">
      <c r="B114" s="18" t="s">
        <v>200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</row>
    <row r="115" spans="2:33" s="1" customFormat="1" ht="5.25" customHeight="1" x14ac:dyDescent="0.35"/>
    <row r="116" spans="2:33" s="1" customFormat="1" ht="37.799999999999997" customHeight="1" x14ac:dyDescent="0.35">
      <c r="C116" s="13" t="s">
        <v>179</v>
      </c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9" t="s">
        <v>180</v>
      </c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</row>
    <row r="117" spans="2:33" s="1" customFormat="1" ht="28.8" customHeight="1" x14ac:dyDescent="0.3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</row>
    <row r="118" spans="2:33" s="1" customFormat="1" ht="28.8" customHeight="1" x14ac:dyDescent="0.3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</row>
    <row r="119" spans="2:33" s="1" customFormat="1" ht="28.8" customHeight="1" x14ac:dyDescent="0.3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</row>
    <row r="120" spans="2:33" s="1" customFormat="1" ht="28.8" customHeight="1" x14ac:dyDescent="0.3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</row>
    <row r="121" spans="2:33" s="1" customFormat="1" ht="2.75" customHeight="1" x14ac:dyDescent="0.35"/>
    <row r="122" spans="2:33" s="1" customFormat="1" ht="158.44999999999999" customHeight="1" x14ac:dyDescent="0.35">
      <c r="B122" s="18" t="s">
        <v>201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</row>
    <row r="123" spans="2:33" s="1" customFormat="1" ht="2.75" customHeight="1" x14ac:dyDescent="0.35"/>
    <row r="124" spans="2:33" s="1" customFormat="1" ht="33.6" customHeight="1" x14ac:dyDescent="0.35">
      <c r="B124" s="20" t="s">
        <v>202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</row>
    <row r="125" spans="2:33" s="1" customFormat="1" ht="2.75" customHeight="1" x14ac:dyDescent="0.35"/>
    <row r="126" spans="2:33" s="1" customFormat="1" ht="37.799999999999997" customHeight="1" x14ac:dyDescent="0.35">
      <c r="C126" s="13" t="s">
        <v>181</v>
      </c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21" t="s">
        <v>182</v>
      </c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</row>
    <row r="127" spans="2:33" s="1" customFormat="1" ht="28.8" customHeight="1" x14ac:dyDescent="0.35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</row>
    <row r="128" spans="2:33" s="1" customFormat="1" ht="28.8" customHeight="1" x14ac:dyDescent="0.35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</row>
    <row r="129" spans="2:33" s="1" customFormat="1" ht="28.8" customHeight="1" x14ac:dyDescent="0.35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</row>
    <row r="130" spans="2:33" s="1" customFormat="1" ht="28.8" customHeight="1" x14ac:dyDescent="0.35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</row>
    <row r="131" spans="2:33" s="1" customFormat="1" ht="2.75" customHeight="1" x14ac:dyDescent="0.35"/>
    <row r="132" spans="2:33" s="1" customFormat="1" ht="130.69999999999999" customHeight="1" x14ac:dyDescent="0.35">
      <c r="B132" s="18" t="s">
        <v>203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</row>
    <row r="133" spans="2:33" s="1" customFormat="1" ht="2.75" customHeight="1" x14ac:dyDescent="0.35"/>
    <row r="134" spans="2:33" s="1" customFormat="1" ht="47.45" customHeight="1" x14ac:dyDescent="0.35">
      <c r="B134" s="18" t="s">
        <v>204</v>
      </c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</row>
    <row r="135" spans="2:33" s="1" customFormat="1" ht="2.75" customHeight="1" x14ac:dyDescent="0.35"/>
    <row r="136" spans="2:33" s="1" customFormat="1" ht="47.45" customHeight="1" x14ac:dyDescent="0.35">
      <c r="B136" s="18" t="s">
        <v>205</v>
      </c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</row>
    <row r="137" spans="2:33" s="1" customFormat="1" ht="2.75" customHeight="1" x14ac:dyDescent="0.35"/>
    <row r="138" spans="2:33" s="1" customFormat="1" ht="33.6" customHeight="1" x14ac:dyDescent="0.35">
      <c r="B138" s="18" t="s">
        <v>206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</row>
    <row r="139" spans="2:33" s="1" customFormat="1" ht="2.75" customHeight="1" x14ac:dyDescent="0.35"/>
    <row r="140" spans="2:33" s="1" customFormat="1" ht="116.75" customHeight="1" x14ac:dyDescent="0.35">
      <c r="B140" s="18" t="s">
        <v>207</v>
      </c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</row>
    <row r="141" spans="2:33" s="1" customFormat="1" ht="2.75" customHeight="1" x14ac:dyDescent="0.35"/>
    <row r="142" spans="2:33" s="1" customFormat="1" ht="75.2" customHeight="1" x14ac:dyDescent="0.35">
      <c r="B142" s="18" t="s">
        <v>208</v>
      </c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</row>
    <row r="143" spans="2:33" s="1" customFormat="1" ht="86.85" customHeight="1" x14ac:dyDescent="0.35"/>
    <row r="144" spans="2:33" s="1" customFormat="1" ht="17.55" customHeight="1" x14ac:dyDescent="0.35">
      <c r="U144" s="5" t="s">
        <v>209</v>
      </c>
      <c r="V144" s="5"/>
      <c r="W144" s="5"/>
      <c r="X144" s="5"/>
      <c r="Y144" s="5"/>
      <c r="Z144" s="5"/>
    </row>
    <row r="145" spans="2:24" s="1" customFormat="1" ht="145.05000000000001" customHeight="1" x14ac:dyDescent="0.35"/>
    <row r="146" spans="2:24" s="1" customFormat="1" ht="81.599999999999994" customHeight="1" x14ac:dyDescent="0.35">
      <c r="B146" s="19" t="s">
        <v>210</v>
      </c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</row>
    <row r="147" spans="2:24" s="1" customFormat="1" ht="28.8" customHeight="1" x14ac:dyDescent="0.35"/>
  </sheetData>
  <mergeCells count="489">
    <mergeCell ref="B10:I11"/>
    <mergeCell ref="B100:D100"/>
    <mergeCell ref="B101:D101"/>
    <mergeCell ref="B102:D102"/>
    <mergeCell ref="B103:D103"/>
    <mergeCell ref="B104:D104"/>
    <mergeCell ref="B105:D105"/>
    <mergeCell ref="B107:N107"/>
    <mergeCell ref="B108:N108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132:AG132"/>
    <mergeCell ref="B134:AG134"/>
    <mergeCell ref="B136:AG136"/>
    <mergeCell ref="B138:AG138"/>
    <mergeCell ref="C129:M129"/>
    <mergeCell ref="C130:M130"/>
    <mergeCell ref="N120:AB120"/>
    <mergeCell ref="N126:AB126"/>
    <mergeCell ref="N127:AB127"/>
    <mergeCell ref="N128:AB128"/>
    <mergeCell ref="N129:AB129"/>
    <mergeCell ref="N130:AB130"/>
    <mergeCell ref="B140:AG140"/>
    <mergeCell ref="B142:AG142"/>
    <mergeCell ref="B146:X146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B81:D81"/>
    <mergeCell ref="B82:D82"/>
    <mergeCell ref="B83:D83"/>
    <mergeCell ref="B84:D84"/>
    <mergeCell ref="B85:D85"/>
    <mergeCell ref="B86:D86"/>
    <mergeCell ref="B87:D87"/>
    <mergeCell ref="B88:D88"/>
    <mergeCell ref="B89:D89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C116:M116"/>
    <mergeCell ref="C117:M117"/>
    <mergeCell ref="C118:M118"/>
    <mergeCell ref="C119:M119"/>
    <mergeCell ref="C120:M120"/>
    <mergeCell ref="C126:M126"/>
    <mergeCell ref="C127:M127"/>
    <mergeCell ref="C128:M128"/>
    <mergeCell ref="G100:L100"/>
    <mergeCell ref="G101:L101"/>
    <mergeCell ref="G102:L102"/>
    <mergeCell ref="G103:L103"/>
    <mergeCell ref="G104:L104"/>
    <mergeCell ref="G105:L105"/>
    <mergeCell ref="B110:AG110"/>
    <mergeCell ref="B112:AG112"/>
    <mergeCell ref="B114:AG114"/>
    <mergeCell ref="B122:AG122"/>
    <mergeCell ref="B124:AG124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G83:L83"/>
    <mergeCell ref="G84:L84"/>
    <mergeCell ref="G85:L85"/>
    <mergeCell ref="G86:L86"/>
    <mergeCell ref="G87:L87"/>
    <mergeCell ref="G88:L88"/>
    <mergeCell ref="G89:L89"/>
    <mergeCell ref="G90:L90"/>
    <mergeCell ref="G91:L91"/>
    <mergeCell ref="G92:L92"/>
    <mergeCell ref="G93:L93"/>
    <mergeCell ref="G94:L94"/>
    <mergeCell ref="G95:L95"/>
    <mergeCell ref="G96:L96"/>
    <mergeCell ref="G97:L97"/>
    <mergeCell ref="G98:L98"/>
    <mergeCell ref="G99:L99"/>
    <mergeCell ref="K14:S14"/>
    <mergeCell ref="M100:O100"/>
    <mergeCell ref="M101:O101"/>
    <mergeCell ref="M102:O102"/>
    <mergeCell ref="M103:O103"/>
    <mergeCell ref="M104:O104"/>
    <mergeCell ref="M105:O105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M87:O87"/>
    <mergeCell ref="M88:O88"/>
    <mergeCell ref="M89:O89"/>
    <mergeCell ref="M90:O90"/>
    <mergeCell ref="M91:O91"/>
    <mergeCell ref="M92:O92"/>
    <mergeCell ref="M93:O93"/>
    <mergeCell ref="M94:O94"/>
    <mergeCell ref="M95:O95"/>
    <mergeCell ref="M96:O96"/>
    <mergeCell ref="M97:O97"/>
    <mergeCell ref="M98:O98"/>
    <mergeCell ref="M99:O99"/>
    <mergeCell ref="N116:AB116"/>
    <mergeCell ref="N117:AB117"/>
    <mergeCell ref="N118:AB118"/>
    <mergeCell ref="N119:AB119"/>
    <mergeCell ref="O107:AF107"/>
    <mergeCell ref="O108:AF108"/>
    <mergeCell ref="P100:Q100"/>
    <mergeCell ref="P101:Q101"/>
    <mergeCell ref="P102:Q102"/>
    <mergeCell ref="P103:Q103"/>
    <mergeCell ref="P104:Q104"/>
    <mergeCell ref="P105:Q105"/>
    <mergeCell ref="P98:Q98"/>
    <mergeCell ref="P99:Q99"/>
    <mergeCell ref="S97:V97"/>
    <mergeCell ref="S98:V98"/>
    <mergeCell ref="S99:V99"/>
    <mergeCell ref="X96:Y96"/>
    <mergeCell ref="X97:Y97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P52:Q52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85:Q85"/>
    <mergeCell ref="P86:Q86"/>
    <mergeCell ref="P87:Q87"/>
    <mergeCell ref="P88:Q88"/>
    <mergeCell ref="P89:Q89"/>
    <mergeCell ref="P90:Q90"/>
    <mergeCell ref="P91:Q91"/>
    <mergeCell ref="P92:Q92"/>
    <mergeCell ref="P93:Q93"/>
    <mergeCell ref="P94:Q94"/>
    <mergeCell ref="P95:Q95"/>
    <mergeCell ref="P96:Q96"/>
    <mergeCell ref="P97:Q97"/>
    <mergeCell ref="Q11:AH12"/>
    <mergeCell ref="S100:V100"/>
    <mergeCell ref="S101:V101"/>
    <mergeCell ref="S102:V102"/>
    <mergeCell ref="S103:V103"/>
    <mergeCell ref="S104:V104"/>
    <mergeCell ref="S105:V105"/>
    <mergeCell ref="S31:V31"/>
    <mergeCell ref="S32:V32"/>
    <mergeCell ref="S36:V36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S87:V87"/>
    <mergeCell ref="S88:V88"/>
    <mergeCell ref="S89:V89"/>
    <mergeCell ref="S90:V90"/>
    <mergeCell ref="S91:V91"/>
    <mergeCell ref="S92:V92"/>
    <mergeCell ref="S93:V93"/>
    <mergeCell ref="S94:V94"/>
    <mergeCell ref="S95:V95"/>
    <mergeCell ref="S96:V96"/>
    <mergeCell ref="U144:Z144"/>
    <mergeCell ref="V2:AI2"/>
    <mergeCell ref="X100:Y100"/>
    <mergeCell ref="X101:Y101"/>
    <mergeCell ref="X102:Y102"/>
    <mergeCell ref="X103:Y103"/>
    <mergeCell ref="X104:Y104"/>
    <mergeCell ref="X105:Y105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84:Y84"/>
    <mergeCell ref="X85:Y85"/>
    <mergeCell ref="X86:Y86"/>
    <mergeCell ref="X87:Y87"/>
    <mergeCell ref="X88:Y88"/>
    <mergeCell ref="X89:Y89"/>
    <mergeCell ref="X90:Y90"/>
    <mergeCell ref="X91:Y91"/>
    <mergeCell ref="X92:Y92"/>
    <mergeCell ref="X93:Y93"/>
    <mergeCell ref="X94:Y94"/>
    <mergeCell ref="X95:Y95"/>
    <mergeCell ref="X98:Y98"/>
    <mergeCell ref="X99:Y99"/>
    <mergeCell ref="Z100:AE100"/>
    <mergeCell ref="Z101:AE101"/>
    <mergeCell ref="Z102:AE102"/>
    <mergeCell ref="Z103:AE103"/>
    <mergeCell ref="Z104:AE104"/>
    <mergeCell ref="Z105:AE105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80:AE80"/>
    <mergeCell ref="Z81:AE81"/>
    <mergeCell ref="Z82:AE82"/>
    <mergeCell ref="Z83:AE83"/>
    <mergeCell ref="Z84:AE84"/>
    <mergeCell ref="Z85:AE85"/>
    <mergeCell ref="Z86:AE86"/>
    <mergeCell ref="Z96:AE96"/>
    <mergeCell ref="Z97:AE97"/>
    <mergeCell ref="Z98:AE98"/>
    <mergeCell ref="Z99:AE99"/>
    <mergeCell ref="Z87:AE87"/>
    <mergeCell ref="Z88:AE88"/>
    <mergeCell ref="Z89:AE89"/>
    <mergeCell ref="Z90:AE90"/>
    <mergeCell ref="Z91:AE91"/>
    <mergeCell ref="Z92:AE92"/>
    <mergeCell ref="Z93:AE93"/>
    <mergeCell ref="Z94:AE94"/>
    <mergeCell ref="Z95:AE9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2023-10-17T12:57:22Z</dcterms:created>
  <dcterms:modified xsi:type="dcterms:W3CDTF">2023-10-19T12:38:58Z</dcterms:modified>
</cp:coreProperties>
</file>