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4\ZP 17 MIĘSO - przetarg nieograniczony\Platforma\"/>
    </mc:Choice>
  </mc:AlternateContent>
  <bookViews>
    <workbookView xWindow="0" yWindow="0" windowWidth="25200" windowHeight="11550" activeTab="4"/>
  </bookViews>
  <sheets>
    <sheet name="Zadanie nr 1 " sheetId="1" r:id="rId1"/>
    <sheet name="Zadanie nr 2" sheetId="2" r:id="rId2"/>
    <sheet name="Zadanie nr 3" sheetId="3" r:id="rId3"/>
    <sheet name="Zadanie nr 4" sheetId="4" r:id="rId4"/>
    <sheet name="Zadanie nr 5" sheetId="5" r:id="rId5"/>
  </sheets>
  <definedNames>
    <definedName name="_xlnm.Print_Area" localSheetId="0">'Zadanie nr 1 '!$A$2:$L$28</definedName>
    <definedName name="_xlnm.Print_Area" localSheetId="1">'Zadanie nr 2'!$A$2:$L$44</definedName>
    <definedName name="_xlnm.Print_Area" localSheetId="2">'Zadanie nr 3'!$A$2:$L$22</definedName>
    <definedName name="_xlnm.Print_Area" localSheetId="3">'Zadanie nr 4'!$A$2:$L$22</definedName>
    <definedName name="_xlnm.Print_Area" localSheetId="4">'Zadanie nr 5'!$A$2:$L$13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J24" i="1" l="1"/>
  <c r="L24" i="1" s="1"/>
  <c r="F24" i="1"/>
  <c r="I24" i="1" s="1"/>
  <c r="E24" i="1"/>
  <c r="H24" i="1" s="1"/>
  <c r="J15" i="2"/>
  <c r="L15" i="2" s="1"/>
  <c r="F15" i="2"/>
  <c r="I15" i="2" s="1"/>
  <c r="E15" i="2"/>
  <c r="H15" i="2" s="1"/>
  <c r="E16" i="2"/>
  <c r="H16" i="2" s="1"/>
  <c r="F16" i="2"/>
  <c r="I16" i="2" s="1"/>
  <c r="J16" i="2"/>
  <c r="L16" i="2" s="1"/>
  <c r="F18" i="3"/>
  <c r="F15" i="3"/>
  <c r="F17" i="3"/>
  <c r="E17" i="3"/>
  <c r="H17" i="3" s="1"/>
  <c r="J18" i="3"/>
  <c r="L18" i="3" s="1"/>
  <c r="J17" i="3"/>
  <c r="L17" i="3" s="1"/>
  <c r="E18" i="3"/>
  <c r="I18" i="3" l="1"/>
  <c r="H18" i="3"/>
  <c r="I17" i="3"/>
  <c r="J9" i="5"/>
  <c r="L9" i="5" s="1"/>
  <c r="J8" i="5"/>
  <c r="J10" i="5" s="1"/>
  <c r="J9" i="4"/>
  <c r="L9" i="4" s="1"/>
  <c r="J10" i="4"/>
  <c r="L10" i="4" s="1"/>
  <c r="J11" i="4"/>
  <c r="L11" i="4" s="1"/>
  <c r="J12" i="4"/>
  <c r="L12" i="4" s="1"/>
  <c r="J13" i="4"/>
  <c r="L13" i="4" s="1"/>
  <c r="J14" i="4"/>
  <c r="L14" i="4" s="1"/>
  <c r="J15" i="4"/>
  <c r="L15" i="4" s="1"/>
  <c r="J16" i="4"/>
  <c r="L16" i="4" s="1"/>
  <c r="J17" i="4"/>
  <c r="L17" i="4" s="1"/>
  <c r="J18" i="4"/>
  <c r="L18" i="4" s="1"/>
  <c r="J8" i="4"/>
  <c r="L8" i="4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8" i="3"/>
  <c r="J9" i="2"/>
  <c r="L9" i="2" s="1"/>
  <c r="J10" i="2"/>
  <c r="L10" i="2" s="1"/>
  <c r="J11" i="2"/>
  <c r="L11" i="2" s="1"/>
  <c r="J12" i="2"/>
  <c r="L12" i="2" s="1"/>
  <c r="J13" i="2"/>
  <c r="L13" i="2" s="1"/>
  <c r="J14" i="2"/>
  <c r="L14" i="2" s="1"/>
  <c r="J17" i="2"/>
  <c r="L17" i="2" s="1"/>
  <c r="J18" i="2"/>
  <c r="L18" i="2" s="1"/>
  <c r="J19" i="2"/>
  <c r="L19" i="2" s="1"/>
  <c r="J20" i="2"/>
  <c r="L20" i="2" s="1"/>
  <c r="J21" i="2"/>
  <c r="L21" i="2" s="1"/>
  <c r="J22" i="2"/>
  <c r="L22" i="2" s="1"/>
  <c r="J23" i="2"/>
  <c r="L23" i="2" s="1"/>
  <c r="J24" i="2"/>
  <c r="L24" i="2" s="1"/>
  <c r="J25" i="2"/>
  <c r="L25" i="2" s="1"/>
  <c r="J26" i="2"/>
  <c r="L26" i="2" s="1"/>
  <c r="J27" i="2"/>
  <c r="L27" i="2" s="1"/>
  <c r="J28" i="2"/>
  <c r="L28" i="2" s="1"/>
  <c r="J29" i="2"/>
  <c r="L29" i="2" s="1"/>
  <c r="J30" i="2"/>
  <c r="L30" i="2" s="1"/>
  <c r="J31" i="2"/>
  <c r="L31" i="2" s="1"/>
  <c r="J32" i="2"/>
  <c r="L32" i="2" s="1"/>
  <c r="J33" i="2"/>
  <c r="L33" i="2" s="1"/>
  <c r="J34" i="2"/>
  <c r="L34" i="2" s="1"/>
  <c r="J35" i="2"/>
  <c r="L35" i="2" s="1"/>
  <c r="J36" i="2"/>
  <c r="L36" i="2" s="1"/>
  <c r="J37" i="2"/>
  <c r="L37" i="2" s="1"/>
  <c r="J38" i="2"/>
  <c r="L38" i="2" s="1"/>
  <c r="J39" i="2"/>
  <c r="L39" i="2" s="1"/>
  <c r="J40" i="2"/>
  <c r="L40" i="2" s="1"/>
  <c r="J8" i="2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8" i="1"/>
  <c r="J41" i="2" l="1"/>
  <c r="L8" i="3"/>
  <c r="L19" i="3" s="1"/>
  <c r="J19" i="3"/>
  <c r="J25" i="1"/>
  <c r="L19" i="4"/>
  <c r="L8" i="1"/>
  <c r="L25" i="1" s="1"/>
  <c r="L8" i="2"/>
  <c r="L41" i="2" s="1"/>
  <c r="L8" i="5"/>
  <c r="L10" i="5" s="1"/>
  <c r="E29" i="2"/>
  <c r="H29" i="2" s="1"/>
  <c r="F29" i="2"/>
  <c r="I29" i="2" s="1"/>
  <c r="E30" i="2"/>
  <c r="H30" i="2" s="1"/>
  <c r="F30" i="2"/>
  <c r="I30" i="2" s="1"/>
  <c r="E31" i="2"/>
  <c r="H31" i="2" s="1"/>
  <c r="F31" i="2"/>
  <c r="I31" i="2" s="1"/>
  <c r="E32" i="2"/>
  <c r="H32" i="2" s="1"/>
  <c r="F32" i="2"/>
  <c r="I32" i="2" s="1"/>
  <c r="E33" i="2"/>
  <c r="H33" i="2" s="1"/>
  <c r="F33" i="2"/>
  <c r="I33" i="2" s="1"/>
  <c r="E34" i="2"/>
  <c r="H34" i="2" s="1"/>
  <c r="F34" i="2"/>
  <c r="I34" i="2" s="1"/>
  <c r="E35" i="2"/>
  <c r="H35" i="2" s="1"/>
  <c r="F35" i="2"/>
  <c r="I35" i="2" s="1"/>
  <c r="E36" i="2"/>
  <c r="H36" i="2" s="1"/>
  <c r="F36" i="2"/>
  <c r="I36" i="2" s="1"/>
  <c r="E37" i="2"/>
  <c r="H37" i="2" s="1"/>
  <c r="F37" i="2"/>
  <c r="I37" i="2" s="1"/>
  <c r="E38" i="2"/>
  <c r="H38" i="2" s="1"/>
  <c r="F38" i="2"/>
  <c r="I38" i="2" s="1"/>
  <c r="E39" i="2"/>
  <c r="H39" i="2" s="1"/>
  <c r="F39" i="2"/>
  <c r="I39" i="2" s="1"/>
  <c r="E40" i="2"/>
  <c r="H40" i="2" s="1"/>
  <c r="F40" i="2"/>
  <c r="I40" i="2" s="1"/>
  <c r="F9" i="5"/>
  <c r="I9" i="5" s="1"/>
  <c r="E9" i="5"/>
  <c r="H9" i="5" s="1"/>
  <c r="A9" i="5"/>
  <c r="F8" i="5"/>
  <c r="I8" i="5" s="1"/>
  <c r="E8" i="5"/>
  <c r="H8" i="5" s="1"/>
  <c r="F18" i="4"/>
  <c r="I18" i="4" s="1"/>
  <c r="E18" i="4"/>
  <c r="H18" i="4" s="1"/>
  <c r="F17" i="4"/>
  <c r="I17" i="4" s="1"/>
  <c r="E17" i="4"/>
  <c r="H17" i="4" s="1"/>
  <c r="F16" i="4"/>
  <c r="I16" i="4" s="1"/>
  <c r="E16" i="4"/>
  <c r="H16" i="4" s="1"/>
  <c r="F15" i="4"/>
  <c r="I15" i="4" s="1"/>
  <c r="E15" i="4"/>
  <c r="H15" i="4" s="1"/>
  <c r="F14" i="4"/>
  <c r="I14" i="4" s="1"/>
  <c r="E14" i="4"/>
  <c r="H14" i="4" s="1"/>
  <c r="F13" i="4"/>
  <c r="I13" i="4" s="1"/>
  <c r="E13" i="4"/>
  <c r="H13" i="4" s="1"/>
  <c r="F12" i="4"/>
  <c r="I12" i="4" s="1"/>
  <c r="E12" i="4"/>
  <c r="H12" i="4" s="1"/>
  <c r="F11" i="4"/>
  <c r="I11" i="4" s="1"/>
  <c r="E11" i="4"/>
  <c r="H11" i="4" s="1"/>
  <c r="F10" i="4"/>
  <c r="I10" i="4" s="1"/>
  <c r="E10" i="4"/>
  <c r="H10" i="4" s="1"/>
  <c r="A10" i="4"/>
  <c r="A11" i="4" s="1"/>
  <c r="A12" i="4" s="1"/>
  <c r="A13" i="4" s="1"/>
  <c r="A14" i="4" s="1"/>
  <c r="A15" i="4" s="1"/>
  <c r="A16" i="4" s="1"/>
  <c r="A17" i="4" s="1"/>
  <c r="A18" i="4" s="1"/>
  <c r="F9" i="4"/>
  <c r="I9" i="4" s="1"/>
  <c r="E9" i="4"/>
  <c r="H9" i="4" s="1"/>
  <c r="A9" i="4"/>
  <c r="F8" i="4"/>
  <c r="I8" i="4" s="1"/>
  <c r="E8" i="4"/>
  <c r="H8" i="4" s="1"/>
  <c r="F16" i="3"/>
  <c r="I16" i="3" s="1"/>
  <c r="E16" i="3"/>
  <c r="H16" i="3" s="1"/>
  <c r="I15" i="3"/>
  <c r="E15" i="3"/>
  <c r="H15" i="3" s="1"/>
  <c r="F14" i="3"/>
  <c r="I14" i="3" s="1"/>
  <c r="E14" i="3"/>
  <c r="H14" i="3" s="1"/>
  <c r="F13" i="3"/>
  <c r="I13" i="3" s="1"/>
  <c r="E13" i="3"/>
  <c r="H13" i="3" s="1"/>
  <c r="F12" i="3"/>
  <c r="I12" i="3" s="1"/>
  <c r="E12" i="3"/>
  <c r="H12" i="3" s="1"/>
  <c r="F11" i="3"/>
  <c r="I11" i="3" s="1"/>
  <c r="E11" i="3"/>
  <c r="H11" i="3" s="1"/>
  <c r="F10" i="3"/>
  <c r="I10" i="3" s="1"/>
  <c r="E10" i="3"/>
  <c r="H10" i="3" s="1"/>
  <c r="F9" i="3"/>
  <c r="I9" i="3" s="1"/>
  <c r="E9" i="3"/>
  <c r="H9" i="3" s="1"/>
  <c r="A9" i="3"/>
  <c r="A10" i="3" s="1"/>
  <c r="F8" i="3"/>
  <c r="I8" i="3" s="1"/>
  <c r="E8" i="3"/>
  <c r="H8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F28" i="2"/>
  <c r="I28" i="2" s="1"/>
  <c r="E28" i="2"/>
  <c r="H28" i="2" s="1"/>
  <c r="F27" i="2"/>
  <c r="I27" i="2" s="1"/>
  <c r="E27" i="2"/>
  <c r="H27" i="2" s="1"/>
  <c r="F26" i="2"/>
  <c r="I26" i="2" s="1"/>
  <c r="E26" i="2"/>
  <c r="H26" i="2" s="1"/>
  <c r="F25" i="2"/>
  <c r="I25" i="2" s="1"/>
  <c r="E25" i="2"/>
  <c r="H25" i="2" s="1"/>
  <c r="F24" i="2"/>
  <c r="I24" i="2" s="1"/>
  <c r="E24" i="2"/>
  <c r="H24" i="2" s="1"/>
  <c r="F23" i="2"/>
  <c r="I23" i="2" s="1"/>
  <c r="E23" i="2"/>
  <c r="H23" i="2" s="1"/>
  <c r="F22" i="2"/>
  <c r="I22" i="2" s="1"/>
  <c r="E22" i="2"/>
  <c r="H22" i="2" s="1"/>
  <c r="F21" i="2"/>
  <c r="I21" i="2" s="1"/>
  <c r="E21" i="2"/>
  <c r="H21" i="2" s="1"/>
  <c r="F20" i="2"/>
  <c r="I20" i="2" s="1"/>
  <c r="E20" i="2"/>
  <c r="H20" i="2" s="1"/>
  <c r="F19" i="2"/>
  <c r="I19" i="2" s="1"/>
  <c r="E19" i="2"/>
  <c r="H19" i="2" s="1"/>
  <c r="F18" i="2"/>
  <c r="I18" i="2" s="1"/>
  <c r="E18" i="2"/>
  <c r="H18" i="2" s="1"/>
  <c r="F17" i="2"/>
  <c r="I17" i="2" s="1"/>
  <c r="E17" i="2"/>
  <c r="H17" i="2" s="1"/>
  <c r="F14" i="2"/>
  <c r="I14" i="2" s="1"/>
  <c r="E14" i="2"/>
  <c r="H14" i="2" s="1"/>
  <c r="F13" i="2"/>
  <c r="I13" i="2" s="1"/>
  <c r="E13" i="2"/>
  <c r="H13" i="2" s="1"/>
  <c r="F12" i="2"/>
  <c r="I12" i="2" s="1"/>
  <c r="E12" i="2"/>
  <c r="H12" i="2" s="1"/>
  <c r="F11" i="2"/>
  <c r="I11" i="2" s="1"/>
  <c r="E11" i="2"/>
  <c r="H11" i="2" s="1"/>
  <c r="F10" i="2"/>
  <c r="I10" i="2" s="1"/>
  <c r="E10" i="2"/>
  <c r="H10" i="2" s="1"/>
  <c r="F9" i="2"/>
  <c r="I9" i="2" s="1"/>
  <c r="E9" i="2"/>
  <c r="H9" i="2" s="1"/>
  <c r="F8" i="2"/>
  <c r="I8" i="2" s="1"/>
  <c r="E8" i="2"/>
  <c r="H8" i="2" s="1"/>
  <c r="I41" i="2" l="1"/>
  <c r="A11" i="3"/>
  <c r="A12" i="3" s="1"/>
  <c r="A13" i="3" s="1"/>
  <c r="A14" i="3" s="1"/>
  <c r="A15" i="3" s="1"/>
  <c r="A16" i="3" s="1"/>
  <c r="A17" i="3" s="1"/>
  <c r="A18" i="3" s="1"/>
  <c r="I19" i="4"/>
  <c r="I10" i="5"/>
  <c r="H19" i="3"/>
  <c r="I19" i="3"/>
  <c r="H41" i="2"/>
  <c r="H19" i="4"/>
  <c r="H10" i="5"/>
  <c r="E23" i="1"/>
  <c r="H23" i="1" s="1"/>
  <c r="F23" i="1"/>
  <c r="I23" i="1" s="1"/>
  <c r="E21" i="1"/>
  <c r="H21" i="1" s="1"/>
  <c r="F21" i="1"/>
  <c r="I21" i="1" s="1"/>
  <c r="E18" i="1"/>
  <c r="H18" i="1" s="1"/>
  <c r="F18" i="1"/>
  <c r="I18" i="1" s="1"/>
  <c r="E17" i="1"/>
  <c r="H17" i="1" s="1"/>
  <c r="F17" i="1"/>
  <c r="I17" i="1" s="1"/>
  <c r="E15" i="1"/>
  <c r="H15" i="1" s="1"/>
  <c r="F15" i="1"/>
  <c r="I15" i="1" s="1"/>
  <c r="E9" i="1" l="1"/>
  <c r="H9" i="1" s="1"/>
  <c r="F9" i="1"/>
  <c r="I9" i="1" s="1"/>
  <c r="E10" i="1"/>
  <c r="H10" i="1" s="1"/>
  <c r="F10" i="1"/>
  <c r="I10" i="1" s="1"/>
  <c r="E11" i="1"/>
  <c r="H11" i="1" s="1"/>
  <c r="F11" i="1"/>
  <c r="I11" i="1" s="1"/>
  <c r="E12" i="1"/>
  <c r="H12" i="1" s="1"/>
  <c r="F12" i="1"/>
  <c r="I12" i="1" s="1"/>
  <c r="E13" i="1"/>
  <c r="H13" i="1" s="1"/>
  <c r="F13" i="1"/>
  <c r="I13" i="1" s="1"/>
  <c r="E14" i="1"/>
  <c r="H14" i="1" s="1"/>
  <c r="F14" i="1"/>
  <c r="I14" i="1" s="1"/>
  <c r="E16" i="1"/>
  <c r="H16" i="1" s="1"/>
  <c r="F16" i="1"/>
  <c r="I16" i="1" s="1"/>
  <c r="E19" i="1"/>
  <c r="H19" i="1" s="1"/>
  <c r="F19" i="1"/>
  <c r="I19" i="1" s="1"/>
  <c r="E20" i="1"/>
  <c r="H20" i="1" s="1"/>
  <c r="F20" i="1"/>
  <c r="I20" i="1" s="1"/>
  <c r="E22" i="1"/>
  <c r="H22" i="1" s="1"/>
  <c r="F22" i="1"/>
  <c r="I22" i="1" s="1"/>
  <c r="F8" i="1"/>
  <c r="I8" i="1" s="1"/>
  <c r="E8" i="1"/>
  <c r="H8" i="1" s="1"/>
  <c r="H25" i="1" l="1"/>
  <c r="I25" i="1"/>
</calcChain>
</file>

<file path=xl/sharedStrings.xml><?xml version="1.0" encoding="utf-8"?>
<sst xmlns="http://schemas.openxmlformats.org/spreadsheetml/2006/main" count="222" uniqueCount="94">
  <si>
    <t>L.p.</t>
  </si>
  <si>
    <t>Nazwa produktu</t>
  </si>
  <si>
    <t>JM</t>
  </si>
  <si>
    <t>Potrzeby ogółem</t>
  </si>
  <si>
    <t>Cena jedn. netto</t>
  </si>
  <si>
    <t>kg</t>
  </si>
  <si>
    <t>*</t>
  </si>
  <si>
    <t>VAT (%)</t>
  </si>
  <si>
    <t>Oświadczenie należy opatrzyć kwalifikowanym podpisem elektronicznym</t>
  </si>
  <si>
    <t>Ilość Opcja</t>
  </si>
  <si>
    <t>Ilość Gwarant</t>
  </si>
  <si>
    <t>Wartość Gwarant netto</t>
  </si>
  <si>
    <t>Wartość Opcja netto</t>
  </si>
  <si>
    <t>Wartość ogółem netto kol. 4x7</t>
  </si>
  <si>
    <t>Wartość brutto ogółem (zł) kol.10+(10x11)</t>
  </si>
  <si>
    <t>Antrykot wołowy b/k kręg.</t>
  </si>
  <si>
    <t>Wołowina ekstra</t>
  </si>
  <si>
    <t>Polędwica wołowa</t>
  </si>
  <si>
    <t>Polędwica wieprzowa</t>
  </si>
  <si>
    <t>Wołowina zrazowa b/k</t>
  </si>
  <si>
    <t>Udziec cielęcy b/k</t>
  </si>
  <si>
    <t>Karkówka wieprzowa b/k</t>
  </si>
  <si>
    <t>Łopatka wieprzowa b/k</t>
  </si>
  <si>
    <t>Schab wieprzowy b/k</t>
  </si>
  <si>
    <t>Boczek surowy b/k</t>
  </si>
  <si>
    <t>Żeberka wieprzowe</t>
  </si>
  <si>
    <t>Szynka wieprzowa b/k</t>
  </si>
  <si>
    <t>Mięso wieprzowe od szynki b/k drobne</t>
  </si>
  <si>
    <t>Golonka wieprzowa b/k - pakowana próżniowo</t>
  </si>
  <si>
    <t>Ozorki wieprzowe</t>
  </si>
  <si>
    <t>Wątroba wieprzowa</t>
  </si>
  <si>
    <t>Pasztetowa</t>
  </si>
  <si>
    <t>Salceson włoski</t>
  </si>
  <si>
    <t>Salceson ozorkowy</t>
  </si>
  <si>
    <t>Kaszanka z kaszy gryczanej</t>
  </si>
  <si>
    <t>Salami</t>
  </si>
  <si>
    <t>Kiełbasa myśliwska</t>
  </si>
  <si>
    <t>Kiełbasa jałowcowa</t>
  </si>
  <si>
    <t>Kiełbasa parówkowa</t>
  </si>
  <si>
    <t>Parówki z szynki</t>
  </si>
  <si>
    <t>Mortadela</t>
  </si>
  <si>
    <t>Kiełbasa biała parzona</t>
  </si>
  <si>
    <t>Kiełbasa podlaska</t>
  </si>
  <si>
    <t>Kiełbasa wiejska</t>
  </si>
  <si>
    <t>Kiełbasa śląska</t>
  </si>
  <si>
    <t>Kiełbasa toruńska</t>
  </si>
  <si>
    <t>Kiełbasa zwyczajna</t>
  </si>
  <si>
    <t>Kiełbasa krakowska parzona</t>
  </si>
  <si>
    <t>Kiełbasa szynkowa wieprzowa</t>
  </si>
  <si>
    <t xml:space="preserve">Kiełbasa krakowska sucha </t>
  </si>
  <si>
    <t>Kiełbasa żywiecka</t>
  </si>
  <si>
    <t>Kabanosy</t>
  </si>
  <si>
    <t>Baleron</t>
  </si>
  <si>
    <t>Polędwica wieprzowa wędzona</t>
  </si>
  <si>
    <t>Szynka wieprzowa wędzona</t>
  </si>
  <si>
    <t>Szynka wieprzowa gotowana</t>
  </si>
  <si>
    <t>Szynka wieprzowa konserwowa</t>
  </si>
  <si>
    <t>Boczek wędzony parzony b/k</t>
  </si>
  <si>
    <t>Schab pieczony</t>
  </si>
  <si>
    <t>Rolada z boczku</t>
  </si>
  <si>
    <t>Pasztet wieprzowy pieczony</t>
  </si>
  <si>
    <t>Golonka wieprzowa</t>
  </si>
  <si>
    <t>Ogonówka</t>
  </si>
  <si>
    <t>Noga z kurczaka mrożona</t>
  </si>
  <si>
    <t>Noga z kurczaka</t>
  </si>
  <si>
    <t>Podudzie z kurczaka</t>
  </si>
  <si>
    <t>Filet z piersi kurczaka</t>
  </si>
  <si>
    <t>Filet z piersi indyka</t>
  </si>
  <si>
    <t>Filet z piersi kaczki</t>
  </si>
  <si>
    <t>Udo z kaczki</t>
  </si>
  <si>
    <t>Wątroba z kurczaka</t>
  </si>
  <si>
    <t>Żołądki kurczaka</t>
  </si>
  <si>
    <t>Kabanosy drobiowe</t>
  </si>
  <si>
    <t>Kiełbasa szynkowa drobiowa</t>
  </si>
  <si>
    <t>Parówki z fileta z kurczaka</t>
  </si>
  <si>
    <t>Udko drobiowe wędzone</t>
  </si>
  <si>
    <t>Filet z piersi kurczaka wędzony</t>
  </si>
  <si>
    <t>Filet z piersi indyka wędzony</t>
  </si>
  <si>
    <t>Szynka drobiowa</t>
  </si>
  <si>
    <t>Szynka z indyka</t>
  </si>
  <si>
    <t>Mortadela drobiowa</t>
  </si>
  <si>
    <t>Pasztet drobiowy pieczony</t>
  </si>
  <si>
    <t>Krakowska drobiowa</t>
  </si>
  <si>
    <t>Smalec wieprzowy</t>
  </si>
  <si>
    <t xml:space="preserve">Słonina </t>
  </si>
  <si>
    <t xml:space="preserve">ZADANIE NR 1 -  DOSTAWA MIĘSA CZERWONEGO  </t>
  </si>
  <si>
    <t xml:space="preserve">ZADANIE NR 2 - DOSTAWA WĘDLIN Z MIĘSA CZERWONEGO </t>
  </si>
  <si>
    <t>ZADANIE NR 3 - DOSTAWA MIĘSA DROBIOWEGO</t>
  </si>
  <si>
    <t>ZADANIE NR 4 - DOSTAWA WĘDLIN Z MIĘSA DROBIOWEGO</t>
  </si>
  <si>
    <t xml:space="preserve"> ZADANIE NR 5 - DOSTAWA TŁUSZCZÓW ZWIERZĘCYCH</t>
  </si>
  <si>
    <t>Filet z piersi kurczaka sous-vide</t>
  </si>
  <si>
    <t>Filet z piersi indyka sous-vide</t>
  </si>
  <si>
    <t>Frankfurterki</t>
  </si>
  <si>
    <t>Wieprzowina sous-vide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</si>
</sst>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9" fillId="0" borderId="3" xfId="1" applyFont="1" applyFill="1" applyBorder="1" applyAlignment="1" applyProtection="1">
      <alignment horizontal="left" vertical="center" wrapText="1"/>
      <protection hidden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right" vertical="center"/>
    </xf>
  </cellXfs>
  <cellStyles count="3">
    <cellStyle name="Normalny" xfId="0" builtinId="0"/>
    <cellStyle name="Normalny_JW1106 Olsztyn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view="pageBreakPreview" topLeftCell="A22" zoomScaleNormal="100" zoomScaleSheetLayoutView="100" workbookViewId="0">
      <selection activeCell="A27" sqref="A27:XFD27"/>
    </sheetView>
  </sheetViews>
  <sheetFormatPr defaultRowHeight="15" x14ac:dyDescent="0.25"/>
  <cols>
    <col min="1" max="1" width="6" customWidth="1"/>
    <col min="2" max="2" width="17.42578125" style="9" customWidth="1"/>
    <col min="3" max="3" width="3" customWidth="1"/>
    <col min="4" max="4" width="5.28515625" customWidth="1"/>
    <col min="5" max="5" width="5.42578125" customWidth="1"/>
    <col min="6" max="6" width="5.7109375" customWidth="1"/>
    <col min="7" max="9" width="7.28515625" customWidth="1"/>
    <col min="10" max="10" width="14.140625" customWidth="1"/>
    <col min="11" max="11" width="11.42578125" customWidth="1"/>
    <col min="12" max="12" width="18" customWidth="1"/>
  </cols>
  <sheetData>
    <row r="2" spans="1:12" ht="18.75" customHeight="1" x14ac:dyDescent="0.25">
      <c r="A2" s="28" t="s">
        <v>85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45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10</v>
      </c>
      <c r="F5" s="6" t="s">
        <v>9</v>
      </c>
      <c r="G5" s="12" t="s">
        <v>4</v>
      </c>
      <c r="H5" s="12" t="s">
        <v>11</v>
      </c>
      <c r="I5" s="12" t="s">
        <v>12</v>
      </c>
      <c r="J5" s="12" t="s">
        <v>13</v>
      </c>
      <c r="K5" s="20" t="s">
        <v>7</v>
      </c>
      <c r="L5" s="12" t="s">
        <v>14</v>
      </c>
    </row>
    <row r="6" spans="1:12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32.1" customHeight="1" x14ac:dyDescent="0.25">
      <c r="A8" s="3">
        <v>1</v>
      </c>
      <c r="B8" s="8" t="s">
        <v>15</v>
      </c>
      <c r="C8" s="3" t="s">
        <v>5</v>
      </c>
      <c r="D8" s="5">
        <v>2000</v>
      </c>
      <c r="E8" s="5">
        <f>D8*0.5</f>
        <v>1000</v>
      </c>
      <c r="F8" s="5">
        <f>0.5*D8</f>
        <v>1000</v>
      </c>
      <c r="G8" s="4"/>
      <c r="H8" s="15">
        <f>G8*E8</f>
        <v>0</v>
      </c>
      <c r="I8" s="15">
        <f>G8*F8</f>
        <v>0</v>
      </c>
      <c r="J8" s="14">
        <f>D8*G8</f>
        <v>0</v>
      </c>
      <c r="K8" s="19"/>
      <c r="L8" s="14">
        <f>J8+(J8*K8)</f>
        <v>0</v>
      </c>
    </row>
    <row r="9" spans="1:12" ht="32.1" customHeight="1" x14ac:dyDescent="0.25">
      <c r="A9" s="3">
        <f>A8+1</f>
        <v>2</v>
      </c>
      <c r="B9" s="8" t="s">
        <v>16</v>
      </c>
      <c r="C9" s="13" t="s">
        <v>5</v>
      </c>
      <c r="D9" s="5">
        <v>2500</v>
      </c>
      <c r="E9" s="5">
        <f t="shared" ref="E9:E13" si="0">D9*0.5</f>
        <v>1250</v>
      </c>
      <c r="F9" s="5">
        <f t="shared" ref="F9:F13" si="1">0.5*D9</f>
        <v>1250</v>
      </c>
      <c r="G9" s="4"/>
      <c r="H9" s="15">
        <f t="shared" ref="H9:H13" si="2">G9*E9</f>
        <v>0</v>
      </c>
      <c r="I9" s="15">
        <f t="shared" ref="I9:I13" si="3">G9*F9</f>
        <v>0</v>
      </c>
      <c r="J9" s="14">
        <f t="shared" ref="J9:J13" si="4">D9*G9</f>
        <v>0</v>
      </c>
      <c r="K9" s="19"/>
      <c r="L9" s="14">
        <f t="shared" ref="L9:L13" si="5">J9+(J9*K9)</f>
        <v>0</v>
      </c>
    </row>
    <row r="10" spans="1:12" ht="33.75" customHeight="1" x14ac:dyDescent="0.25">
      <c r="A10" s="13">
        <f t="shared" ref="A10:A24" si="6">A9+1</f>
        <v>3</v>
      </c>
      <c r="B10" s="8" t="s">
        <v>17</v>
      </c>
      <c r="C10" s="13" t="s">
        <v>5</v>
      </c>
      <c r="D10" s="5">
        <v>100</v>
      </c>
      <c r="E10" s="5">
        <f t="shared" si="0"/>
        <v>50</v>
      </c>
      <c r="F10" s="5">
        <f t="shared" si="1"/>
        <v>50</v>
      </c>
      <c r="G10" s="4"/>
      <c r="H10" s="15">
        <f t="shared" si="2"/>
        <v>0</v>
      </c>
      <c r="I10" s="15">
        <f t="shared" si="3"/>
        <v>0</v>
      </c>
      <c r="J10" s="14">
        <f t="shared" si="4"/>
        <v>0</v>
      </c>
      <c r="K10" s="19"/>
      <c r="L10" s="14">
        <f t="shared" si="5"/>
        <v>0</v>
      </c>
    </row>
    <row r="11" spans="1:12" ht="45.75" customHeight="1" x14ac:dyDescent="0.25">
      <c r="A11" s="13">
        <f t="shared" si="6"/>
        <v>4</v>
      </c>
      <c r="B11" s="8" t="s">
        <v>18</v>
      </c>
      <c r="C11" s="13" t="s">
        <v>5</v>
      </c>
      <c r="D11" s="5">
        <v>300</v>
      </c>
      <c r="E11" s="5">
        <f t="shared" si="0"/>
        <v>150</v>
      </c>
      <c r="F11" s="5">
        <f t="shared" si="1"/>
        <v>150</v>
      </c>
      <c r="G11" s="4"/>
      <c r="H11" s="15">
        <f t="shared" si="2"/>
        <v>0</v>
      </c>
      <c r="I11" s="15">
        <f t="shared" si="3"/>
        <v>0</v>
      </c>
      <c r="J11" s="14">
        <f t="shared" si="4"/>
        <v>0</v>
      </c>
      <c r="K11" s="19"/>
      <c r="L11" s="14">
        <f t="shared" si="5"/>
        <v>0</v>
      </c>
    </row>
    <row r="12" spans="1:12" ht="32.1" customHeight="1" x14ac:dyDescent="0.25">
      <c r="A12" s="13">
        <f t="shared" si="6"/>
        <v>5</v>
      </c>
      <c r="B12" s="8" t="s">
        <v>19</v>
      </c>
      <c r="C12" s="13" t="s">
        <v>5</v>
      </c>
      <c r="D12" s="5">
        <v>2500</v>
      </c>
      <c r="E12" s="5">
        <f t="shared" si="0"/>
        <v>1250</v>
      </c>
      <c r="F12" s="5">
        <f t="shared" si="1"/>
        <v>1250</v>
      </c>
      <c r="G12" s="4"/>
      <c r="H12" s="15">
        <f t="shared" si="2"/>
        <v>0</v>
      </c>
      <c r="I12" s="15">
        <f t="shared" si="3"/>
        <v>0</v>
      </c>
      <c r="J12" s="14">
        <f t="shared" si="4"/>
        <v>0</v>
      </c>
      <c r="K12" s="19"/>
      <c r="L12" s="14">
        <f t="shared" si="5"/>
        <v>0</v>
      </c>
    </row>
    <row r="13" spans="1:12" ht="32.1" customHeight="1" x14ac:dyDescent="0.25">
      <c r="A13" s="13">
        <f t="shared" si="6"/>
        <v>6</v>
      </c>
      <c r="B13" s="8" t="s">
        <v>20</v>
      </c>
      <c r="C13" s="13" t="s">
        <v>5</v>
      </c>
      <c r="D13" s="5">
        <v>100</v>
      </c>
      <c r="E13" s="5">
        <f t="shared" si="0"/>
        <v>50</v>
      </c>
      <c r="F13" s="5">
        <f t="shared" si="1"/>
        <v>50</v>
      </c>
      <c r="G13" s="4"/>
      <c r="H13" s="15">
        <f t="shared" si="2"/>
        <v>0</v>
      </c>
      <c r="I13" s="15">
        <f t="shared" si="3"/>
        <v>0</v>
      </c>
      <c r="J13" s="14">
        <f t="shared" si="4"/>
        <v>0</v>
      </c>
      <c r="K13" s="19"/>
      <c r="L13" s="14">
        <f t="shared" si="5"/>
        <v>0</v>
      </c>
    </row>
    <row r="14" spans="1:12" ht="32.1" customHeight="1" x14ac:dyDescent="0.25">
      <c r="A14" s="13">
        <f t="shared" si="6"/>
        <v>7</v>
      </c>
      <c r="B14" s="8" t="s">
        <v>21</v>
      </c>
      <c r="C14" s="13" t="s">
        <v>5</v>
      </c>
      <c r="D14" s="5">
        <v>4000</v>
      </c>
      <c r="E14" s="5">
        <f t="shared" ref="E14:E24" si="7">D14*0.5</f>
        <v>2000</v>
      </c>
      <c r="F14" s="5">
        <f t="shared" ref="F14:F24" si="8">0.5*D14</f>
        <v>2000</v>
      </c>
      <c r="G14" s="4"/>
      <c r="H14" s="15">
        <f t="shared" ref="H14:H24" si="9">G14*E14</f>
        <v>0</v>
      </c>
      <c r="I14" s="15">
        <f t="shared" ref="I14:I24" si="10">G14*F14</f>
        <v>0</v>
      </c>
      <c r="J14" s="14">
        <f t="shared" ref="J14:J24" si="11">D14*G14</f>
        <v>0</v>
      </c>
      <c r="K14" s="19"/>
      <c r="L14" s="14">
        <f t="shared" ref="L14:L24" si="12">J14+(J14*K14)</f>
        <v>0</v>
      </c>
    </row>
    <row r="15" spans="1:12" ht="32.1" customHeight="1" x14ac:dyDescent="0.25">
      <c r="A15" s="13">
        <f t="shared" si="6"/>
        <v>8</v>
      </c>
      <c r="B15" s="8" t="s">
        <v>22</v>
      </c>
      <c r="C15" s="10" t="s">
        <v>5</v>
      </c>
      <c r="D15" s="5">
        <v>4000</v>
      </c>
      <c r="E15" s="5">
        <f t="shared" si="7"/>
        <v>2000</v>
      </c>
      <c r="F15" s="5">
        <f t="shared" si="8"/>
        <v>2000</v>
      </c>
      <c r="G15" s="4"/>
      <c r="H15" s="15">
        <f t="shared" si="9"/>
        <v>0</v>
      </c>
      <c r="I15" s="15">
        <f t="shared" si="10"/>
        <v>0</v>
      </c>
      <c r="J15" s="14">
        <f t="shared" si="11"/>
        <v>0</v>
      </c>
      <c r="K15" s="19"/>
      <c r="L15" s="14">
        <f t="shared" si="12"/>
        <v>0</v>
      </c>
    </row>
    <row r="16" spans="1:12" ht="32.1" customHeight="1" x14ac:dyDescent="0.25">
      <c r="A16" s="13">
        <f t="shared" si="6"/>
        <v>9</v>
      </c>
      <c r="B16" s="8" t="s">
        <v>23</v>
      </c>
      <c r="C16" s="3" t="s">
        <v>5</v>
      </c>
      <c r="D16" s="5">
        <v>6000</v>
      </c>
      <c r="E16" s="5">
        <f t="shared" si="7"/>
        <v>3000</v>
      </c>
      <c r="F16" s="5">
        <f t="shared" si="8"/>
        <v>3000</v>
      </c>
      <c r="G16" s="4"/>
      <c r="H16" s="15">
        <f t="shared" si="9"/>
        <v>0</v>
      </c>
      <c r="I16" s="15">
        <f t="shared" si="10"/>
        <v>0</v>
      </c>
      <c r="J16" s="14">
        <f t="shared" si="11"/>
        <v>0</v>
      </c>
      <c r="K16" s="19"/>
      <c r="L16" s="14">
        <f t="shared" si="12"/>
        <v>0</v>
      </c>
    </row>
    <row r="17" spans="1:12" ht="32.1" customHeight="1" x14ac:dyDescent="0.25">
      <c r="A17" s="13">
        <f t="shared" si="6"/>
        <v>10</v>
      </c>
      <c r="B17" s="11" t="s">
        <v>24</v>
      </c>
      <c r="C17" s="10" t="s">
        <v>5</v>
      </c>
      <c r="D17" s="5">
        <v>600</v>
      </c>
      <c r="E17" s="5">
        <f t="shared" si="7"/>
        <v>300</v>
      </c>
      <c r="F17" s="5">
        <f t="shared" si="8"/>
        <v>300</v>
      </c>
      <c r="G17" s="4"/>
      <c r="H17" s="15">
        <f t="shared" si="9"/>
        <v>0</v>
      </c>
      <c r="I17" s="15">
        <f t="shared" si="10"/>
        <v>0</v>
      </c>
      <c r="J17" s="14">
        <f t="shared" si="11"/>
        <v>0</v>
      </c>
      <c r="K17" s="19"/>
      <c r="L17" s="14">
        <f t="shared" si="12"/>
        <v>0</v>
      </c>
    </row>
    <row r="18" spans="1:12" ht="32.1" customHeight="1" x14ac:dyDescent="0.25">
      <c r="A18" s="13">
        <f t="shared" si="6"/>
        <v>11</v>
      </c>
      <c r="B18" s="11" t="s">
        <v>25</v>
      </c>
      <c r="C18" s="10" t="s">
        <v>5</v>
      </c>
      <c r="D18" s="5">
        <v>3000</v>
      </c>
      <c r="E18" s="5">
        <f t="shared" si="7"/>
        <v>1500</v>
      </c>
      <c r="F18" s="5">
        <f t="shared" si="8"/>
        <v>1500</v>
      </c>
      <c r="G18" s="4"/>
      <c r="H18" s="15">
        <f t="shared" si="9"/>
        <v>0</v>
      </c>
      <c r="I18" s="15">
        <f t="shared" si="10"/>
        <v>0</v>
      </c>
      <c r="J18" s="14">
        <f t="shared" si="11"/>
        <v>0</v>
      </c>
      <c r="K18" s="19"/>
      <c r="L18" s="14">
        <f t="shared" si="12"/>
        <v>0</v>
      </c>
    </row>
    <row r="19" spans="1:12" ht="32.1" customHeight="1" x14ac:dyDescent="0.25">
      <c r="A19" s="13">
        <f t="shared" si="6"/>
        <v>12</v>
      </c>
      <c r="B19" s="8" t="s">
        <v>26</v>
      </c>
      <c r="C19" s="3" t="s">
        <v>5</v>
      </c>
      <c r="D19" s="5">
        <v>3200</v>
      </c>
      <c r="E19" s="5">
        <f t="shared" si="7"/>
        <v>1600</v>
      </c>
      <c r="F19" s="5">
        <f t="shared" si="8"/>
        <v>1600</v>
      </c>
      <c r="G19" s="4"/>
      <c r="H19" s="15">
        <f t="shared" si="9"/>
        <v>0</v>
      </c>
      <c r="I19" s="15">
        <f t="shared" si="10"/>
        <v>0</v>
      </c>
      <c r="J19" s="14">
        <f t="shared" si="11"/>
        <v>0</v>
      </c>
      <c r="K19" s="19"/>
      <c r="L19" s="14">
        <f t="shared" si="12"/>
        <v>0</v>
      </c>
    </row>
    <row r="20" spans="1:12" ht="32.1" customHeight="1" x14ac:dyDescent="0.25">
      <c r="A20" s="13">
        <f t="shared" si="6"/>
        <v>13</v>
      </c>
      <c r="B20" s="8" t="s">
        <v>27</v>
      </c>
      <c r="C20" s="3" t="s">
        <v>5</v>
      </c>
      <c r="D20" s="5">
        <v>400</v>
      </c>
      <c r="E20" s="5">
        <f t="shared" si="7"/>
        <v>200</v>
      </c>
      <c r="F20" s="5">
        <f t="shared" si="8"/>
        <v>200</v>
      </c>
      <c r="G20" s="4"/>
      <c r="H20" s="15">
        <f t="shared" si="9"/>
        <v>0</v>
      </c>
      <c r="I20" s="15">
        <f t="shared" si="10"/>
        <v>0</v>
      </c>
      <c r="J20" s="14">
        <f t="shared" si="11"/>
        <v>0</v>
      </c>
      <c r="K20" s="19"/>
      <c r="L20" s="14">
        <f t="shared" si="12"/>
        <v>0</v>
      </c>
    </row>
    <row r="21" spans="1:12" ht="32.1" customHeight="1" x14ac:dyDescent="0.25">
      <c r="A21" s="13">
        <f t="shared" si="6"/>
        <v>14</v>
      </c>
      <c r="B21" s="8" t="s">
        <v>28</v>
      </c>
      <c r="C21" s="10" t="s">
        <v>5</v>
      </c>
      <c r="D21" s="5">
        <v>2000</v>
      </c>
      <c r="E21" s="5">
        <f t="shared" si="7"/>
        <v>1000</v>
      </c>
      <c r="F21" s="5">
        <f t="shared" si="8"/>
        <v>1000</v>
      </c>
      <c r="G21" s="4"/>
      <c r="H21" s="15">
        <f t="shared" si="9"/>
        <v>0</v>
      </c>
      <c r="I21" s="15">
        <f t="shared" si="10"/>
        <v>0</v>
      </c>
      <c r="J21" s="14">
        <f t="shared" si="11"/>
        <v>0</v>
      </c>
      <c r="K21" s="19"/>
      <c r="L21" s="14">
        <f t="shared" si="12"/>
        <v>0</v>
      </c>
    </row>
    <row r="22" spans="1:12" ht="32.1" customHeight="1" x14ac:dyDescent="0.25">
      <c r="A22" s="13">
        <f t="shared" si="6"/>
        <v>15</v>
      </c>
      <c r="B22" s="8" t="s">
        <v>29</v>
      </c>
      <c r="C22" s="3" t="s">
        <v>5</v>
      </c>
      <c r="D22" s="5">
        <v>500</v>
      </c>
      <c r="E22" s="5">
        <f t="shared" si="7"/>
        <v>250</v>
      </c>
      <c r="F22" s="5">
        <f t="shared" si="8"/>
        <v>250</v>
      </c>
      <c r="G22" s="4"/>
      <c r="H22" s="15">
        <f t="shared" si="9"/>
        <v>0</v>
      </c>
      <c r="I22" s="15">
        <f t="shared" si="10"/>
        <v>0</v>
      </c>
      <c r="J22" s="14">
        <f t="shared" si="11"/>
        <v>0</v>
      </c>
      <c r="K22" s="19"/>
      <c r="L22" s="14">
        <f t="shared" si="12"/>
        <v>0</v>
      </c>
    </row>
    <row r="23" spans="1:12" ht="32.1" customHeight="1" x14ac:dyDescent="0.25">
      <c r="A23" s="13">
        <f t="shared" si="6"/>
        <v>16</v>
      </c>
      <c r="B23" s="8" t="s">
        <v>30</v>
      </c>
      <c r="C23" s="10" t="s">
        <v>5</v>
      </c>
      <c r="D23" s="5">
        <v>400</v>
      </c>
      <c r="E23" s="5">
        <f t="shared" si="7"/>
        <v>200</v>
      </c>
      <c r="F23" s="5">
        <f t="shared" si="8"/>
        <v>200</v>
      </c>
      <c r="G23" s="4"/>
      <c r="H23" s="15">
        <f t="shared" si="9"/>
        <v>0</v>
      </c>
      <c r="I23" s="15">
        <f t="shared" si="10"/>
        <v>0</v>
      </c>
      <c r="J23" s="14">
        <f t="shared" si="11"/>
        <v>0</v>
      </c>
      <c r="K23" s="19"/>
      <c r="L23" s="14">
        <f t="shared" si="12"/>
        <v>0</v>
      </c>
    </row>
    <row r="24" spans="1:12" ht="32.1" customHeight="1" x14ac:dyDescent="0.25">
      <c r="A24" s="13">
        <f t="shared" si="6"/>
        <v>17</v>
      </c>
      <c r="B24" s="25" t="s">
        <v>93</v>
      </c>
      <c r="C24" s="21" t="s">
        <v>5</v>
      </c>
      <c r="D24" s="5">
        <v>200</v>
      </c>
      <c r="E24" s="5">
        <f t="shared" si="7"/>
        <v>100</v>
      </c>
      <c r="F24" s="5">
        <f t="shared" si="8"/>
        <v>100</v>
      </c>
      <c r="G24" s="4"/>
      <c r="H24" s="15">
        <f t="shared" si="9"/>
        <v>0</v>
      </c>
      <c r="I24" s="15">
        <f t="shared" si="10"/>
        <v>0</v>
      </c>
      <c r="J24" s="14">
        <f t="shared" si="11"/>
        <v>0</v>
      </c>
      <c r="K24" s="19"/>
      <c r="L24" s="14">
        <f t="shared" si="12"/>
        <v>0</v>
      </c>
    </row>
    <row r="25" spans="1:12" x14ac:dyDescent="0.25">
      <c r="A25" s="27"/>
      <c r="B25" s="27"/>
      <c r="C25" s="27"/>
      <c r="D25" s="27"/>
      <c r="E25" s="27"/>
      <c r="F25" s="27"/>
      <c r="G25" s="27"/>
      <c r="H25" s="16">
        <f>SUM(H8:H23)</f>
        <v>0</v>
      </c>
      <c r="I25" s="16">
        <f>SUM(I8:I23)</f>
        <v>0</v>
      </c>
      <c r="J25" s="17">
        <f>SUM(J8:J24)</f>
        <v>0</v>
      </c>
      <c r="K25" s="19"/>
      <c r="L25" s="17">
        <f>SUM(L8:L24)</f>
        <v>0</v>
      </c>
    </row>
    <row r="27" spans="1:12" x14ac:dyDescent="0.25">
      <c r="A27" s="26" t="s">
        <v>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mergeCells count="4">
    <mergeCell ref="A27:L27"/>
    <mergeCell ref="A25:G25"/>
    <mergeCell ref="A2:L4"/>
    <mergeCell ref="A7:L7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BreakPreview" topLeftCell="A34" zoomScaleNormal="100" zoomScaleSheetLayoutView="100" workbookViewId="0">
      <selection activeCell="A43" sqref="A43:XFD43"/>
    </sheetView>
  </sheetViews>
  <sheetFormatPr defaultRowHeight="15" x14ac:dyDescent="0.25"/>
  <cols>
    <col min="1" max="1" width="6" customWidth="1"/>
    <col min="2" max="2" width="17.42578125" style="9" customWidth="1"/>
    <col min="3" max="3" width="3" customWidth="1"/>
    <col min="4" max="4" width="5.28515625" customWidth="1"/>
    <col min="5" max="5" width="5.42578125" customWidth="1"/>
    <col min="6" max="6" width="5.7109375" customWidth="1"/>
    <col min="7" max="9" width="7.28515625" customWidth="1"/>
    <col min="10" max="10" width="14.140625" customWidth="1"/>
    <col min="11" max="11" width="3.7109375" customWidth="1"/>
    <col min="12" max="12" width="18" customWidth="1"/>
  </cols>
  <sheetData>
    <row r="2" spans="1:12" ht="18.75" customHeight="1" x14ac:dyDescent="0.25">
      <c r="A2" s="28" t="s">
        <v>86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45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10</v>
      </c>
      <c r="F5" s="6" t="s">
        <v>9</v>
      </c>
      <c r="G5" s="12" t="s">
        <v>4</v>
      </c>
      <c r="H5" s="12" t="s">
        <v>11</v>
      </c>
      <c r="I5" s="12" t="s">
        <v>12</v>
      </c>
      <c r="J5" s="12" t="s">
        <v>13</v>
      </c>
      <c r="K5" s="20" t="s">
        <v>7</v>
      </c>
      <c r="L5" s="12" t="s">
        <v>14</v>
      </c>
    </row>
    <row r="6" spans="1:12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32.1" customHeight="1" x14ac:dyDescent="0.25">
      <c r="A8" s="13">
        <v>1</v>
      </c>
      <c r="B8" s="8" t="s">
        <v>31</v>
      </c>
      <c r="C8" s="13" t="s">
        <v>5</v>
      </c>
      <c r="D8" s="5">
        <v>500</v>
      </c>
      <c r="E8" s="5">
        <f>D8*0.5</f>
        <v>250</v>
      </c>
      <c r="F8" s="5">
        <f>0.5*D8</f>
        <v>250</v>
      </c>
      <c r="G8" s="4"/>
      <c r="H8" s="14">
        <f>G8*E8</f>
        <v>0</v>
      </c>
      <c r="I8" s="14">
        <f>G8*F8</f>
        <v>0</v>
      </c>
      <c r="J8" s="14">
        <f>D8*G8</f>
        <v>0</v>
      </c>
      <c r="K8" s="22"/>
      <c r="L8" s="14">
        <f>J8+(J8*K8)</f>
        <v>0</v>
      </c>
    </row>
    <row r="9" spans="1:12" ht="32.1" customHeight="1" x14ac:dyDescent="0.25">
      <c r="A9" s="13">
        <f>A8+1</f>
        <v>2</v>
      </c>
      <c r="B9" s="8" t="s">
        <v>32</v>
      </c>
      <c r="C9" s="13" t="s">
        <v>5</v>
      </c>
      <c r="D9" s="5">
        <v>400</v>
      </c>
      <c r="E9" s="5">
        <f t="shared" ref="E9:E28" si="0">D9*0.5</f>
        <v>200</v>
      </c>
      <c r="F9" s="5">
        <f t="shared" ref="F9:F28" si="1">0.5*D9</f>
        <v>200</v>
      </c>
      <c r="G9" s="4"/>
      <c r="H9" s="14">
        <f t="shared" ref="H9:H40" si="2">G9*E9</f>
        <v>0</v>
      </c>
      <c r="I9" s="14">
        <f t="shared" ref="I9:I40" si="3">G9*F9</f>
        <v>0</v>
      </c>
      <c r="J9" s="14">
        <f t="shared" ref="J9:J40" si="4">D9*G9</f>
        <v>0</v>
      </c>
      <c r="K9" s="22"/>
      <c r="L9" s="14">
        <f t="shared" ref="L9:L40" si="5">J9+(J9*K9)</f>
        <v>0</v>
      </c>
    </row>
    <row r="10" spans="1:12" ht="33.75" customHeight="1" x14ac:dyDescent="0.25">
      <c r="A10" s="13">
        <f t="shared" ref="A10:A40" si="6">A9+1</f>
        <v>3</v>
      </c>
      <c r="B10" s="8" t="s">
        <v>33</v>
      </c>
      <c r="C10" s="13" t="s">
        <v>5</v>
      </c>
      <c r="D10" s="5">
        <v>300</v>
      </c>
      <c r="E10" s="5">
        <f t="shared" si="0"/>
        <v>150</v>
      </c>
      <c r="F10" s="5">
        <f t="shared" si="1"/>
        <v>150</v>
      </c>
      <c r="G10" s="4"/>
      <c r="H10" s="14">
        <f t="shared" si="2"/>
        <v>0</v>
      </c>
      <c r="I10" s="14">
        <f t="shared" si="3"/>
        <v>0</v>
      </c>
      <c r="J10" s="14">
        <f t="shared" si="4"/>
        <v>0</v>
      </c>
      <c r="K10" s="22"/>
      <c r="L10" s="14">
        <f t="shared" si="5"/>
        <v>0</v>
      </c>
    </row>
    <row r="11" spans="1:12" ht="45.75" customHeight="1" x14ac:dyDescent="0.25">
      <c r="A11" s="13">
        <f t="shared" si="6"/>
        <v>4</v>
      </c>
      <c r="B11" s="8" t="s">
        <v>34</v>
      </c>
      <c r="C11" s="13" t="s">
        <v>5</v>
      </c>
      <c r="D11" s="5">
        <v>2000</v>
      </c>
      <c r="E11" s="5">
        <f t="shared" si="0"/>
        <v>1000</v>
      </c>
      <c r="F11" s="5">
        <f t="shared" si="1"/>
        <v>1000</v>
      </c>
      <c r="G11" s="4"/>
      <c r="H11" s="14">
        <f t="shared" si="2"/>
        <v>0</v>
      </c>
      <c r="I11" s="14">
        <f t="shared" si="3"/>
        <v>0</v>
      </c>
      <c r="J11" s="14">
        <f t="shared" si="4"/>
        <v>0</v>
      </c>
      <c r="K11" s="22"/>
      <c r="L11" s="14">
        <f t="shared" si="5"/>
        <v>0</v>
      </c>
    </row>
    <row r="12" spans="1:12" ht="32.1" customHeight="1" x14ac:dyDescent="0.25">
      <c r="A12" s="13">
        <f t="shared" si="6"/>
        <v>5</v>
      </c>
      <c r="B12" s="8" t="s">
        <v>35</v>
      </c>
      <c r="C12" s="13" t="s">
        <v>5</v>
      </c>
      <c r="D12" s="5">
        <v>500</v>
      </c>
      <c r="E12" s="5">
        <f t="shared" si="0"/>
        <v>250</v>
      </c>
      <c r="F12" s="5">
        <f t="shared" si="1"/>
        <v>250</v>
      </c>
      <c r="G12" s="4"/>
      <c r="H12" s="14">
        <f t="shared" si="2"/>
        <v>0</v>
      </c>
      <c r="I12" s="14">
        <f t="shared" si="3"/>
        <v>0</v>
      </c>
      <c r="J12" s="14">
        <f t="shared" si="4"/>
        <v>0</v>
      </c>
      <c r="K12" s="22"/>
      <c r="L12" s="14">
        <f t="shared" si="5"/>
        <v>0</v>
      </c>
    </row>
    <row r="13" spans="1:12" ht="32.1" customHeight="1" x14ac:dyDescent="0.25">
      <c r="A13" s="13">
        <f t="shared" si="6"/>
        <v>6</v>
      </c>
      <c r="B13" s="8" t="s">
        <v>36</v>
      </c>
      <c r="C13" s="13" t="s">
        <v>5</v>
      </c>
      <c r="D13" s="5">
        <v>1500</v>
      </c>
      <c r="E13" s="5">
        <f t="shared" si="0"/>
        <v>750</v>
      </c>
      <c r="F13" s="5">
        <f t="shared" si="1"/>
        <v>750</v>
      </c>
      <c r="G13" s="4"/>
      <c r="H13" s="14">
        <f t="shared" si="2"/>
        <v>0</v>
      </c>
      <c r="I13" s="14">
        <f t="shared" si="3"/>
        <v>0</v>
      </c>
      <c r="J13" s="14">
        <f t="shared" si="4"/>
        <v>0</v>
      </c>
      <c r="K13" s="22"/>
      <c r="L13" s="14">
        <f t="shared" si="5"/>
        <v>0</v>
      </c>
    </row>
    <row r="14" spans="1:12" ht="32.1" customHeight="1" x14ac:dyDescent="0.25">
      <c r="A14" s="13">
        <f t="shared" si="6"/>
        <v>7</v>
      </c>
      <c r="B14" s="8" t="s">
        <v>37</v>
      </c>
      <c r="C14" s="13" t="s">
        <v>5</v>
      </c>
      <c r="D14" s="5">
        <v>1500</v>
      </c>
      <c r="E14" s="5">
        <f t="shared" si="0"/>
        <v>750</v>
      </c>
      <c r="F14" s="5">
        <f t="shared" si="1"/>
        <v>750</v>
      </c>
      <c r="G14" s="4"/>
      <c r="H14" s="14">
        <f t="shared" si="2"/>
        <v>0</v>
      </c>
      <c r="I14" s="14">
        <f t="shared" si="3"/>
        <v>0</v>
      </c>
      <c r="J14" s="14">
        <f t="shared" si="4"/>
        <v>0</v>
      </c>
      <c r="K14" s="22"/>
      <c r="L14" s="14">
        <f t="shared" si="5"/>
        <v>0</v>
      </c>
    </row>
    <row r="15" spans="1:12" ht="32.1" customHeight="1" x14ac:dyDescent="0.25">
      <c r="A15" s="21">
        <f>A14+1</f>
        <v>8</v>
      </c>
      <c r="B15" s="8" t="s">
        <v>92</v>
      </c>
      <c r="C15" s="21" t="s">
        <v>5</v>
      </c>
      <c r="D15" s="5">
        <v>300</v>
      </c>
      <c r="E15" s="5">
        <f t="shared" ref="E15" si="7">D15*0.5</f>
        <v>150</v>
      </c>
      <c r="F15" s="5">
        <f t="shared" ref="F15" si="8">0.5*D15</f>
        <v>150</v>
      </c>
      <c r="G15" s="4"/>
      <c r="H15" s="14">
        <f t="shared" ref="H15" si="9">G15*E15</f>
        <v>0</v>
      </c>
      <c r="I15" s="14">
        <f t="shared" ref="I15" si="10">G15*F15</f>
        <v>0</v>
      </c>
      <c r="J15" s="14">
        <f t="shared" ref="J15" si="11">D15*G15</f>
        <v>0</v>
      </c>
      <c r="K15" s="22"/>
      <c r="L15" s="14">
        <f t="shared" ref="L15" si="12">J15+(J15*K15)</f>
        <v>0</v>
      </c>
    </row>
    <row r="16" spans="1:12" ht="32.1" customHeight="1" x14ac:dyDescent="0.25">
      <c r="A16" s="13">
        <f>A15+1</f>
        <v>9</v>
      </c>
      <c r="B16" s="8" t="s">
        <v>38</v>
      </c>
      <c r="C16" s="13" t="s">
        <v>5</v>
      </c>
      <c r="D16" s="5">
        <v>1000</v>
      </c>
      <c r="E16" s="5">
        <f t="shared" si="0"/>
        <v>500</v>
      </c>
      <c r="F16" s="5">
        <f t="shared" si="1"/>
        <v>500</v>
      </c>
      <c r="G16" s="4"/>
      <c r="H16" s="14">
        <f t="shared" si="2"/>
        <v>0</v>
      </c>
      <c r="I16" s="14">
        <f t="shared" si="3"/>
        <v>0</v>
      </c>
      <c r="J16" s="14">
        <f t="shared" si="4"/>
        <v>0</v>
      </c>
      <c r="K16" s="22"/>
      <c r="L16" s="14">
        <f t="shared" si="5"/>
        <v>0</v>
      </c>
    </row>
    <row r="17" spans="1:12" ht="32.1" customHeight="1" x14ac:dyDescent="0.25">
      <c r="A17" s="13">
        <f t="shared" si="6"/>
        <v>10</v>
      </c>
      <c r="B17" s="8" t="s">
        <v>39</v>
      </c>
      <c r="C17" s="13" t="s">
        <v>5</v>
      </c>
      <c r="D17" s="5">
        <v>2000</v>
      </c>
      <c r="E17" s="5">
        <f t="shared" si="0"/>
        <v>1000</v>
      </c>
      <c r="F17" s="5">
        <f t="shared" si="1"/>
        <v>1000</v>
      </c>
      <c r="G17" s="4"/>
      <c r="H17" s="14">
        <f t="shared" si="2"/>
        <v>0</v>
      </c>
      <c r="I17" s="14">
        <f t="shared" si="3"/>
        <v>0</v>
      </c>
      <c r="J17" s="14">
        <f t="shared" si="4"/>
        <v>0</v>
      </c>
      <c r="K17" s="22"/>
      <c r="L17" s="14">
        <f t="shared" si="5"/>
        <v>0</v>
      </c>
    </row>
    <row r="18" spans="1:12" ht="32.1" customHeight="1" x14ac:dyDescent="0.25">
      <c r="A18" s="13">
        <f t="shared" si="6"/>
        <v>11</v>
      </c>
      <c r="B18" s="8" t="s">
        <v>40</v>
      </c>
      <c r="C18" s="13" t="s">
        <v>5</v>
      </c>
      <c r="D18" s="5">
        <v>600</v>
      </c>
      <c r="E18" s="5">
        <f t="shared" si="0"/>
        <v>300</v>
      </c>
      <c r="F18" s="5">
        <f t="shared" si="1"/>
        <v>300</v>
      </c>
      <c r="G18" s="4"/>
      <c r="H18" s="14">
        <f t="shared" si="2"/>
        <v>0</v>
      </c>
      <c r="I18" s="14">
        <f t="shared" si="3"/>
        <v>0</v>
      </c>
      <c r="J18" s="14">
        <f t="shared" si="4"/>
        <v>0</v>
      </c>
      <c r="K18" s="22"/>
      <c r="L18" s="14">
        <f t="shared" si="5"/>
        <v>0</v>
      </c>
    </row>
    <row r="19" spans="1:12" ht="32.1" customHeight="1" x14ac:dyDescent="0.25">
      <c r="A19" s="13">
        <f t="shared" si="6"/>
        <v>12</v>
      </c>
      <c r="B19" s="8" t="s">
        <v>41</v>
      </c>
      <c r="C19" s="13" t="s">
        <v>5</v>
      </c>
      <c r="D19" s="5">
        <v>1500</v>
      </c>
      <c r="E19" s="5">
        <f t="shared" si="0"/>
        <v>750</v>
      </c>
      <c r="F19" s="5">
        <f t="shared" si="1"/>
        <v>750</v>
      </c>
      <c r="G19" s="4"/>
      <c r="H19" s="14">
        <f t="shared" si="2"/>
        <v>0</v>
      </c>
      <c r="I19" s="14">
        <f t="shared" si="3"/>
        <v>0</v>
      </c>
      <c r="J19" s="14">
        <f t="shared" si="4"/>
        <v>0</v>
      </c>
      <c r="K19" s="22"/>
      <c r="L19" s="14">
        <f t="shared" si="5"/>
        <v>0</v>
      </c>
    </row>
    <row r="20" spans="1:12" ht="32.1" customHeight="1" x14ac:dyDescent="0.25">
      <c r="A20" s="13">
        <f t="shared" si="6"/>
        <v>13</v>
      </c>
      <c r="B20" s="8" t="s">
        <v>42</v>
      </c>
      <c r="C20" s="13" t="s">
        <v>5</v>
      </c>
      <c r="D20" s="5">
        <v>1200</v>
      </c>
      <c r="E20" s="5">
        <f t="shared" si="0"/>
        <v>600</v>
      </c>
      <c r="F20" s="5">
        <f t="shared" si="1"/>
        <v>600</v>
      </c>
      <c r="G20" s="4"/>
      <c r="H20" s="14">
        <f t="shared" si="2"/>
        <v>0</v>
      </c>
      <c r="I20" s="14">
        <f t="shared" si="3"/>
        <v>0</v>
      </c>
      <c r="J20" s="14">
        <f t="shared" si="4"/>
        <v>0</v>
      </c>
      <c r="K20" s="22"/>
      <c r="L20" s="14">
        <f t="shared" si="5"/>
        <v>0</v>
      </c>
    </row>
    <row r="21" spans="1:12" ht="32.1" customHeight="1" x14ac:dyDescent="0.25">
      <c r="A21" s="13">
        <f t="shared" si="6"/>
        <v>14</v>
      </c>
      <c r="B21" s="8" t="s">
        <v>43</v>
      </c>
      <c r="C21" s="13" t="s">
        <v>5</v>
      </c>
      <c r="D21" s="5">
        <v>1300</v>
      </c>
      <c r="E21" s="5">
        <f t="shared" si="0"/>
        <v>650</v>
      </c>
      <c r="F21" s="5">
        <f t="shared" si="1"/>
        <v>650</v>
      </c>
      <c r="G21" s="4"/>
      <c r="H21" s="14">
        <f t="shared" si="2"/>
        <v>0</v>
      </c>
      <c r="I21" s="14">
        <f t="shared" si="3"/>
        <v>0</v>
      </c>
      <c r="J21" s="14">
        <f t="shared" si="4"/>
        <v>0</v>
      </c>
      <c r="K21" s="22"/>
      <c r="L21" s="14">
        <f t="shared" si="5"/>
        <v>0</v>
      </c>
    </row>
    <row r="22" spans="1:12" ht="32.1" customHeight="1" x14ac:dyDescent="0.25">
      <c r="A22" s="13">
        <f t="shared" si="6"/>
        <v>15</v>
      </c>
      <c r="B22" s="11" t="s">
        <v>44</v>
      </c>
      <c r="C22" s="13" t="s">
        <v>5</v>
      </c>
      <c r="D22" s="5">
        <v>2000</v>
      </c>
      <c r="E22" s="5">
        <f t="shared" si="0"/>
        <v>1000</v>
      </c>
      <c r="F22" s="5">
        <f t="shared" si="1"/>
        <v>1000</v>
      </c>
      <c r="G22" s="4"/>
      <c r="H22" s="14">
        <f t="shared" si="2"/>
        <v>0</v>
      </c>
      <c r="I22" s="14">
        <f t="shared" si="3"/>
        <v>0</v>
      </c>
      <c r="J22" s="14">
        <f t="shared" si="4"/>
        <v>0</v>
      </c>
      <c r="K22" s="22"/>
      <c r="L22" s="14">
        <f t="shared" si="5"/>
        <v>0</v>
      </c>
    </row>
    <row r="23" spans="1:12" ht="32.1" customHeight="1" x14ac:dyDescent="0.25">
      <c r="A23" s="13">
        <f t="shared" si="6"/>
        <v>16</v>
      </c>
      <c r="B23" s="11" t="s">
        <v>45</v>
      </c>
      <c r="C23" s="13" t="s">
        <v>5</v>
      </c>
      <c r="D23" s="5">
        <v>2000</v>
      </c>
      <c r="E23" s="5">
        <f t="shared" si="0"/>
        <v>1000</v>
      </c>
      <c r="F23" s="5">
        <f t="shared" si="1"/>
        <v>1000</v>
      </c>
      <c r="G23" s="4"/>
      <c r="H23" s="14">
        <f t="shared" si="2"/>
        <v>0</v>
      </c>
      <c r="I23" s="14">
        <f t="shared" si="3"/>
        <v>0</v>
      </c>
      <c r="J23" s="14">
        <f t="shared" si="4"/>
        <v>0</v>
      </c>
      <c r="K23" s="22"/>
      <c r="L23" s="14">
        <f t="shared" si="5"/>
        <v>0</v>
      </c>
    </row>
    <row r="24" spans="1:12" ht="32.1" customHeight="1" x14ac:dyDescent="0.25">
      <c r="A24" s="13">
        <f t="shared" si="6"/>
        <v>17</v>
      </c>
      <c r="B24" s="8" t="s">
        <v>46</v>
      </c>
      <c r="C24" s="13" t="s">
        <v>5</v>
      </c>
      <c r="D24" s="5">
        <v>2500</v>
      </c>
      <c r="E24" s="5">
        <f t="shared" si="0"/>
        <v>1250</v>
      </c>
      <c r="F24" s="5">
        <f t="shared" si="1"/>
        <v>1250</v>
      </c>
      <c r="G24" s="4"/>
      <c r="H24" s="14">
        <f t="shared" si="2"/>
        <v>0</v>
      </c>
      <c r="I24" s="14">
        <f t="shared" si="3"/>
        <v>0</v>
      </c>
      <c r="J24" s="14">
        <f t="shared" si="4"/>
        <v>0</v>
      </c>
      <c r="K24" s="22"/>
      <c r="L24" s="14">
        <f t="shared" si="5"/>
        <v>0</v>
      </c>
    </row>
    <row r="25" spans="1:12" ht="32.1" customHeight="1" x14ac:dyDescent="0.25">
      <c r="A25" s="13">
        <f t="shared" si="6"/>
        <v>18</v>
      </c>
      <c r="B25" s="8" t="s">
        <v>47</v>
      </c>
      <c r="C25" s="13" t="s">
        <v>5</v>
      </c>
      <c r="D25" s="5">
        <v>2300</v>
      </c>
      <c r="E25" s="5">
        <f t="shared" si="0"/>
        <v>1150</v>
      </c>
      <c r="F25" s="5">
        <f t="shared" si="1"/>
        <v>1150</v>
      </c>
      <c r="G25" s="4"/>
      <c r="H25" s="14">
        <f t="shared" si="2"/>
        <v>0</v>
      </c>
      <c r="I25" s="14">
        <f t="shared" si="3"/>
        <v>0</v>
      </c>
      <c r="J25" s="14">
        <f t="shared" si="4"/>
        <v>0</v>
      </c>
      <c r="K25" s="22"/>
      <c r="L25" s="14">
        <f t="shared" si="5"/>
        <v>0</v>
      </c>
    </row>
    <row r="26" spans="1:12" ht="32.1" customHeight="1" x14ac:dyDescent="0.25">
      <c r="A26" s="13">
        <f t="shared" si="6"/>
        <v>19</v>
      </c>
      <c r="B26" s="8" t="s">
        <v>48</v>
      </c>
      <c r="C26" s="13" t="s">
        <v>5</v>
      </c>
      <c r="D26" s="5">
        <v>2500</v>
      </c>
      <c r="E26" s="5">
        <f t="shared" si="0"/>
        <v>1250</v>
      </c>
      <c r="F26" s="5">
        <f t="shared" si="1"/>
        <v>1250</v>
      </c>
      <c r="G26" s="4"/>
      <c r="H26" s="14">
        <f t="shared" si="2"/>
        <v>0</v>
      </c>
      <c r="I26" s="14">
        <f t="shared" si="3"/>
        <v>0</v>
      </c>
      <c r="J26" s="14">
        <f t="shared" si="4"/>
        <v>0</v>
      </c>
      <c r="K26" s="22"/>
      <c r="L26" s="14">
        <f t="shared" si="5"/>
        <v>0</v>
      </c>
    </row>
    <row r="27" spans="1:12" ht="32.1" customHeight="1" x14ac:dyDescent="0.25">
      <c r="A27" s="13">
        <f t="shared" si="6"/>
        <v>20</v>
      </c>
      <c r="B27" s="8" t="s">
        <v>49</v>
      </c>
      <c r="C27" s="13" t="s">
        <v>5</v>
      </c>
      <c r="D27" s="5">
        <v>1500</v>
      </c>
      <c r="E27" s="5">
        <f t="shared" si="0"/>
        <v>750</v>
      </c>
      <c r="F27" s="5">
        <f t="shared" si="1"/>
        <v>750</v>
      </c>
      <c r="G27" s="4"/>
      <c r="H27" s="14">
        <f t="shared" si="2"/>
        <v>0</v>
      </c>
      <c r="I27" s="14">
        <f t="shared" si="3"/>
        <v>0</v>
      </c>
      <c r="J27" s="14">
        <f t="shared" si="4"/>
        <v>0</v>
      </c>
      <c r="K27" s="22"/>
      <c r="L27" s="14">
        <f t="shared" si="5"/>
        <v>0</v>
      </c>
    </row>
    <row r="28" spans="1:12" ht="32.1" customHeight="1" x14ac:dyDescent="0.25">
      <c r="A28" s="13">
        <f t="shared" si="6"/>
        <v>21</v>
      </c>
      <c r="B28" s="8" t="s">
        <v>50</v>
      </c>
      <c r="C28" s="13" t="s">
        <v>5</v>
      </c>
      <c r="D28" s="5">
        <v>2000</v>
      </c>
      <c r="E28" s="5">
        <f t="shared" si="0"/>
        <v>1000</v>
      </c>
      <c r="F28" s="5">
        <f t="shared" si="1"/>
        <v>1000</v>
      </c>
      <c r="G28" s="4"/>
      <c r="H28" s="14">
        <f t="shared" si="2"/>
        <v>0</v>
      </c>
      <c r="I28" s="14">
        <f t="shared" si="3"/>
        <v>0</v>
      </c>
      <c r="J28" s="14">
        <f t="shared" si="4"/>
        <v>0</v>
      </c>
      <c r="K28" s="22"/>
      <c r="L28" s="14">
        <f t="shared" si="5"/>
        <v>0</v>
      </c>
    </row>
    <row r="29" spans="1:12" ht="32.1" customHeight="1" x14ac:dyDescent="0.25">
      <c r="A29" s="13">
        <f t="shared" si="6"/>
        <v>22</v>
      </c>
      <c r="B29" s="8" t="s">
        <v>51</v>
      </c>
      <c r="C29" s="13" t="s">
        <v>5</v>
      </c>
      <c r="D29" s="5">
        <v>1800</v>
      </c>
      <c r="E29" s="5">
        <f t="shared" ref="E29:E40" si="13">D29*0.5</f>
        <v>900</v>
      </c>
      <c r="F29" s="5">
        <f t="shared" ref="F29:F40" si="14">0.5*D29</f>
        <v>900</v>
      </c>
      <c r="G29" s="4"/>
      <c r="H29" s="14">
        <f t="shared" si="2"/>
        <v>0</v>
      </c>
      <c r="I29" s="14">
        <f t="shared" si="3"/>
        <v>0</v>
      </c>
      <c r="J29" s="14">
        <f t="shared" si="4"/>
        <v>0</v>
      </c>
      <c r="K29" s="22"/>
      <c r="L29" s="14">
        <f t="shared" si="5"/>
        <v>0</v>
      </c>
    </row>
    <row r="30" spans="1:12" ht="32.1" customHeight="1" x14ac:dyDescent="0.25">
      <c r="A30" s="13">
        <f t="shared" si="6"/>
        <v>23</v>
      </c>
      <c r="B30" s="8" t="s">
        <v>52</v>
      </c>
      <c r="C30" s="13" t="s">
        <v>5</v>
      </c>
      <c r="D30" s="5">
        <v>3000</v>
      </c>
      <c r="E30" s="5">
        <f t="shared" si="13"/>
        <v>1500</v>
      </c>
      <c r="F30" s="5">
        <f t="shared" si="14"/>
        <v>1500</v>
      </c>
      <c r="G30" s="4"/>
      <c r="H30" s="14">
        <f t="shared" si="2"/>
        <v>0</v>
      </c>
      <c r="I30" s="14">
        <f t="shared" si="3"/>
        <v>0</v>
      </c>
      <c r="J30" s="14">
        <f t="shared" si="4"/>
        <v>0</v>
      </c>
      <c r="K30" s="22"/>
      <c r="L30" s="14">
        <f t="shared" si="5"/>
        <v>0</v>
      </c>
    </row>
    <row r="31" spans="1:12" ht="32.1" customHeight="1" x14ac:dyDescent="0.25">
      <c r="A31" s="13">
        <f t="shared" si="6"/>
        <v>24</v>
      </c>
      <c r="B31" s="8" t="s">
        <v>53</v>
      </c>
      <c r="C31" s="13" t="s">
        <v>5</v>
      </c>
      <c r="D31" s="5">
        <v>3000</v>
      </c>
      <c r="E31" s="5">
        <f t="shared" si="13"/>
        <v>1500</v>
      </c>
      <c r="F31" s="5">
        <f t="shared" si="14"/>
        <v>1500</v>
      </c>
      <c r="G31" s="4"/>
      <c r="H31" s="14">
        <f t="shared" si="2"/>
        <v>0</v>
      </c>
      <c r="I31" s="14">
        <f t="shared" si="3"/>
        <v>0</v>
      </c>
      <c r="J31" s="14">
        <f t="shared" si="4"/>
        <v>0</v>
      </c>
      <c r="K31" s="22"/>
      <c r="L31" s="14">
        <f t="shared" si="5"/>
        <v>0</v>
      </c>
    </row>
    <row r="32" spans="1:12" ht="32.1" customHeight="1" x14ac:dyDescent="0.25">
      <c r="A32" s="13">
        <f t="shared" si="6"/>
        <v>25</v>
      </c>
      <c r="B32" s="8" t="s">
        <v>54</v>
      </c>
      <c r="C32" s="13" t="s">
        <v>5</v>
      </c>
      <c r="D32" s="5">
        <v>2000</v>
      </c>
      <c r="E32" s="5">
        <f t="shared" si="13"/>
        <v>1000</v>
      </c>
      <c r="F32" s="5">
        <f t="shared" si="14"/>
        <v>1000</v>
      </c>
      <c r="G32" s="4"/>
      <c r="H32" s="14">
        <f t="shared" si="2"/>
        <v>0</v>
      </c>
      <c r="I32" s="14">
        <f t="shared" si="3"/>
        <v>0</v>
      </c>
      <c r="J32" s="14">
        <f t="shared" si="4"/>
        <v>0</v>
      </c>
      <c r="K32" s="22"/>
      <c r="L32" s="14">
        <f t="shared" si="5"/>
        <v>0</v>
      </c>
    </row>
    <row r="33" spans="1:12" ht="32.1" customHeight="1" x14ac:dyDescent="0.25">
      <c r="A33" s="13">
        <f t="shared" si="6"/>
        <v>26</v>
      </c>
      <c r="B33" s="8" t="s">
        <v>55</v>
      </c>
      <c r="C33" s="13" t="s">
        <v>5</v>
      </c>
      <c r="D33" s="5">
        <v>2000</v>
      </c>
      <c r="E33" s="5">
        <f t="shared" si="13"/>
        <v>1000</v>
      </c>
      <c r="F33" s="5">
        <f t="shared" si="14"/>
        <v>1000</v>
      </c>
      <c r="G33" s="4"/>
      <c r="H33" s="14">
        <f t="shared" si="2"/>
        <v>0</v>
      </c>
      <c r="I33" s="14">
        <f t="shared" si="3"/>
        <v>0</v>
      </c>
      <c r="J33" s="14">
        <f t="shared" si="4"/>
        <v>0</v>
      </c>
      <c r="K33" s="22"/>
      <c r="L33" s="14">
        <f t="shared" si="5"/>
        <v>0</v>
      </c>
    </row>
    <row r="34" spans="1:12" ht="32.1" customHeight="1" x14ac:dyDescent="0.25">
      <c r="A34" s="13">
        <f t="shared" si="6"/>
        <v>27</v>
      </c>
      <c r="B34" s="8" t="s">
        <v>56</v>
      </c>
      <c r="C34" s="13" t="s">
        <v>5</v>
      </c>
      <c r="D34" s="5">
        <v>2000</v>
      </c>
      <c r="E34" s="5">
        <f t="shared" si="13"/>
        <v>1000</v>
      </c>
      <c r="F34" s="5">
        <f t="shared" si="14"/>
        <v>1000</v>
      </c>
      <c r="G34" s="4"/>
      <c r="H34" s="14">
        <f t="shared" si="2"/>
        <v>0</v>
      </c>
      <c r="I34" s="14">
        <f t="shared" si="3"/>
        <v>0</v>
      </c>
      <c r="J34" s="14">
        <f t="shared" si="4"/>
        <v>0</v>
      </c>
      <c r="K34" s="22"/>
      <c r="L34" s="14">
        <f t="shared" si="5"/>
        <v>0</v>
      </c>
    </row>
    <row r="35" spans="1:12" ht="32.1" customHeight="1" x14ac:dyDescent="0.25">
      <c r="A35" s="13">
        <f t="shared" si="6"/>
        <v>28</v>
      </c>
      <c r="B35" s="8" t="s">
        <v>57</v>
      </c>
      <c r="C35" s="13" t="s">
        <v>5</v>
      </c>
      <c r="D35" s="5">
        <v>3500</v>
      </c>
      <c r="E35" s="5">
        <f t="shared" si="13"/>
        <v>1750</v>
      </c>
      <c r="F35" s="5">
        <f t="shared" si="14"/>
        <v>1750</v>
      </c>
      <c r="G35" s="4"/>
      <c r="H35" s="14">
        <f t="shared" si="2"/>
        <v>0</v>
      </c>
      <c r="I35" s="14">
        <f t="shared" si="3"/>
        <v>0</v>
      </c>
      <c r="J35" s="14">
        <f t="shared" si="4"/>
        <v>0</v>
      </c>
      <c r="K35" s="22"/>
      <c r="L35" s="14">
        <f t="shared" si="5"/>
        <v>0</v>
      </c>
    </row>
    <row r="36" spans="1:12" ht="32.1" customHeight="1" x14ac:dyDescent="0.25">
      <c r="A36" s="13">
        <f t="shared" si="6"/>
        <v>29</v>
      </c>
      <c r="B36" s="8" t="s">
        <v>58</v>
      </c>
      <c r="C36" s="13" t="s">
        <v>5</v>
      </c>
      <c r="D36" s="5">
        <v>700</v>
      </c>
      <c r="E36" s="5">
        <f t="shared" si="13"/>
        <v>350</v>
      </c>
      <c r="F36" s="5">
        <f t="shared" si="14"/>
        <v>350</v>
      </c>
      <c r="G36" s="4"/>
      <c r="H36" s="14">
        <f t="shared" si="2"/>
        <v>0</v>
      </c>
      <c r="I36" s="14">
        <f t="shared" si="3"/>
        <v>0</v>
      </c>
      <c r="J36" s="14">
        <f t="shared" si="4"/>
        <v>0</v>
      </c>
      <c r="K36" s="22"/>
      <c r="L36" s="14">
        <f t="shared" si="5"/>
        <v>0</v>
      </c>
    </row>
    <row r="37" spans="1:12" ht="32.1" customHeight="1" x14ac:dyDescent="0.25">
      <c r="A37" s="13">
        <f t="shared" si="6"/>
        <v>30</v>
      </c>
      <c r="B37" s="8" t="s">
        <v>59</v>
      </c>
      <c r="C37" s="13" t="s">
        <v>5</v>
      </c>
      <c r="D37" s="5">
        <v>1500</v>
      </c>
      <c r="E37" s="5">
        <f t="shared" si="13"/>
        <v>750</v>
      </c>
      <c r="F37" s="5">
        <f t="shared" si="14"/>
        <v>750</v>
      </c>
      <c r="G37" s="4"/>
      <c r="H37" s="14">
        <f t="shared" si="2"/>
        <v>0</v>
      </c>
      <c r="I37" s="14">
        <f t="shared" si="3"/>
        <v>0</v>
      </c>
      <c r="J37" s="14">
        <f t="shared" si="4"/>
        <v>0</v>
      </c>
      <c r="K37" s="22"/>
      <c r="L37" s="14">
        <f t="shared" si="5"/>
        <v>0</v>
      </c>
    </row>
    <row r="38" spans="1:12" ht="32.1" customHeight="1" x14ac:dyDescent="0.25">
      <c r="A38" s="13">
        <f t="shared" si="6"/>
        <v>31</v>
      </c>
      <c r="B38" s="8" t="s">
        <v>60</v>
      </c>
      <c r="C38" s="13" t="s">
        <v>5</v>
      </c>
      <c r="D38" s="5">
        <v>1000</v>
      </c>
      <c r="E38" s="5">
        <f t="shared" si="13"/>
        <v>500</v>
      </c>
      <c r="F38" s="5">
        <f t="shared" si="14"/>
        <v>500</v>
      </c>
      <c r="G38" s="4"/>
      <c r="H38" s="14">
        <f t="shared" si="2"/>
        <v>0</v>
      </c>
      <c r="I38" s="14">
        <f t="shared" si="3"/>
        <v>0</v>
      </c>
      <c r="J38" s="14">
        <f t="shared" si="4"/>
        <v>0</v>
      </c>
      <c r="K38" s="22"/>
      <c r="L38" s="14">
        <f t="shared" si="5"/>
        <v>0</v>
      </c>
    </row>
    <row r="39" spans="1:12" ht="32.1" customHeight="1" x14ac:dyDescent="0.25">
      <c r="A39" s="13">
        <f t="shared" si="6"/>
        <v>32</v>
      </c>
      <c r="B39" s="8" t="s">
        <v>61</v>
      </c>
      <c r="C39" s="13" t="s">
        <v>5</v>
      </c>
      <c r="D39" s="5">
        <v>1000</v>
      </c>
      <c r="E39" s="5">
        <f t="shared" si="13"/>
        <v>500</v>
      </c>
      <c r="F39" s="5">
        <f t="shared" si="14"/>
        <v>500</v>
      </c>
      <c r="G39" s="4"/>
      <c r="H39" s="14">
        <f t="shared" si="2"/>
        <v>0</v>
      </c>
      <c r="I39" s="14">
        <f t="shared" si="3"/>
        <v>0</v>
      </c>
      <c r="J39" s="14">
        <f t="shared" si="4"/>
        <v>0</v>
      </c>
      <c r="K39" s="22"/>
      <c r="L39" s="14">
        <f t="shared" si="5"/>
        <v>0</v>
      </c>
    </row>
    <row r="40" spans="1:12" ht="32.1" customHeight="1" x14ac:dyDescent="0.25">
      <c r="A40" s="13">
        <f t="shared" si="6"/>
        <v>33</v>
      </c>
      <c r="B40" s="8" t="s">
        <v>62</v>
      </c>
      <c r="C40" s="13" t="s">
        <v>5</v>
      </c>
      <c r="D40" s="5">
        <v>3000</v>
      </c>
      <c r="E40" s="5">
        <f t="shared" si="13"/>
        <v>1500</v>
      </c>
      <c r="F40" s="5">
        <f t="shared" si="14"/>
        <v>1500</v>
      </c>
      <c r="G40" s="4"/>
      <c r="H40" s="14">
        <f t="shared" si="2"/>
        <v>0</v>
      </c>
      <c r="I40" s="14">
        <f t="shared" si="3"/>
        <v>0</v>
      </c>
      <c r="J40" s="14">
        <f t="shared" si="4"/>
        <v>0</v>
      </c>
      <c r="K40" s="22"/>
      <c r="L40" s="14">
        <f t="shared" si="5"/>
        <v>0</v>
      </c>
    </row>
    <row r="41" spans="1:12" x14ac:dyDescent="0.25">
      <c r="A41" s="33"/>
      <c r="B41" s="34"/>
      <c r="C41" s="34"/>
      <c r="D41" s="34"/>
      <c r="E41" s="34"/>
      <c r="F41" s="34"/>
      <c r="G41" s="35"/>
      <c r="H41" s="16">
        <f>SUM(H8:H40)</f>
        <v>0</v>
      </c>
      <c r="I41" s="16">
        <f>SUM(I8:I40)</f>
        <v>0</v>
      </c>
      <c r="J41" s="17">
        <f>SUM(J8:J40)</f>
        <v>0</v>
      </c>
      <c r="K41" s="22" t="s">
        <v>6</v>
      </c>
      <c r="L41" s="17">
        <f>SUM(L8:L40)</f>
        <v>0</v>
      </c>
    </row>
    <row r="42" spans="1:12" x14ac:dyDescent="0.25">
      <c r="H42" s="36"/>
    </row>
    <row r="43" spans="1:12" x14ac:dyDescent="0.25">
      <c r="A43" s="26" t="s">
        <v>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</sheetData>
  <mergeCells count="4">
    <mergeCell ref="A43:L43"/>
    <mergeCell ref="A41:G41"/>
    <mergeCell ref="A2:L4"/>
    <mergeCell ref="A7:L7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view="pageBreakPreview" topLeftCell="A7" zoomScaleNormal="100" zoomScaleSheetLayoutView="100" workbookViewId="0">
      <selection activeCell="A21" sqref="A21:XFD21"/>
    </sheetView>
  </sheetViews>
  <sheetFormatPr defaultRowHeight="15" x14ac:dyDescent="0.25"/>
  <cols>
    <col min="1" max="1" width="6" customWidth="1"/>
    <col min="2" max="2" width="17.42578125" style="9" customWidth="1"/>
    <col min="3" max="3" width="3" customWidth="1"/>
    <col min="4" max="4" width="5.28515625" customWidth="1"/>
    <col min="5" max="5" width="5.42578125" customWidth="1"/>
    <col min="6" max="6" width="5.7109375" customWidth="1"/>
    <col min="7" max="9" width="7.28515625" customWidth="1"/>
    <col min="10" max="10" width="14.140625" customWidth="1"/>
    <col min="11" max="11" width="3.7109375" customWidth="1"/>
    <col min="12" max="12" width="18" customWidth="1"/>
  </cols>
  <sheetData>
    <row r="2" spans="1:12" ht="18.75" customHeight="1" x14ac:dyDescent="0.25">
      <c r="A2" s="28" t="s">
        <v>87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45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10</v>
      </c>
      <c r="F5" s="6" t="s">
        <v>9</v>
      </c>
      <c r="G5" s="12" t="s">
        <v>4</v>
      </c>
      <c r="H5" s="12" t="s">
        <v>11</v>
      </c>
      <c r="I5" s="12" t="s">
        <v>12</v>
      </c>
      <c r="J5" s="12" t="s">
        <v>13</v>
      </c>
      <c r="K5" s="20" t="s">
        <v>7</v>
      </c>
      <c r="L5" s="12" t="s">
        <v>14</v>
      </c>
    </row>
    <row r="6" spans="1:12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32.1" customHeight="1" x14ac:dyDescent="0.25">
      <c r="A8" s="13">
        <v>1</v>
      </c>
      <c r="B8" s="8" t="s">
        <v>63</v>
      </c>
      <c r="C8" s="13" t="s">
        <v>5</v>
      </c>
      <c r="D8" s="5">
        <v>200</v>
      </c>
      <c r="E8" s="5">
        <f>D8*0.5</f>
        <v>100</v>
      </c>
      <c r="F8" s="5">
        <f>0.5*D8</f>
        <v>100</v>
      </c>
      <c r="G8" s="4"/>
      <c r="H8" s="14">
        <f>G8*E8</f>
        <v>0</v>
      </c>
      <c r="I8" s="14">
        <f>G8*F8</f>
        <v>0</v>
      </c>
      <c r="J8" s="14">
        <f>D8*G8</f>
        <v>0</v>
      </c>
      <c r="K8" s="22"/>
      <c r="L8" s="14">
        <f>J8+(J8*K8)</f>
        <v>0</v>
      </c>
    </row>
    <row r="9" spans="1:12" ht="32.1" customHeight="1" x14ac:dyDescent="0.25">
      <c r="A9" s="13">
        <f>A8+1</f>
        <v>2</v>
      </c>
      <c r="B9" s="8" t="s">
        <v>64</v>
      </c>
      <c r="C9" s="13" t="s">
        <v>5</v>
      </c>
      <c r="D9" s="5">
        <v>7000</v>
      </c>
      <c r="E9" s="5">
        <f t="shared" ref="E9:E10" si="0">D9*0.5</f>
        <v>3500</v>
      </c>
      <c r="F9" s="5">
        <f t="shared" ref="F9:F10" si="1">0.5*D9</f>
        <v>3500</v>
      </c>
      <c r="G9" s="4"/>
      <c r="H9" s="14">
        <f t="shared" ref="H9:H10" si="2">G9*E9</f>
        <v>0</v>
      </c>
      <c r="I9" s="14">
        <f t="shared" ref="I9:I10" si="3">G9*F9</f>
        <v>0</v>
      </c>
      <c r="J9" s="14">
        <f t="shared" ref="J9:J10" si="4">D9*G9</f>
        <v>0</v>
      </c>
      <c r="K9" s="22"/>
      <c r="L9" s="14">
        <f t="shared" ref="L9:L10" si="5">J9+(J9*K9)</f>
        <v>0</v>
      </c>
    </row>
    <row r="10" spans="1:12" ht="33.75" customHeight="1" x14ac:dyDescent="0.25">
      <c r="A10" s="13">
        <f t="shared" ref="A10:A18" si="6">A9+1</f>
        <v>3</v>
      </c>
      <c r="B10" s="8" t="s">
        <v>65</v>
      </c>
      <c r="C10" s="13" t="s">
        <v>5</v>
      </c>
      <c r="D10" s="5">
        <v>300</v>
      </c>
      <c r="E10" s="5">
        <f t="shared" si="0"/>
        <v>150</v>
      </c>
      <c r="F10" s="5">
        <f t="shared" si="1"/>
        <v>150</v>
      </c>
      <c r="G10" s="4"/>
      <c r="H10" s="14">
        <f t="shared" si="2"/>
        <v>0</v>
      </c>
      <c r="I10" s="14">
        <f t="shared" si="3"/>
        <v>0</v>
      </c>
      <c r="J10" s="14">
        <f t="shared" si="4"/>
        <v>0</v>
      </c>
      <c r="K10" s="22"/>
      <c r="L10" s="14">
        <f t="shared" si="5"/>
        <v>0</v>
      </c>
    </row>
    <row r="11" spans="1:12" ht="45.75" customHeight="1" x14ac:dyDescent="0.25">
      <c r="A11" s="13">
        <f t="shared" si="6"/>
        <v>4</v>
      </c>
      <c r="B11" s="8" t="s">
        <v>66</v>
      </c>
      <c r="C11" s="13" t="s">
        <v>5</v>
      </c>
      <c r="D11" s="5">
        <v>4000</v>
      </c>
      <c r="E11" s="5">
        <f t="shared" ref="E11:E18" si="7">D11*0.5</f>
        <v>2000</v>
      </c>
      <c r="F11" s="5">
        <f t="shared" ref="F11:F16" si="8">0.5*D11</f>
        <v>2000</v>
      </c>
      <c r="G11" s="4"/>
      <c r="H11" s="14">
        <f t="shared" ref="H11:H18" si="9">G11*E11</f>
        <v>0</v>
      </c>
      <c r="I11" s="14">
        <f t="shared" ref="I11:I18" si="10">G11*F11</f>
        <v>0</v>
      </c>
      <c r="J11" s="14">
        <f t="shared" ref="J11:J18" si="11">D11*G11</f>
        <v>0</v>
      </c>
      <c r="K11" s="22"/>
      <c r="L11" s="14">
        <f t="shared" ref="L11:L18" si="12">J11+(J11*K11)</f>
        <v>0</v>
      </c>
    </row>
    <row r="12" spans="1:12" ht="32.1" customHeight="1" x14ac:dyDescent="0.25">
      <c r="A12" s="13">
        <f>A11+1</f>
        <v>5</v>
      </c>
      <c r="B12" s="8" t="s">
        <v>67</v>
      </c>
      <c r="C12" s="13" t="s">
        <v>5</v>
      </c>
      <c r="D12" s="5">
        <v>800</v>
      </c>
      <c r="E12" s="5">
        <f t="shared" si="7"/>
        <v>400</v>
      </c>
      <c r="F12" s="5">
        <f t="shared" si="8"/>
        <v>400</v>
      </c>
      <c r="G12" s="4"/>
      <c r="H12" s="14">
        <f t="shared" si="9"/>
        <v>0</v>
      </c>
      <c r="I12" s="14">
        <f t="shared" si="10"/>
        <v>0</v>
      </c>
      <c r="J12" s="14">
        <f t="shared" si="11"/>
        <v>0</v>
      </c>
      <c r="K12" s="22"/>
      <c r="L12" s="14">
        <f t="shared" si="12"/>
        <v>0</v>
      </c>
    </row>
    <row r="13" spans="1:12" ht="32.1" customHeight="1" x14ac:dyDescent="0.25">
      <c r="A13" s="13">
        <f t="shared" si="6"/>
        <v>6</v>
      </c>
      <c r="B13" s="8" t="s">
        <v>68</v>
      </c>
      <c r="C13" s="13" t="s">
        <v>5</v>
      </c>
      <c r="D13" s="5">
        <v>200</v>
      </c>
      <c r="E13" s="5">
        <f t="shared" si="7"/>
        <v>100</v>
      </c>
      <c r="F13" s="5">
        <f t="shared" si="8"/>
        <v>100</v>
      </c>
      <c r="G13" s="4"/>
      <c r="H13" s="14">
        <f t="shared" si="9"/>
        <v>0</v>
      </c>
      <c r="I13" s="14">
        <f t="shared" si="10"/>
        <v>0</v>
      </c>
      <c r="J13" s="14">
        <f t="shared" si="11"/>
        <v>0</v>
      </c>
      <c r="K13" s="22"/>
      <c r="L13" s="14">
        <f t="shared" si="12"/>
        <v>0</v>
      </c>
    </row>
    <row r="14" spans="1:12" ht="32.1" customHeight="1" x14ac:dyDescent="0.25">
      <c r="A14" s="13">
        <f t="shared" si="6"/>
        <v>7</v>
      </c>
      <c r="B14" s="8" t="s">
        <v>69</v>
      </c>
      <c r="C14" s="13" t="s">
        <v>5</v>
      </c>
      <c r="D14" s="5">
        <v>150</v>
      </c>
      <c r="E14" s="5">
        <f t="shared" si="7"/>
        <v>75</v>
      </c>
      <c r="F14" s="5">
        <f t="shared" si="8"/>
        <v>75</v>
      </c>
      <c r="G14" s="4"/>
      <c r="H14" s="14">
        <f t="shared" si="9"/>
        <v>0</v>
      </c>
      <c r="I14" s="14">
        <f t="shared" si="10"/>
        <v>0</v>
      </c>
      <c r="J14" s="14">
        <f t="shared" si="11"/>
        <v>0</v>
      </c>
      <c r="K14" s="22"/>
      <c r="L14" s="14">
        <f t="shared" si="12"/>
        <v>0</v>
      </c>
    </row>
    <row r="15" spans="1:12" ht="32.1" customHeight="1" x14ac:dyDescent="0.25">
      <c r="A15" s="13">
        <f t="shared" si="6"/>
        <v>8</v>
      </c>
      <c r="B15" s="8" t="s">
        <v>70</v>
      </c>
      <c r="C15" s="13" t="s">
        <v>5</v>
      </c>
      <c r="D15" s="5">
        <v>800</v>
      </c>
      <c r="E15" s="5">
        <f t="shared" si="7"/>
        <v>400</v>
      </c>
      <c r="F15" s="5">
        <f t="shared" si="8"/>
        <v>400</v>
      </c>
      <c r="G15" s="4"/>
      <c r="H15" s="14">
        <f t="shared" si="9"/>
        <v>0</v>
      </c>
      <c r="I15" s="14">
        <f t="shared" si="10"/>
        <v>0</v>
      </c>
      <c r="J15" s="14">
        <f t="shared" si="11"/>
        <v>0</v>
      </c>
      <c r="K15" s="22"/>
      <c r="L15" s="14">
        <f t="shared" si="12"/>
        <v>0</v>
      </c>
    </row>
    <row r="16" spans="1:12" ht="32.1" customHeight="1" x14ac:dyDescent="0.25">
      <c r="A16" s="13">
        <f t="shared" si="6"/>
        <v>9</v>
      </c>
      <c r="B16" s="8" t="s">
        <v>71</v>
      </c>
      <c r="C16" s="13" t="s">
        <v>5</v>
      </c>
      <c r="D16" s="5">
        <v>600</v>
      </c>
      <c r="E16" s="5">
        <f t="shared" si="7"/>
        <v>300</v>
      </c>
      <c r="F16" s="5">
        <f t="shared" si="8"/>
        <v>300</v>
      </c>
      <c r="G16" s="4"/>
      <c r="H16" s="14">
        <f t="shared" si="9"/>
        <v>0</v>
      </c>
      <c r="I16" s="14">
        <f t="shared" si="10"/>
        <v>0</v>
      </c>
      <c r="J16" s="14">
        <f t="shared" si="11"/>
        <v>0</v>
      </c>
      <c r="K16" s="22"/>
      <c r="L16" s="14">
        <f t="shared" si="12"/>
        <v>0</v>
      </c>
    </row>
    <row r="17" spans="1:12" ht="32.1" customHeight="1" x14ac:dyDescent="0.25">
      <c r="A17" s="13">
        <f t="shared" si="6"/>
        <v>10</v>
      </c>
      <c r="B17" s="8" t="s">
        <v>91</v>
      </c>
      <c r="C17" s="21" t="s">
        <v>5</v>
      </c>
      <c r="D17" s="5">
        <v>200</v>
      </c>
      <c r="E17" s="5">
        <f t="shared" si="7"/>
        <v>100</v>
      </c>
      <c r="F17" s="5">
        <f>D17*0.5</f>
        <v>100</v>
      </c>
      <c r="G17" s="24"/>
      <c r="H17" s="14">
        <f t="shared" si="9"/>
        <v>0</v>
      </c>
      <c r="I17" s="14">
        <f t="shared" si="10"/>
        <v>0</v>
      </c>
      <c r="J17" s="14">
        <f t="shared" si="11"/>
        <v>0</v>
      </c>
      <c r="K17" s="22"/>
      <c r="L17" s="14">
        <f t="shared" si="12"/>
        <v>0</v>
      </c>
    </row>
    <row r="18" spans="1:12" ht="32.1" customHeight="1" x14ac:dyDescent="0.25">
      <c r="A18" s="13">
        <f t="shared" si="6"/>
        <v>11</v>
      </c>
      <c r="B18" s="8" t="s">
        <v>90</v>
      </c>
      <c r="C18" s="21" t="s">
        <v>5</v>
      </c>
      <c r="D18" s="5">
        <v>200</v>
      </c>
      <c r="E18" s="5">
        <f t="shared" si="7"/>
        <v>100</v>
      </c>
      <c r="F18" s="5">
        <f>D18*0.5</f>
        <v>100</v>
      </c>
      <c r="G18" s="24"/>
      <c r="H18" s="14">
        <f t="shared" si="9"/>
        <v>0</v>
      </c>
      <c r="I18" s="14">
        <f t="shared" si="10"/>
        <v>0</v>
      </c>
      <c r="J18" s="14">
        <f t="shared" si="11"/>
        <v>0</v>
      </c>
      <c r="K18" s="22"/>
      <c r="L18" s="14">
        <f t="shared" si="12"/>
        <v>0</v>
      </c>
    </row>
    <row r="19" spans="1:12" x14ac:dyDescent="0.25">
      <c r="A19" s="27"/>
      <c r="B19" s="27"/>
      <c r="C19" s="27"/>
      <c r="D19" s="27"/>
      <c r="E19" s="27"/>
      <c r="F19" s="27"/>
      <c r="G19" s="27"/>
      <c r="H19" s="16">
        <f>SUM(H8:H16)</f>
        <v>0</v>
      </c>
      <c r="I19" s="16">
        <f>SUM(I8:I16)</f>
        <v>0</v>
      </c>
      <c r="J19" s="17">
        <f>SUM(J8:J18)</f>
        <v>0</v>
      </c>
      <c r="K19" s="23" t="s">
        <v>6</v>
      </c>
      <c r="L19" s="17">
        <f>SUM(L8:L18)</f>
        <v>0</v>
      </c>
    </row>
    <row r="21" spans="1:12" x14ac:dyDescent="0.25">
      <c r="A21" s="26" t="s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</sheetData>
  <mergeCells count="4">
    <mergeCell ref="A2:L4"/>
    <mergeCell ref="A19:G19"/>
    <mergeCell ref="A21:L21"/>
    <mergeCell ref="A7:L7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view="pageBreakPreview" topLeftCell="A7" zoomScaleNormal="100" zoomScaleSheetLayoutView="100" workbookViewId="0">
      <selection activeCell="L19" sqref="L19"/>
    </sheetView>
  </sheetViews>
  <sheetFormatPr defaultRowHeight="15" x14ac:dyDescent="0.25"/>
  <cols>
    <col min="1" max="1" width="6" customWidth="1"/>
    <col min="2" max="2" width="17.42578125" style="9" customWidth="1"/>
    <col min="3" max="3" width="3" customWidth="1"/>
    <col min="4" max="4" width="5.28515625" customWidth="1"/>
    <col min="5" max="5" width="5.42578125" customWidth="1"/>
    <col min="6" max="6" width="5.7109375" customWidth="1"/>
    <col min="7" max="9" width="7.28515625" customWidth="1"/>
    <col min="10" max="10" width="14.140625" customWidth="1"/>
    <col min="11" max="11" width="3.7109375" customWidth="1"/>
    <col min="12" max="12" width="18" customWidth="1"/>
  </cols>
  <sheetData>
    <row r="2" spans="1:12" ht="18.75" customHeight="1" x14ac:dyDescent="0.25">
      <c r="A2" s="28" t="s">
        <v>88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45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10</v>
      </c>
      <c r="F5" s="6" t="s">
        <v>9</v>
      </c>
      <c r="G5" s="12" t="s">
        <v>4</v>
      </c>
      <c r="H5" s="12" t="s">
        <v>11</v>
      </c>
      <c r="I5" s="12" t="s">
        <v>12</v>
      </c>
      <c r="J5" s="12" t="s">
        <v>13</v>
      </c>
      <c r="K5" s="20" t="s">
        <v>7</v>
      </c>
      <c r="L5" s="12" t="s">
        <v>14</v>
      </c>
    </row>
    <row r="6" spans="1:12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32.1" customHeight="1" x14ac:dyDescent="0.25">
      <c r="A8" s="13">
        <v>1</v>
      </c>
      <c r="B8" s="8" t="s">
        <v>72</v>
      </c>
      <c r="C8" s="13" t="s">
        <v>5</v>
      </c>
      <c r="D8" s="5">
        <v>300</v>
      </c>
      <c r="E8" s="5">
        <f>D8*0.5</f>
        <v>150</v>
      </c>
      <c r="F8" s="5">
        <f>0.5*D8</f>
        <v>150</v>
      </c>
      <c r="G8" s="4"/>
      <c r="H8" s="14">
        <f>G8*E8</f>
        <v>0</v>
      </c>
      <c r="I8" s="14">
        <f>G8*F8</f>
        <v>0</v>
      </c>
      <c r="J8" s="14">
        <f>D8*G8</f>
        <v>0</v>
      </c>
      <c r="K8" s="22"/>
      <c r="L8" s="14">
        <f>J8+(J8*K8)</f>
        <v>0</v>
      </c>
    </row>
    <row r="9" spans="1:12" ht="32.1" customHeight="1" x14ac:dyDescent="0.25">
      <c r="A9" s="13">
        <f>A8+1</f>
        <v>2</v>
      </c>
      <c r="B9" s="8" t="s">
        <v>73</v>
      </c>
      <c r="C9" s="13" t="s">
        <v>5</v>
      </c>
      <c r="D9" s="5">
        <v>200</v>
      </c>
      <c r="E9" s="5">
        <f t="shared" ref="E9:E18" si="0">D9*0.5</f>
        <v>100</v>
      </c>
      <c r="F9" s="5">
        <f t="shared" ref="F9:F18" si="1">0.5*D9</f>
        <v>100</v>
      </c>
      <c r="G9" s="4"/>
      <c r="H9" s="14">
        <f t="shared" ref="H9:H18" si="2">G9*E9</f>
        <v>0</v>
      </c>
      <c r="I9" s="14">
        <f t="shared" ref="I9:I18" si="3">G9*F9</f>
        <v>0</v>
      </c>
      <c r="J9" s="14">
        <f t="shared" ref="J9:J18" si="4">D9*G9</f>
        <v>0</v>
      </c>
      <c r="K9" s="22"/>
      <c r="L9" s="14">
        <f t="shared" ref="L9:L18" si="5">J9+(J9*K9)</f>
        <v>0</v>
      </c>
    </row>
    <row r="10" spans="1:12" ht="33.75" customHeight="1" x14ac:dyDescent="0.25">
      <c r="A10" s="13">
        <f t="shared" ref="A10:A18" si="6">A9+1</f>
        <v>3</v>
      </c>
      <c r="B10" s="8" t="s">
        <v>74</v>
      </c>
      <c r="C10" s="13" t="s">
        <v>5</v>
      </c>
      <c r="D10" s="5">
        <v>400</v>
      </c>
      <c r="E10" s="5">
        <f t="shared" si="0"/>
        <v>200</v>
      </c>
      <c r="F10" s="5">
        <f t="shared" si="1"/>
        <v>200</v>
      </c>
      <c r="G10" s="4"/>
      <c r="H10" s="14">
        <f t="shared" si="2"/>
        <v>0</v>
      </c>
      <c r="I10" s="14">
        <f t="shared" si="3"/>
        <v>0</v>
      </c>
      <c r="J10" s="14">
        <f t="shared" si="4"/>
        <v>0</v>
      </c>
      <c r="K10" s="22"/>
      <c r="L10" s="14">
        <f t="shared" si="5"/>
        <v>0</v>
      </c>
    </row>
    <row r="11" spans="1:12" ht="45.75" customHeight="1" x14ac:dyDescent="0.25">
      <c r="A11" s="13">
        <f t="shared" si="6"/>
        <v>4</v>
      </c>
      <c r="B11" s="8" t="s">
        <v>75</v>
      </c>
      <c r="C11" s="13" t="s">
        <v>5</v>
      </c>
      <c r="D11" s="5">
        <v>200</v>
      </c>
      <c r="E11" s="5">
        <f t="shared" si="0"/>
        <v>100</v>
      </c>
      <c r="F11" s="5">
        <f t="shared" si="1"/>
        <v>100</v>
      </c>
      <c r="G11" s="4"/>
      <c r="H11" s="14">
        <f t="shared" si="2"/>
        <v>0</v>
      </c>
      <c r="I11" s="14">
        <f t="shared" si="3"/>
        <v>0</v>
      </c>
      <c r="J11" s="14">
        <f t="shared" si="4"/>
        <v>0</v>
      </c>
      <c r="K11" s="22"/>
      <c r="L11" s="14">
        <f t="shared" si="5"/>
        <v>0</v>
      </c>
    </row>
    <row r="12" spans="1:12" ht="32.1" customHeight="1" x14ac:dyDescent="0.25">
      <c r="A12" s="13">
        <f t="shared" si="6"/>
        <v>5</v>
      </c>
      <c r="B12" s="8" t="s">
        <v>76</v>
      </c>
      <c r="C12" s="13" t="s">
        <v>5</v>
      </c>
      <c r="D12" s="5">
        <v>400</v>
      </c>
      <c r="E12" s="5">
        <f t="shared" si="0"/>
        <v>200</v>
      </c>
      <c r="F12" s="5">
        <f t="shared" si="1"/>
        <v>200</v>
      </c>
      <c r="G12" s="4"/>
      <c r="H12" s="14">
        <f t="shared" si="2"/>
        <v>0</v>
      </c>
      <c r="I12" s="14">
        <f t="shared" si="3"/>
        <v>0</v>
      </c>
      <c r="J12" s="14">
        <f t="shared" si="4"/>
        <v>0</v>
      </c>
      <c r="K12" s="22"/>
      <c r="L12" s="14">
        <f t="shared" si="5"/>
        <v>0</v>
      </c>
    </row>
    <row r="13" spans="1:12" ht="32.1" customHeight="1" x14ac:dyDescent="0.25">
      <c r="A13" s="13">
        <f t="shared" si="6"/>
        <v>6</v>
      </c>
      <c r="B13" s="8" t="s">
        <v>77</v>
      </c>
      <c r="C13" s="13" t="s">
        <v>5</v>
      </c>
      <c r="D13" s="5">
        <v>400</v>
      </c>
      <c r="E13" s="5">
        <f t="shared" si="0"/>
        <v>200</v>
      </c>
      <c r="F13" s="5">
        <f t="shared" si="1"/>
        <v>200</v>
      </c>
      <c r="G13" s="4"/>
      <c r="H13" s="14">
        <f t="shared" si="2"/>
        <v>0</v>
      </c>
      <c r="I13" s="14">
        <f t="shared" si="3"/>
        <v>0</v>
      </c>
      <c r="J13" s="14">
        <f t="shared" si="4"/>
        <v>0</v>
      </c>
      <c r="K13" s="22"/>
      <c r="L13" s="14">
        <f t="shared" si="5"/>
        <v>0</v>
      </c>
    </row>
    <row r="14" spans="1:12" ht="32.1" customHeight="1" x14ac:dyDescent="0.25">
      <c r="A14" s="13">
        <f t="shared" si="6"/>
        <v>7</v>
      </c>
      <c r="B14" s="8" t="s">
        <v>78</v>
      </c>
      <c r="C14" s="13" t="s">
        <v>5</v>
      </c>
      <c r="D14" s="5">
        <v>200</v>
      </c>
      <c r="E14" s="5">
        <f t="shared" si="0"/>
        <v>100</v>
      </c>
      <c r="F14" s="5">
        <f t="shared" si="1"/>
        <v>100</v>
      </c>
      <c r="G14" s="4"/>
      <c r="H14" s="14">
        <f t="shared" si="2"/>
        <v>0</v>
      </c>
      <c r="I14" s="14">
        <f t="shared" si="3"/>
        <v>0</v>
      </c>
      <c r="J14" s="14">
        <f t="shared" si="4"/>
        <v>0</v>
      </c>
      <c r="K14" s="22"/>
      <c r="L14" s="14">
        <f t="shared" si="5"/>
        <v>0</v>
      </c>
    </row>
    <row r="15" spans="1:12" ht="32.1" customHeight="1" x14ac:dyDescent="0.25">
      <c r="A15" s="13">
        <f t="shared" si="6"/>
        <v>8</v>
      </c>
      <c r="B15" s="8" t="s">
        <v>79</v>
      </c>
      <c r="C15" s="13" t="s">
        <v>5</v>
      </c>
      <c r="D15" s="5">
        <v>200</v>
      </c>
      <c r="E15" s="5">
        <f t="shared" si="0"/>
        <v>100</v>
      </c>
      <c r="F15" s="5">
        <f t="shared" si="1"/>
        <v>100</v>
      </c>
      <c r="G15" s="4"/>
      <c r="H15" s="14">
        <f t="shared" si="2"/>
        <v>0</v>
      </c>
      <c r="I15" s="14">
        <f t="shared" si="3"/>
        <v>0</v>
      </c>
      <c r="J15" s="14">
        <f t="shared" si="4"/>
        <v>0</v>
      </c>
      <c r="K15" s="22"/>
      <c r="L15" s="14">
        <f t="shared" si="5"/>
        <v>0</v>
      </c>
    </row>
    <row r="16" spans="1:12" ht="32.1" customHeight="1" x14ac:dyDescent="0.25">
      <c r="A16" s="13">
        <f t="shared" si="6"/>
        <v>9</v>
      </c>
      <c r="B16" s="8" t="s">
        <v>80</v>
      </c>
      <c r="C16" s="13" t="s">
        <v>5</v>
      </c>
      <c r="D16" s="5">
        <v>200</v>
      </c>
      <c r="E16" s="5">
        <f t="shared" si="0"/>
        <v>100</v>
      </c>
      <c r="F16" s="5">
        <f t="shared" si="1"/>
        <v>100</v>
      </c>
      <c r="G16" s="4"/>
      <c r="H16" s="14">
        <f t="shared" si="2"/>
        <v>0</v>
      </c>
      <c r="I16" s="14">
        <f t="shared" si="3"/>
        <v>0</v>
      </c>
      <c r="J16" s="14">
        <f t="shared" si="4"/>
        <v>0</v>
      </c>
      <c r="K16" s="22"/>
      <c r="L16" s="14">
        <f t="shared" si="5"/>
        <v>0</v>
      </c>
    </row>
    <row r="17" spans="1:12" ht="32.1" customHeight="1" x14ac:dyDescent="0.25">
      <c r="A17" s="13">
        <f t="shared" si="6"/>
        <v>10</v>
      </c>
      <c r="B17" s="8" t="s">
        <v>81</v>
      </c>
      <c r="C17" s="13" t="s">
        <v>5</v>
      </c>
      <c r="D17" s="5">
        <v>400</v>
      </c>
      <c r="E17" s="5">
        <f t="shared" si="0"/>
        <v>200</v>
      </c>
      <c r="F17" s="5">
        <f t="shared" si="1"/>
        <v>200</v>
      </c>
      <c r="G17" s="4"/>
      <c r="H17" s="14">
        <f t="shared" si="2"/>
        <v>0</v>
      </c>
      <c r="I17" s="14">
        <f t="shared" si="3"/>
        <v>0</v>
      </c>
      <c r="J17" s="14">
        <f t="shared" si="4"/>
        <v>0</v>
      </c>
      <c r="K17" s="22"/>
      <c r="L17" s="14">
        <f t="shared" si="5"/>
        <v>0</v>
      </c>
    </row>
    <row r="18" spans="1:12" ht="32.1" customHeight="1" x14ac:dyDescent="0.25">
      <c r="A18" s="13">
        <f t="shared" si="6"/>
        <v>11</v>
      </c>
      <c r="B18" s="8" t="s">
        <v>82</v>
      </c>
      <c r="C18" s="13" t="s">
        <v>5</v>
      </c>
      <c r="D18" s="5">
        <v>400</v>
      </c>
      <c r="E18" s="5">
        <f t="shared" si="0"/>
        <v>200</v>
      </c>
      <c r="F18" s="5">
        <f t="shared" si="1"/>
        <v>200</v>
      </c>
      <c r="G18" s="4"/>
      <c r="H18" s="14">
        <f t="shared" si="2"/>
        <v>0</v>
      </c>
      <c r="I18" s="14">
        <f t="shared" si="3"/>
        <v>0</v>
      </c>
      <c r="J18" s="14">
        <f t="shared" si="4"/>
        <v>0</v>
      </c>
      <c r="K18" s="22"/>
      <c r="L18" s="14">
        <f t="shared" si="5"/>
        <v>0</v>
      </c>
    </row>
    <row r="19" spans="1:12" x14ac:dyDescent="0.25">
      <c r="A19" s="27"/>
      <c r="B19" s="27"/>
      <c r="C19" s="27"/>
      <c r="D19" s="27"/>
      <c r="E19" s="27"/>
      <c r="F19" s="27"/>
      <c r="G19" s="27"/>
      <c r="H19" s="16">
        <f>SUM(H8:H18)</f>
        <v>0</v>
      </c>
      <c r="I19" s="16">
        <f>SUM(I8:I18)</f>
        <v>0</v>
      </c>
      <c r="J19" s="17">
        <f>SUM(J8:J18)</f>
        <v>0</v>
      </c>
      <c r="K19" s="23" t="s">
        <v>6</v>
      </c>
      <c r="L19" s="17">
        <f>SUM(L8:L18)</f>
        <v>0</v>
      </c>
    </row>
    <row r="21" spans="1:12" x14ac:dyDescent="0.25">
      <c r="A21" s="26" t="s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</sheetData>
  <mergeCells count="4">
    <mergeCell ref="A2:L4"/>
    <mergeCell ref="A19:G19"/>
    <mergeCell ref="A21:L21"/>
    <mergeCell ref="A7:L7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tabSelected="1" view="pageBreakPreview" zoomScaleNormal="100" zoomScaleSheetLayoutView="100" workbookViewId="0">
      <selection activeCell="A12" sqref="A12:XFD12"/>
    </sheetView>
  </sheetViews>
  <sheetFormatPr defaultRowHeight="15" x14ac:dyDescent="0.25"/>
  <cols>
    <col min="1" max="1" width="6" customWidth="1"/>
    <col min="2" max="2" width="17.42578125" style="9" customWidth="1"/>
    <col min="3" max="3" width="3" customWidth="1"/>
    <col min="4" max="4" width="5.28515625" customWidth="1"/>
    <col min="5" max="5" width="5.42578125" customWidth="1"/>
    <col min="6" max="6" width="5.7109375" customWidth="1"/>
    <col min="7" max="9" width="7.28515625" customWidth="1"/>
    <col min="10" max="10" width="14.140625" customWidth="1"/>
    <col min="11" max="11" width="3.7109375" customWidth="1"/>
    <col min="12" max="12" width="18" customWidth="1"/>
  </cols>
  <sheetData>
    <row r="2" spans="1:12" ht="18.75" customHeight="1" x14ac:dyDescent="0.25">
      <c r="A2" s="28" t="s">
        <v>89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45" x14ac:dyDescent="0.25">
      <c r="A5" s="1" t="s">
        <v>0</v>
      </c>
      <c r="B5" s="6" t="s">
        <v>1</v>
      </c>
      <c r="C5" s="6" t="s">
        <v>2</v>
      </c>
      <c r="D5" s="6" t="s">
        <v>3</v>
      </c>
      <c r="E5" s="6" t="s">
        <v>10</v>
      </c>
      <c r="F5" s="6" t="s">
        <v>9</v>
      </c>
      <c r="G5" s="12" t="s">
        <v>4</v>
      </c>
      <c r="H5" s="12" t="s">
        <v>11</v>
      </c>
      <c r="I5" s="12" t="s">
        <v>12</v>
      </c>
      <c r="J5" s="12" t="s">
        <v>13</v>
      </c>
      <c r="K5" s="20" t="s">
        <v>7</v>
      </c>
      <c r="L5" s="12" t="s">
        <v>14</v>
      </c>
    </row>
    <row r="6" spans="1:12" x14ac:dyDescent="0.25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32.1" customHeight="1" x14ac:dyDescent="0.25">
      <c r="A8" s="13">
        <v>1</v>
      </c>
      <c r="B8" s="8" t="s">
        <v>83</v>
      </c>
      <c r="C8" s="13" t="s">
        <v>5</v>
      </c>
      <c r="D8" s="5">
        <v>1000</v>
      </c>
      <c r="E8" s="5">
        <f>D8*0.5</f>
        <v>500</v>
      </c>
      <c r="F8" s="5">
        <f>0.5*D8</f>
        <v>500</v>
      </c>
      <c r="G8" s="4"/>
      <c r="H8" s="14">
        <f>G8*E8</f>
        <v>0</v>
      </c>
      <c r="I8" s="4">
        <f>G8*F8</f>
        <v>0</v>
      </c>
      <c r="J8" s="14">
        <f>D8*G8</f>
        <v>0</v>
      </c>
      <c r="K8" s="22"/>
      <c r="L8" s="14">
        <f>J8+(J8*K8)</f>
        <v>0</v>
      </c>
    </row>
    <row r="9" spans="1:12" ht="32.1" customHeight="1" x14ac:dyDescent="0.25">
      <c r="A9" s="13">
        <f>A8+1</f>
        <v>2</v>
      </c>
      <c r="B9" s="8" t="s">
        <v>84</v>
      </c>
      <c r="C9" s="13" t="s">
        <v>5</v>
      </c>
      <c r="D9" s="5">
        <v>1000</v>
      </c>
      <c r="E9" s="5">
        <f t="shared" ref="E9" si="0">D9*0.5</f>
        <v>500</v>
      </c>
      <c r="F9" s="5">
        <f t="shared" ref="F9" si="1">0.5*D9</f>
        <v>500</v>
      </c>
      <c r="G9" s="4"/>
      <c r="H9" s="14">
        <f>G9*E9</f>
        <v>0</v>
      </c>
      <c r="I9" s="4">
        <f>G9*F9</f>
        <v>0</v>
      </c>
      <c r="J9" s="14">
        <f>D9*G9</f>
        <v>0</v>
      </c>
      <c r="K9" s="22"/>
      <c r="L9" s="14">
        <f>J9+(J9*K9)</f>
        <v>0</v>
      </c>
    </row>
    <row r="10" spans="1:12" x14ac:dyDescent="0.25">
      <c r="A10" s="27"/>
      <c r="B10" s="27"/>
      <c r="C10" s="27"/>
      <c r="D10" s="27"/>
      <c r="E10" s="27"/>
      <c r="F10" s="27"/>
      <c r="G10" s="27"/>
      <c r="H10" s="16">
        <f>SUM(H8:H9)</f>
        <v>0</v>
      </c>
      <c r="I10" s="18">
        <f>SUM(I8:I9)</f>
        <v>0</v>
      </c>
      <c r="J10" s="17">
        <f>SUM(J8:J9)</f>
        <v>0</v>
      </c>
      <c r="K10" s="23" t="s">
        <v>6</v>
      </c>
      <c r="L10" s="17">
        <f>SUM(L8:L9)</f>
        <v>0</v>
      </c>
    </row>
    <row r="12" spans="1:12" x14ac:dyDescent="0.25">
      <c r="A12" s="26" t="s">
        <v>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</sheetData>
  <mergeCells count="4">
    <mergeCell ref="A2:L4"/>
    <mergeCell ref="A10:G10"/>
    <mergeCell ref="A12:L12"/>
    <mergeCell ref="A7:L7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FF9D6C9-4307-41DB-BEBF-CA0A0BB62E2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Zadanie nr 1 </vt:lpstr>
      <vt:lpstr>Zadanie nr 2</vt:lpstr>
      <vt:lpstr>Zadanie nr 3</vt:lpstr>
      <vt:lpstr>Zadanie nr 4</vt:lpstr>
      <vt:lpstr>Zadanie nr 5</vt:lpstr>
      <vt:lpstr>'Zadanie nr 1 '!Obszar_wydruku</vt:lpstr>
      <vt:lpstr>'Zadanie nr 2'!Obszar_wydruku</vt:lpstr>
      <vt:lpstr>'Zadanie nr 3'!Obszar_wydruku</vt:lpstr>
      <vt:lpstr>'Zadanie nr 4'!Obszar_wydruku</vt:lpstr>
      <vt:lpstr>'Zadanie nr 5'!Obszar_wydruku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Karczyńska Iwona</dc:creator>
  <cp:lastModifiedBy>Romak Monika</cp:lastModifiedBy>
  <cp:lastPrinted>2023-10-17T13:14:10Z</cp:lastPrinted>
  <dcterms:created xsi:type="dcterms:W3CDTF">2022-08-24T10:40:48Z</dcterms:created>
  <dcterms:modified xsi:type="dcterms:W3CDTF">2024-09-11T12:36:06Z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f56916ae-142d-4c88-871e-63ce69bbd0ef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Saver">
    <vt:lpwstr>3SNPvHKaJ05InwK76FqIgfsAyVFz+nEX</vt:lpwstr>
  </property>
  <property fmtid="{D5CDD505-2E9C-101B-9397-08002B2CF9AE}" pid="5" name="bjClsUserRVM">
    <vt:lpwstr>[]</vt:lpwstr>
  </property>
  <property fmtid="{D5CDD505-2E9C-101B-9397-08002B2CF9AE}" pid="6" name="bjPortionMark">
    <vt:lpwstr>[JAW]</vt:lpwstr>
  </property>
  <property fmtid="{D5CDD505-2E9C-101B-9397-08002B2CF9AE}" pid="7" name="s5636:Creator type=author">
    <vt:lpwstr>Karczyńska Iwona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10.102.78.85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