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zestawienie ofert" sheetId="1" r:id="rId1"/>
    <sheet name="punktacja" sheetId="3" r:id="rId2"/>
    <sheet name="badanie rażąco niskiej ceny" sheetId="2" r:id="rId3"/>
  </sheets>
  <calcPr calcId="152511"/>
</workbook>
</file>

<file path=xl/calcChain.xml><?xml version="1.0" encoding="utf-8"?>
<calcChain xmlns="http://schemas.openxmlformats.org/spreadsheetml/2006/main">
  <c r="F11" i="2" l="1"/>
  <c r="F12" i="2" s="1"/>
  <c r="F10" i="2"/>
  <c r="E10" i="2"/>
  <c r="E11" i="2" s="1"/>
  <c r="G7" i="2"/>
  <c r="G6" i="2"/>
  <c r="G10" i="2" s="1"/>
  <c r="G11" i="2" s="1"/>
  <c r="G5" i="2"/>
  <c r="G7" i="1"/>
  <c r="G6" i="1"/>
  <c r="G5" i="1"/>
  <c r="G13" i="2" l="1"/>
  <c r="G12" i="2"/>
  <c r="E13" i="2"/>
  <c r="E12" i="2"/>
  <c r="F13" i="2"/>
</calcChain>
</file>

<file path=xl/sharedStrings.xml><?xml version="1.0" encoding="utf-8"?>
<sst xmlns="http://schemas.openxmlformats.org/spreadsheetml/2006/main" count="75" uniqueCount="34">
  <si>
    <t>Lp.</t>
  </si>
  <si>
    <t>Nazwa wykonawcy</t>
  </si>
  <si>
    <t>Adres</t>
  </si>
  <si>
    <t>Data złożenia oferty</t>
  </si>
  <si>
    <t>1.</t>
  </si>
  <si>
    <t>2.</t>
  </si>
  <si>
    <t>3.</t>
  </si>
  <si>
    <t>Kwota brutto paczki wielkanocne</t>
  </si>
  <si>
    <t>Kwota brutto paczki bożonarodzeniowe</t>
  </si>
  <si>
    <t>Bruno Tassi Sp. z o.o.</t>
  </si>
  <si>
    <t>13-02-2023 r. godz. 08:17</t>
  </si>
  <si>
    <t>PHU BLUGEL Angelika Uchańska</t>
  </si>
  <si>
    <t>13-02-2023 r. godz. 13:55</t>
  </si>
  <si>
    <t>ul. Szpitalna 24, 18-200 Wysokie Mazowieckie</t>
  </si>
  <si>
    <t>13-02-2023 r. godz. 23:20</t>
  </si>
  <si>
    <t>ZESTAWIENIE OFERT</t>
  </si>
  <si>
    <t>DOSTAWA PACZEK WIELKANOCNYCH I BOŻONARODZENIOWYCH Z ARTYKUŁAMI SPOŻYWCZYMI DLA PODOPIECZNYCH MIEJSKIEGO OŚRODKA POMOCY SPOŁECZNEJ W IŁAWIE NA ROK 2023</t>
  </si>
  <si>
    <t>ZNAK: MOPS.ZP.1.2023</t>
  </si>
  <si>
    <t>ul. Wrocławska 33D,      55-095 Długołęka</t>
  </si>
  <si>
    <t>ul. Lubelska 36,                 10-409 Olsztyn</t>
  </si>
  <si>
    <t>Sporządził:</t>
  </si>
  <si>
    <t>Zatwierdził:</t>
  </si>
  <si>
    <t>średnia arytmetyczna</t>
  </si>
  <si>
    <t>30% średniej arytmetycznej</t>
  </si>
  <si>
    <t>różnica</t>
  </si>
  <si>
    <t>suma wszystkich ofert</t>
  </si>
  <si>
    <t>RAZEM część I i część II</t>
  </si>
  <si>
    <t>Hurt i Detal Artykuły Spożywczo-Rolne Anna Siekierko</t>
  </si>
  <si>
    <t>Badanie rażąco niskiej ceny oferty                                                                                 złożonej przez Hurt i Detal Artykuły Spożywczo-Rolne Anna Siekierko</t>
  </si>
  <si>
    <t>Część I -  paczki wielkanocne</t>
  </si>
  <si>
    <t>Część II -  paczki bożonarodzeniowe</t>
  </si>
  <si>
    <t>Punkty</t>
  </si>
  <si>
    <t>OCENA OFERT</t>
  </si>
  <si>
    <t>Zatwierdził;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</si>
</sst>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A9" sqref="A9:F9"/>
    </sheetView>
  </sheetViews>
  <sheetFormatPr defaultColWidth="26.140625" defaultRowHeight="15" x14ac:dyDescent="0.25"/>
  <cols>
    <col min="1" max="1" width="6.28515625" style="3" customWidth="1"/>
    <col min="2" max="2" width="36.85546875" style="3" customWidth="1"/>
    <col min="3" max="3" width="24.28515625" style="4" customWidth="1"/>
    <col min="4" max="4" width="18.28515625" style="3" customWidth="1"/>
    <col min="5" max="5" width="23.42578125" style="3" customWidth="1"/>
    <col min="6" max="6" width="22.7109375" style="3" customWidth="1"/>
    <col min="7" max="16384" width="26.140625" style="3"/>
  </cols>
  <sheetData>
    <row r="1" spans="1:7" x14ac:dyDescent="0.25">
      <c r="B1" s="3" t="s">
        <v>17</v>
      </c>
    </row>
    <row r="2" spans="1:7" ht="39" customHeight="1" x14ac:dyDescent="0.25">
      <c r="A2" s="6" t="s">
        <v>15</v>
      </c>
      <c r="B2" s="6"/>
      <c r="C2" s="6"/>
      <c r="D2" s="6"/>
      <c r="E2" s="6"/>
      <c r="F2" s="6"/>
    </row>
    <row r="3" spans="1:7" ht="52.5" customHeight="1" x14ac:dyDescent="0.25">
      <c r="A3" s="7" t="s">
        <v>16</v>
      </c>
      <c r="B3" s="7"/>
      <c r="C3" s="7"/>
      <c r="D3" s="7"/>
      <c r="E3" s="7"/>
      <c r="F3" s="7"/>
    </row>
    <row r="4" spans="1:7" ht="39.950000000000003" customHeight="1" x14ac:dyDescent="0.25">
      <c r="A4" s="1" t="s">
        <v>0</v>
      </c>
      <c r="B4" s="1" t="s">
        <v>1</v>
      </c>
      <c r="C4" s="2" t="s">
        <v>2</v>
      </c>
      <c r="D4" s="2" t="s">
        <v>3</v>
      </c>
      <c r="E4" s="2" t="s">
        <v>7</v>
      </c>
      <c r="F4" s="2" t="s">
        <v>8</v>
      </c>
      <c r="G4" s="1" t="s">
        <v>26</v>
      </c>
    </row>
    <row r="5" spans="1:7" ht="39.950000000000003" customHeight="1" x14ac:dyDescent="0.25">
      <c r="A5" s="1" t="s">
        <v>4</v>
      </c>
      <c r="B5" s="1" t="s">
        <v>9</v>
      </c>
      <c r="C5" s="2" t="s">
        <v>19</v>
      </c>
      <c r="D5" s="2" t="s">
        <v>10</v>
      </c>
      <c r="E5" s="5">
        <v>126646.19</v>
      </c>
      <c r="F5" s="5">
        <v>133927.42000000001</v>
      </c>
      <c r="G5" s="5">
        <f>SUM(E5:F5)</f>
        <v>260573.61000000002</v>
      </c>
    </row>
    <row r="6" spans="1:7" ht="39.950000000000003" customHeight="1" x14ac:dyDescent="0.25">
      <c r="A6" s="1" t="s">
        <v>5</v>
      </c>
      <c r="B6" s="1" t="s">
        <v>11</v>
      </c>
      <c r="C6" s="2" t="s">
        <v>18</v>
      </c>
      <c r="D6" s="2" t="s">
        <v>12</v>
      </c>
      <c r="E6" s="5">
        <v>120919.7</v>
      </c>
      <c r="F6" s="5">
        <v>130647</v>
      </c>
      <c r="G6" s="5">
        <f>SUM(E6:F6)</f>
        <v>251566.7</v>
      </c>
    </row>
    <row r="7" spans="1:7" ht="39.950000000000003" customHeight="1" x14ac:dyDescent="0.25">
      <c r="A7" s="1" t="s">
        <v>6</v>
      </c>
      <c r="B7" s="2" t="s">
        <v>27</v>
      </c>
      <c r="C7" s="2" t="s">
        <v>13</v>
      </c>
      <c r="D7" s="2" t="s">
        <v>14</v>
      </c>
      <c r="E7" s="5">
        <v>105290.9</v>
      </c>
      <c r="F7" s="5">
        <v>122995.4</v>
      </c>
      <c r="G7" s="5">
        <f>SUM(E7:F7)</f>
        <v>228286.3</v>
      </c>
    </row>
    <row r="8" spans="1:7" ht="39.950000000000003" customHeight="1" x14ac:dyDescent="0.25">
      <c r="A8" s="8"/>
      <c r="B8" s="9"/>
      <c r="C8" s="9"/>
    </row>
    <row r="9" spans="1:7" ht="39.950000000000003" customHeight="1" x14ac:dyDescent="0.25">
      <c r="A9" s="8"/>
      <c r="B9" s="9" t="s">
        <v>20</v>
      </c>
      <c r="C9" s="9"/>
      <c r="E9" s="3" t="s">
        <v>33</v>
      </c>
    </row>
    <row r="10" spans="1:7" ht="39.950000000000003" customHeight="1" x14ac:dyDescent="0.25">
      <c r="A10" s="8"/>
      <c r="B10" s="9"/>
      <c r="C10" s="9"/>
    </row>
    <row r="11" spans="1:7" ht="39" customHeight="1" x14ac:dyDescent="0.25"/>
    <row r="12" spans="1:7" ht="45.75" customHeight="1" x14ac:dyDescent="0.25"/>
    <row r="13" spans="1:7" ht="36" customHeight="1" x14ac:dyDescent="0.25"/>
    <row r="21" spans="3:3" x14ac:dyDescent="0.25">
      <c r="C21" s="3"/>
    </row>
  </sheetData>
  <mergeCells count="2">
    <mergeCell ref="A2:F2"/>
    <mergeCell ref="A3:F3"/>
  </mergeCells>
  <pageMargins left="0.70866141732283472" right="0.70866141732283472" top="1.5354330708661419" bottom="0.74803149606299213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E13" sqref="E13"/>
    </sheetView>
  </sheetViews>
  <sheetFormatPr defaultColWidth="26.140625" defaultRowHeight="15" x14ac:dyDescent="0.25"/>
  <cols>
    <col min="1" max="1" width="6.28515625" style="3" customWidth="1"/>
    <col min="2" max="2" width="36" style="3" customWidth="1"/>
    <col min="3" max="3" width="24.28515625" style="4" customWidth="1"/>
    <col min="4" max="4" width="21" style="3" customWidth="1"/>
    <col min="5" max="5" width="13.7109375" style="3" customWidth="1"/>
    <col min="6" max="6" width="22.7109375" style="3" customWidth="1"/>
    <col min="7" max="7" width="14" style="3" customWidth="1"/>
    <col min="8" max="16384" width="26.140625" style="3"/>
  </cols>
  <sheetData>
    <row r="1" spans="1:7" x14ac:dyDescent="0.25">
      <c r="B1" s="3" t="s">
        <v>17</v>
      </c>
    </row>
    <row r="2" spans="1:7" ht="39" customHeight="1" x14ac:dyDescent="0.25">
      <c r="A2" s="6" t="s">
        <v>32</v>
      </c>
      <c r="B2" s="6"/>
      <c r="C2" s="6"/>
      <c r="D2" s="6"/>
      <c r="E2" s="6"/>
      <c r="F2" s="6"/>
    </row>
    <row r="3" spans="1:7" ht="52.5" customHeight="1" x14ac:dyDescent="0.25">
      <c r="A3" s="14" t="s">
        <v>16</v>
      </c>
      <c r="B3" s="14"/>
      <c r="C3" s="14"/>
      <c r="D3" s="14"/>
      <c r="E3" s="14"/>
      <c r="F3" s="14"/>
      <c r="G3" s="14"/>
    </row>
    <row r="4" spans="1:7" ht="39.950000000000003" customHeight="1" x14ac:dyDescent="0.25">
      <c r="A4" s="1" t="s">
        <v>0</v>
      </c>
      <c r="B4" s="1" t="s">
        <v>1</v>
      </c>
      <c r="C4" s="2" t="s">
        <v>2</v>
      </c>
      <c r="D4" s="2" t="s">
        <v>7</v>
      </c>
      <c r="E4" s="2" t="s">
        <v>31</v>
      </c>
      <c r="F4" s="2" t="s">
        <v>8</v>
      </c>
      <c r="G4" s="1" t="s">
        <v>31</v>
      </c>
    </row>
    <row r="5" spans="1:7" ht="39.950000000000003" customHeight="1" x14ac:dyDescent="0.25">
      <c r="A5" s="1" t="s">
        <v>4</v>
      </c>
      <c r="B5" s="1" t="s">
        <v>9</v>
      </c>
      <c r="C5" s="2" t="s">
        <v>19</v>
      </c>
      <c r="D5" s="5">
        <v>126646.19</v>
      </c>
      <c r="E5" s="5">
        <v>83.14</v>
      </c>
      <c r="F5" s="5">
        <v>133927.42000000001</v>
      </c>
      <c r="G5" s="5">
        <v>91.84</v>
      </c>
    </row>
    <row r="6" spans="1:7" ht="39.950000000000003" customHeight="1" x14ac:dyDescent="0.25">
      <c r="A6" s="1" t="s">
        <v>5</v>
      </c>
      <c r="B6" s="1" t="s">
        <v>11</v>
      </c>
      <c r="C6" s="2" t="s">
        <v>18</v>
      </c>
      <c r="D6" s="5">
        <v>120919.7</v>
      </c>
      <c r="E6" s="5">
        <v>87.08</v>
      </c>
      <c r="F6" s="5">
        <v>130647</v>
      </c>
      <c r="G6" s="5">
        <v>94.14</v>
      </c>
    </row>
    <row r="7" spans="1:7" ht="39.950000000000003" customHeight="1" x14ac:dyDescent="0.25">
      <c r="A7" s="1" t="s">
        <v>6</v>
      </c>
      <c r="B7" s="2" t="s">
        <v>27</v>
      </c>
      <c r="C7" s="2" t="s">
        <v>13</v>
      </c>
      <c r="D7" s="5">
        <v>105290.9</v>
      </c>
      <c r="E7" s="5">
        <v>100</v>
      </c>
      <c r="F7" s="5">
        <v>122995.4</v>
      </c>
      <c r="G7" s="5">
        <v>100</v>
      </c>
    </row>
    <row r="8" spans="1:7" ht="39.950000000000003" customHeight="1" x14ac:dyDescent="0.25">
      <c r="A8" s="8"/>
      <c r="B8" s="9"/>
      <c r="C8" s="9"/>
    </row>
    <row r="9" spans="1:7" ht="39.950000000000003" customHeight="1" x14ac:dyDescent="0.25">
      <c r="A9" s="8"/>
      <c r="B9" s="9" t="s">
        <v>20</v>
      </c>
      <c r="C9" s="9"/>
      <c r="F9" s="3" t="s">
        <v>21</v>
      </c>
    </row>
    <row r="10" spans="1:7" ht="39.950000000000003" customHeight="1" x14ac:dyDescent="0.25">
      <c r="A10" s="8"/>
      <c r="C10" s="3"/>
    </row>
    <row r="11" spans="1:7" ht="39" customHeight="1" x14ac:dyDescent="0.25">
      <c r="C11" s="3"/>
    </row>
    <row r="12" spans="1:7" ht="45.75" customHeight="1" x14ac:dyDescent="0.25"/>
    <row r="13" spans="1:7" ht="36" customHeight="1" x14ac:dyDescent="0.25"/>
    <row r="21" spans="3:3" x14ac:dyDescent="0.25">
      <c r="C21" s="3"/>
    </row>
  </sheetData>
  <mergeCells count="2">
    <mergeCell ref="A2:F2"/>
    <mergeCell ref="A3:G3"/>
  </mergeCells>
  <pageMargins left="0.70866141732283472" right="0.70866141732283472" top="1.5354330708661419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0" sqref="B10"/>
    </sheetView>
  </sheetViews>
  <sheetFormatPr defaultColWidth="26.140625" defaultRowHeight="15" x14ac:dyDescent="0.25"/>
  <cols>
    <col min="1" max="1" width="6.28515625" style="3" customWidth="1"/>
    <col min="2" max="2" width="36.85546875" style="3" customWidth="1"/>
    <col min="3" max="3" width="24.28515625" style="4" customWidth="1"/>
    <col min="4" max="4" width="18.28515625" style="3" customWidth="1"/>
    <col min="5" max="5" width="23.42578125" style="3" customWidth="1"/>
    <col min="6" max="6" width="22.7109375" style="3" customWidth="1"/>
    <col min="7" max="16384" width="26.140625" style="3"/>
  </cols>
  <sheetData>
    <row r="1" spans="1:7" x14ac:dyDescent="0.25">
      <c r="B1" s="3" t="s">
        <v>17</v>
      </c>
    </row>
    <row r="2" spans="1:7" ht="39" customHeight="1" x14ac:dyDescent="0.25">
      <c r="A2" s="6" t="s">
        <v>15</v>
      </c>
      <c r="B2" s="6"/>
      <c r="C2" s="6"/>
      <c r="D2" s="6"/>
      <c r="E2" s="6"/>
      <c r="F2" s="6"/>
    </row>
    <row r="3" spans="1:7" ht="52.5" customHeight="1" x14ac:dyDescent="0.25">
      <c r="A3" s="7" t="s">
        <v>16</v>
      </c>
      <c r="B3" s="7"/>
      <c r="C3" s="7"/>
      <c r="D3" s="7"/>
      <c r="E3" s="7"/>
      <c r="F3" s="7"/>
    </row>
    <row r="4" spans="1:7" ht="39.950000000000003" customHeight="1" x14ac:dyDescent="0.25">
      <c r="A4" s="1" t="s">
        <v>0</v>
      </c>
      <c r="B4" s="1" t="s">
        <v>1</v>
      </c>
      <c r="C4" s="2" t="s">
        <v>2</v>
      </c>
      <c r="D4" s="2" t="s">
        <v>3</v>
      </c>
      <c r="E4" s="2" t="s">
        <v>7</v>
      </c>
      <c r="F4" s="2" t="s">
        <v>8</v>
      </c>
      <c r="G4" s="1" t="s">
        <v>26</v>
      </c>
    </row>
    <row r="5" spans="1:7" ht="39.950000000000003" customHeight="1" x14ac:dyDescent="0.25">
      <c r="A5" s="1" t="s">
        <v>4</v>
      </c>
      <c r="B5" s="1" t="s">
        <v>9</v>
      </c>
      <c r="C5" s="2" t="s">
        <v>19</v>
      </c>
      <c r="D5" s="2" t="s">
        <v>10</v>
      </c>
      <c r="E5" s="5">
        <v>126646.19</v>
      </c>
      <c r="F5" s="5">
        <v>133927.42000000001</v>
      </c>
      <c r="G5" s="5">
        <f>SUM(E5:F5)</f>
        <v>260573.61000000002</v>
      </c>
    </row>
    <row r="6" spans="1:7" ht="39.950000000000003" customHeight="1" x14ac:dyDescent="0.25">
      <c r="A6" s="1" t="s">
        <v>5</v>
      </c>
      <c r="B6" s="1" t="s">
        <v>11</v>
      </c>
      <c r="C6" s="2" t="s">
        <v>18</v>
      </c>
      <c r="D6" s="2" t="s">
        <v>12</v>
      </c>
      <c r="E6" s="5">
        <v>120919.7</v>
      </c>
      <c r="F6" s="5">
        <v>130647</v>
      </c>
      <c r="G6" s="5">
        <f>SUM(E6:F6)</f>
        <v>251566.7</v>
      </c>
    </row>
    <row r="7" spans="1:7" ht="39.950000000000003" customHeight="1" x14ac:dyDescent="0.25">
      <c r="A7" s="1" t="s">
        <v>6</v>
      </c>
      <c r="B7" s="2" t="s">
        <v>27</v>
      </c>
      <c r="C7" s="2" t="s">
        <v>13</v>
      </c>
      <c r="D7" s="2" t="s">
        <v>14</v>
      </c>
      <c r="E7" s="5">
        <v>105290.9</v>
      </c>
      <c r="F7" s="5">
        <v>122995.4</v>
      </c>
      <c r="G7" s="5">
        <f>SUM(E7:F7)</f>
        <v>228286.3</v>
      </c>
    </row>
    <row r="8" spans="1:7" ht="39.950000000000003" customHeight="1" x14ac:dyDescent="0.25">
      <c r="A8" s="8"/>
      <c r="B8" s="9"/>
      <c r="C8" s="9"/>
      <c r="D8" s="10" t="s">
        <v>28</v>
      </c>
      <c r="E8" s="11"/>
      <c r="F8" s="11"/>
      <c r="G8" s="12"/>
    </row>
    <row r="9" spans="1:7" ht="39.950000000000003" customHeight="1" x14ac:dyDescent="0.25">
      <c r="A9" s="8"/>
      <c r="B9" s="9"/>
      <c r="C9" s="9"/>
      <c r="D9" s="13"/>
      <c r="E9" s="2" t="s">
        <v>29</v>
      </c>
      <c r="F9" s="2" t="s">
        <v>30</v>
      </c>
      <c r="G9" s="1" t="s">
        <v>26</v>
      </c>
    </row>
    <row r="10" spans="1:7" ht="39.950000000000003" customHeight="1" x14ac:dyDescent="0.25">
      <c r="A10" s="8"/>
      <c r="B10" s="9"/>
      <c r="C10" s="9"/>
      <c r="D10" s="2" t="s">
        <v>25</v>
      </c>
      <c r="E10" s="5">
        <f>SUM(E5:E7)</f>
        <v>352856.79000000004</v>
      </c>
      <c r="F10" s="5">
        <f>SUM(F5:F7)</f>
        <v>387569.82000000007</v>
      </c>
      <c r="G10" s="5">
        <f>SUM(G5:G7)</f>
        <v>740426.6100000001</v>
      </c>
    </row>
    <row r="11" spans="1:7" ht="39" customHeight="1" x14ac:dyDescent="0.25">
      <c r="D11" s="2" t="s">
        <v>22</v>
      </c>
      <c r="E11" s="5">
        <f>E10/3</f>
        <v>117618.93000000001</v>
      </c>
      <c r="F11" s="5">
        <f>F10/3</f>
        <v>129189.94000000002</v>
      </c>
      <c r="G11" s="5">
        <f>G10/3</f>
        <v>246808.87000000002</v>
      </c>
    </row>
    <row r="12" spans="1:7" ht="45.75" customHeight="1" x14ac:dyDescent="0.25">
      <c r="D12" s="2" t="s">
        <v>23</v>
      </c>
      <c r="E12" s="5">
        <f>E11*30%</f>
        <v>35285.679000000004</v>
      </c>
      <c r="F12" s="5">
        <f>F11*30%</f>
        <v>38756.982000000004</v>
      </c>
      <c r="G12" s="5">
        <f>G11*30%</f>
        <v>74042.661000000007</v>
      </c>
    </row>
    <row r="13" spans="1:7" ht="36" customHeight="1" x14ac:dyDescent="0.25">
      <c r="D13" s="1" t="s">
        <v>24</v>
      </c>
      <c r="E13" s="5">
        <f>E11-E7</f>
        <v>12328.030000000013</v>
      </c>
      <c r="F13" s="5">
        <f>F11-F7</f>
        <v>6194.5400000000227</v>
      </c>
      <c r="G13" s="5">
        <f>G11-G7</f>
        <v>18522.570000000036</v>
      </c>
    </row>
    <row r="21" spans="3:3" x14ac:dyDescent="0.25">
      <c r="C21" s="3"/>
    </row>
  </sheetData>
  <mergeCells count="3">
    <mergeCell ref="A2:F2"/>
    <mergeCell ref="A3:F3"/>
    <mergeCell ref="D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ofert</vt:lpstr>
      <vt:lpstr>punktacja</vt:lpstr>
      <vt:lpstr>badanie rażąco niskiej ceny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2023-02-15T09:29:01Z</dcterms:modified>
</cp:coreProperties>
</file>