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w.frackiewicz\Desktop\Inwestycje\Inwestycje 2024\Bud kancelarii w Z_Wodzie (II)\w word\"/>
    </mc:Choice>
  </mc:AlternateContent>
  <xr:revisionPtr revIDLastSave="0" documentId="13_ncr:1_{F4B662E7-B99C-4983-B4E9-A2F295B3ECFE}" xr6:coauthVersionLast="36" xr6:coauthVersionMax="36" xr10:uidLastSave="{00000000-0000-0000-0000-000000000000}"/>
  <bookViews>
    <workbookView xWindow="0" yWindow="0" windowWidth="28800" windowHeight="12810" xr2:uid="{843C51A7-9972-4AEA-8120-6F8FB8981BD7}"/>
  </bookViews>
  <sheets>
    <sheet name="Obl_wart_rob_bud." sheetId="1" r:id="rId1"/>
  </sheets>
  <definedNames>
    <definedName name="_xlnm.Print_Area" localSheetId="0">Obl_wart_rob_bud.!$A$1:$G$57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1" i="1" s="1"/>
  <c r="D33" i="1"/>
  <c r="D31" i="1" s="1"/>
  <c r="E46" i="1"/>
  <c r="D46" i="1"/>
  <c r="E26" i="1"/>
  <c r="D26" i="1"/>
  <c r="E7" i="1"/>
  <c r="D7" i="1"/>
  <c r="E20" i="1"/>
  <c r="D20" i="1"/>
  <c r="E15" i="1"/>
  <c r="D15" i="1"/>
  <c r="E9" i="1"/>
  <c r="D9" i="1"/>
  <c r="C53" i="1"/>
  <c r="C52" i="1"/>
  <c r="C51" i="1"/>
  <c r="C46" i="1"/>
  <c r="C33" i="1"/>
  <c r="C31" i="1"/>
  <c r="C26" i="1"/>
  <c r="C7" i="1"/>
  <c r="C20" i="1"/>
  <c r="C15" i="1"/>
  <c r="C9" i="1"/>
  <c r="E51" i="1" l="1"/>
  <c r="E52" i="1" s="1"/>
  <c r="E53" i="1" s="1"/>
  <c r="D51" i="1"/>
  <c r="D52" i="1" s="1"/>
  <c r="D53" i="1" s="1"/>
</calcChain>
</file>

<file path=xl/sharedStrings.xml><?xml version="1.0" encoding="utf-8"?>
<sst xmlns="http://schemas.openxmlformats.org/spreadsheetml/2006/main" count="106" uniqueCount="106">
  <si>
    <t>Lp</t>
  </si>
  <si>
    <t>Rodzaj robót</t>
  </si>
  <si>
    <t>Uwagi</t>
  </si>
  <si>
    <t>1.1</t>
  </si>
  <si>
    <t>1.2</t>
  </si>
  <si>
    <t>1.2.1</t>
  </si>
  <si>
    <t>1.2.2</t>
  </si>
  <si>
    <t>1.2.3</t>
  </si>
  <si>
    <t>1.3</t>
  </si>
  <si>
    <t>1.4</t>
  </si>
  <si>
    <t>2</t>
  </si>
  <si>
    <t>2.1</t>
  </si>
  <si>
    <t>2.2</t>
  </si>
  <si>
    <t>2.3</t>
  </si>
  <si>
    <t>2.4</t>
  </si>
  <si>
    <t>3</t>
  </si>
  <si>
    <t>Instalacje sanitarne</t>
  </si>
  <si>
    <t>3.1</t>
  </si>
  <si>
    <t>3.2</t>
  </si>
  <si>
    <t>4</t>
  </si>
  <si>
    <t>Instalacje elektryczne</t>
  </si>
  <si>
    <t>4.1</t>
  </si>
  <si>
    <t>4.2</t>
  </si>
  <si>
    <t>4.3</t>
  </si>
  <si>
    <t>4.4</t>
  </si>
  <si>
    <t>-</t>
  </si>
  <si>
    <t>Wartość podatku VAT (23%):</t>
  </si>
  <si>
    <t>RAZEM wartość robót netto:</t>
  </si>
  <si>
    <t>RAZEM wartość robót brutto:</t>
  </si>
  <si>
    <t>……………………………………………
(miejscowość oraz data)</t>
  </si>
  <si>
    <t>w tym wartość robót budowlanych do wykonania</t>
  </si>
  <si>
    <t>Wartość robót budowlanych (netto) z kosztorysów ofertowych</t>
  </si>
  <si>
    <t>do wykonania
[PLN]</t>
  </si>
  <si>
    <t>przez Wykonawcę
[PLN]</t>
  </si>
  <si>
    <t>przez podwykonawców
[PLN]</t>
  </si>
  <si>
    <t>Roboty ogólnobudowlane (A+K)</t>
  </si>
  <si>
    <t>Przygotowanie terenu pod budowę</t>
  </si>
  <si>
    <t>Roboty budowlane w zakresie wznoszenia kompletnych obiektów budowlanych</t>
  </si>
  <si>
    <t>1.2.4</t>
  </si>
  <si>
    <t>1.2.5</t>
  </si>
  <si>
    <t>Konstrukcje z betonu zbrojonego</t>
  </si>
  <si>
    <t>Roboty murarskie</t>
  </si>
  <si>
    <t>Wykonywanie konstrukcji dachowych</t>
  </si>
  <si>
    <t>Wykonywanie pokryć dachowych</t>
  </si>
  <si>
    <t>Roboty elewacyjne</t>
  </si>
  <si>
    <t>Roboty wykończeniowe w zakresie obiektów budowlanych</t>
  </si>
  <si>
    <t>1.3.1</t>
  </si>
  <si>
    <t>1.3.2</t>
  </si>
  <si>
    <t>1.3.3</t>
  </si>
  <si>
    <t>1.3.4</t>
  </si>
  <si>
    <t>Instalowanie okien</t>
  </si>
  <si>
    <t xml:space="preserve">Instalowanie drzwi </t>
  </si>
  <si>
    <t>Pokrywanie podłóg i ścian</t>
  </si>
  <si>
    <t>Tynkowanie</t>
  </si>
  <si>
    <t>Roboty w zakresie zagospodarowania terenu</t>
  </si>
  <si>
    <t>1.4.1</t>
  </si>
  <si>
    <t>1.4.2</t>
  </si>
  <si>
    <t>Roboty drogowe</t>
  </si>
  <si>
    <t>Wiercenie studni wodnych</t>
  </si>
  <si>
    <t>Roboty w zakresie rurociągów do przesyłu wody</t>
  </si>
  <si>
    <t>1.4.3</t>
  </si>
  <si>
    <t>1.4.4</t>
  </si>
  <si>
    <t>1.4.5</t>
  </si>
  <si>
    <t>Roboty budowlane w zakresie budowy rurociągów do odprowadzania ścieków</t>
  </si>
  <si>
    <t>Instalowanie ogrodzeń</t>
  </si>
  <si>
    <t>ROBOTY INSTALACYJNE WODOCIĄGOWE</t>
  </si>
  <si>
    <t>ROBOTY INSTALACYJNE KANALIZACYJNE</t>
  </si>
  <si>
    <t>ROBOTY INSTALACYJNE W ZAKRESIE URZĄDZEŃ SANITARNYCH.</t>
  </si>
  <si>
    <t>ROBOTY INSTALACYJNE Z ZAKRESIE OGRZEWANIA PODŁOGOWEGO Z MAT GRZEWCZYCH.</t>
  </si>
  <si>
    <t>Roboty instalacyjne elektryczne</t>
  </si>
  <si>
    <t>3.2.1</t>
  </si>
  <si>
    <t>3.2.2</t>
  </si>
  <si>
    <t>PRZYGOTOWANIE TERENU POD BUDOWĘ W ZAKRESIE POŁĄCZENIA ZŁĄCZA
KABLOWO - POMIAROWEGO Z ROZDZIELNICĄ GŁÓWNĄ (WLZ)</t>
  </si>
  <si>
    <t>ROBOTY INSTALACYJNE W ZAKRESIE POŁĄCZENIA ZŁĄCZA KABLOWO- POMIAROWEGO
Z ROZDZIELNICĄ GŁÓWNĄ BUDYNKU (WLZ)</t>
  </si>
  <si>
    <t>ROZDZIELNICA GŁÓWNA - RG</t>
  </si>
  <si>
    <t>3.2.3</t>
  </si>
  <si>
    <t>WYŁĄCZNIK POŻAROWY</t>
  </si>
  <si>
    <t>INSTALACJA FOTOWOLTAICZNA</t>
  </si>
  <si>
    <t>3.2.4</t>
  </si>
  <si>
    <t>OKABLOWANIE</t>
  </si>
  <si>
    <t>OSPRZĘT</t>
  </si>
  <si>
    <t>SYSTEM PRZYZYWOWY DLA OSÓB NIEPEŁNOSPRAWNYCH</t>
  </si>
  <si>
    <t>3.2.5</t>
  </si>
  <si>
    <t>3.2.6</t>
  </si>
  <si>
    <t>3.2.7</t>
  </si>
  <si>
    <t>3.2.8</t>
  </si>
  <si>
    <t>SYSTEM SYGNALIZACJI WŁAMANIA I NAPADU</t>
  </si>
  <si>
    <t>3.2.9</t>
  </si>
  <si>
    <t>3.2.10</t>
  </si>
  <si>
    <t>3.2.11</t>
  </si>
  <si>
    <t>3.2.12</t>
  </si>
  <si>
    <t>OŚWIETLENIE - OPRAWY</t>
  </si>
  <si>
    <t>POŁĄCZENIA WYRÓWNAWCZE</t>
  </si>
  <si>
    <t>MONTAŻ INSTALACJI PIORUNOCHRONNEJ</t>
  </si>
  <si>
    <t>POMIARY INSTALACJI</t>
  </si>
  <si>
    <t>Zjazd</t>
  </si>
  <si>
    <t>ROBOTY PRZYGOTOWAWCZE I ZIEMNE</t>
  </si>
  <si>
    <t>PODBUDOWY</t>
  </si>
  <si>
    <t>NAWIERZCHNIE</t>
  </si>
  <si>
    <t>KRAWĘŻNIKI I OBRZEŻA</t>
  </si>
  <si>
    <t>Nazwa podwykonawcy</t>
  </si>
  <si>
    <t xml:space="preserve">                                                                                   ……………………………………...……………………………………………
                                                                                          Podpisy w formie* lub postaci elektronicznej*
                                                osoby (osób), uprawnionej/-ych do składania oświadczeń woli w imieniu odpowiednio:
                                               a) Wykonawcy;
                                               b) każdego ze wspólników (w przypadku składania oferty wspólnej (konsorcjum, spółka cywilna));</t>
  </si>
  <si>
    <t>*/ W kolorowe pola oznaczone 1,00 należy wpisać wartości robót budowlanych,  wynikające z kosztorysów ofertowych [kol. 3]
oraz wartości robót wykonywanych przez Wykonawcę [kol. 4] i podwykonawców [kol. 5]
(lub wartości zerowe w przypadku braku realizacji poszczególnych robót przy udziale podwykonawców) [kol. 5];
w wierszach szarych (1-4) należy podać wartość robót w poszczególnych branżach, a w podsumowaniu razem
 - wartość robót netto i brutto oraz wartość podatku VAT</t>
  </si>
  <si>
    <t>SPECYFIKACJA WARUNKÓW ZAMÓWIENIA - załączniki
Nr postępowania: SA.270.3.2024</t>
  </si>
  <si>
    <r>
      <t xml:space="preserve">OBLICZENIE WARTOŚCI ROBÓT BUDOWLANYCH BUDOWY BUDYNKU BIUROWEGO - PODWÓJNEJ KANCELARII LEŚNICTW W ZIMNEJ WODZIE
WRAZ Z NIEZBĘDNĄ INFRASTRUKTURĄ (II)
(WG KOSZTORYSÓW OFERTOWYCH WYKONAWCY)*
</t>
    </r>
    <r>
      <rPr>
        <i/>
        <sz val="14"/>
        <color theme="1"/>
        <rFont val="Calibri"/>
        <family val="2"/>
        <charset val="238"/>
        <scheme val="minor"/>
      </rPr>
      <t>(składane wraz z ofertą w terminie składania ofert)</t>
    </r>
  </si>
  <si>
    <t>ZAŁĄCZNIK NR 2.2
do Specyfikacji Warunków Zamówienia (SWZ)
z dnia 25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</si>
</sst>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12" xfId="0" applyBorder="1"/>
    <xf numFmtId="0" fontId="0" fillId="0" borderId="15" xfId="0" applyBorder="1"/>
    <xf numFmtId="0" fontId="12" fillId="0" borderId="0" xfId="0" applyFont="1"/>
    <xf numFmtId="43" fontId="5" fillId="0" borderId="9" xfId="1" applyFont="1" applyBorder="1" applyAlignment="1">
      <alignment vertical="top"/>
    </xf>
    <xf numFmtId="164" fontId="5" fillId="0" borderId="9" xfId="1" applyNumberFormat="1" applyFont="1" applyBorder="1" applyAlignment="1" applyProtection="1">
      <alignment vertical="top"/>
      <protection locked="0"/>
    </xf>
    <xf numFmtId="164" fontId="5" fillId="0" borderId="9" xfId="1" applyNumberFormat="1" applyFont="1" applyBorder="1" applyAlignment="1" applyProtection="1">
      <alignment horizontal="right" vertical="top"/>
      <protection locked="0"/>
    </xf>
    <xf numFmtId="43" fontId="0" fillId="0" borderId="35" xfId="1" applyFont="1" applyBorder="1"/>
    <xf numFmtId="0" fontId="0" fillId="3" borderId="35" xfId="0" applyFill="1" applyBorder="1"/>
    <xf numFmtId="0" fontId="0" fillId="3" borderId="23" xfId="0" applyFill="1" applyBorder="1"/>
    <xf numFmtId="0" fontId="0" fillId="3" borderId="12" xfId="0" applyFill="1" applyBorder="1"/>
    <xf numFmtId="164" fontId="5" fillId="3" borderId="9" xfId="1" applyNumberFormat="1" applyFont="1" applyFill="1" applyBorder="1" applyProtection="1">
      <protection locked="0"/>
    </xf>
    <xf numFmtId="164" fontId="5" fillId="3" borderId="9" xfId="1" applyNumberFormat="1" applyFont="1" applyFill="1" applyBorder="1" applyAlignment="1" applyProtection="1">
      <alignment vertical="center"/>
      <protection locked="0"/>
    </xf>
    <xf numFmtId="164" fontId="5" fillId="3" borderId="9" xfId="0" applyNumberFormat="1" applyFont="1" applyFill="1" applyBorder="1" applyAlignment="1"/>
    <xf numFmtId="49" fontId="6" fillId="3" borderId="14" xfId="0" applyNumberFormat="1" applyFont="1" applyFill="1" applyBorder="1" applyProtection="1">
      <protection locked="0"/>
    </xf>
    <xf numFmtId="49" fontId="6" fillId="3" borderId="15" xfId="0" applyNumberFormat="1" applyFont="1" applyFill="1" applyBorder="1" applyProtection="1">
      <protection locked="0"/>
    </xf>
    <xf numFmtId="164" fontId="0" fillId="3" borderId="12" xfId="0" applyNumberForma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7" fillId="0" borderId="9" xfId="1" applyFont="1" applyBorder="1" applyProtection="1">
      <protection locked="0"/>
    </xf>
    <xf numFmtId="164" fontId="5" fillId="3" borderId="35" xfId="1" applyNumberFormat="1" applyFont="1" applyFill="1" applyBorder="1" applyProtection="1">
      <protection locked="0"/>
    </xf>
    <xf numFmtId="43" fontId="2" fillId="3" borderId="9" xfId="0" applyNumberFormat="1" applyFont="1" applyFill="1" applyBorder="1" applyAlignment="1">
      <alignment vertical="top"/>
    </xf>
    <xf numFmtId="0" fontId="2" fillId="0" borderId="22" xfId="0" applyFont="1" applyBorder="1" applyAlignment="1">
      <alignment vertical="top"/>
    </xf>
    <xf numFmtId="49" fontId="6" fillId="3" borderId="15" xfId="0" applyNumberFormat="1" applyFon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>
      <alignment wrapText="1"/>
    </xf>
    <xf numFmtId="49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7" xfId="0" applyNumberFormat="1" applyFill="1" applyBorder="1" applyAlignment="1" applyProtection="1">
      <alignment horizontal="right" vertical="center"/>
      <protection locked="0"/>
    </xf>
    <xf numFmtId="49" fontId="0" fillId="3" borderId="10" xfId="0" applyNumberFormat="1" applyFill="1" applyBorder="1" applyAlignment="1" applyProtection="1">
      <alignment horizontal="right" vertical="center"/>
      <protection locked="0"/>
    </xf>
    <xf numFmtId="49" fontId="6" fillId="3" borderId="7" xfId="0" applyNumberFormat="1" applyFont="1" applyFill="1" applyBorder="1" applyAlignment="1" applyProtection="1">
      <alignment horizontal="right" vertical="center"/>
      <protection locked="0"/>
    </xf>
    <xf numFmtId="49" fontId="6" fillId="3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31" xfId="0" applyFill="1" applyBorder="1" applyAlignment="1">
      <alignment wrapText="1"/>
    </xf>
    <xf numFmtId="49" fontId="0" fillId="3" borderId="16" xfId="0" applyNumberFormat="1" applyFill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9" fontId="6" fillId="3" borderId="15" xfId="0" applyNumberFormat="1" applyFont="1" applyFill="1" applyBorder="1" applyAlignment="1" applyProtection="1">
      <alignment wrapText="1"/>
      <protection locked="0"/>
    </xf>
    <xf numFmtId="43" fontId="6" fillId="6" borderId="11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wrapText="1"/>
    </xf>
    <xf numFmtId="0" fontId="6" fillId="0" borderId="31" xfId="0" applyFont="1" applyBorder="1"/>
    <xf numFmtId="49" fontId="6" fillId="3" borderId="16" xfId="0" applyNumberFormat="1" applyFont="1" applyFill="1" applyBorder="1" applyAlignment="1" applyProtection="1">
      <alignment horizontal="right" vertical="center"/>
      <protection locked="0"/>
    </xf>
    <xf numFmtId="49" fontId="6" fillId="3" borderId="15" xfId="0" applyNumberFormat="1" applyFont="1" applyFill="1" applyBorder="1" applyAlignment="1" applyProtection="1">
      <alignment horizontal="left" wrapText="1"/>
      <protection locked="0"/>
    </xf>
    <xf numFmtId="43" fontId="6" fillId="4" borderId="8" xfId="1" applyFont="1" applyFill="1" applyBorder="1" applyAlignment="1" applyProtection="1">
      <alignment vertical="center"/>
      <protection locked="0"/>
    </xf>
    <xf numFmtId="43" fontId="15" fillId="6" borderId="8" xfId="1" applyFont="1" applyFill="1" applyBorder="1" applyProtection="1">
      <protection locked="0"/>
    </xf>
    <xf numFmtId="43" fontId="14" fillId="5" borderId="8" xfId="1" applyFont="1" applyFill="1" applyBorder="1" applyAlignment="1" applyProtection="1">
      <alignment horizontal="right" vertical="center"/>
      <protection locked="0"/>
    </xf>
    <xf numFmtId="0" fontId="3" fillId="11" borderId="34" xfId="0" applyFont="1" applyFill="1" applyBorder="1" applyAlignment="1">
      <alignment horizontal="center" vertical="center"/>
    </xf>
    <xf numFmtId="49" fontId="3" fillId="11" borderId="17" xfId="0" applyNumberFormat="1" applyFont="1" applyFill="1" applyBorder="1" applyAlignment="1" applyProtection="1">
      <alignment horizontal="center" vertical="center"/>
      <protection locked="0"/>
    </xf>
    <xf numFmtId="0" fontId="3" fillId="11" borderId="2" xfId="0" applyFont="1" applyFill="1" applyBorder="1" applyAlignment="1">
      <alignment horizontal="left" vertical="center"/>
    </xf>
    <xf numFmtId="49" fontId="6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11" borderId="36" xfId="0" applyFont="1" applyFill="1" applyBorder="1" applyAlignment="1">
      <alignment horizontal="left" vertical="center"/>
    </xf>
    <xf numFmtId="0" fontId="3" fillId="11" borderId="36" xfId="0" applyFont="1" applyFill="1" applyBorder="1" applyAlignment="1">
      <alignment vertical="center"/>
    </xf>
    <xf numFmtId="0" fontId="6" fillId="0" borderId="15" xfId="0" applyFont="1" applyBorder="1"/>
    <xf numFmtId="0" fontId="6" fillId="0" borderId="15" xfId="0" applyFont="1" applyBorder="1" applyAlignment="1">
      <alignment wrapText="1"/>
    </xf>
    <xf numFmtId="0" fontId="3" fillId="11" borderId="36" xfId="0" applyFont="1" applyFill="1" applyBorder="1"/>
    <xf numFmtId="0" fontId="2" fillId="3" borderId="42" xfId="0" applyFont="1" applyFill="1" applyBorder="1" applyAlignment="1">
      <alignment horizontal="center" vertical="center"/>
    </xf>
    <xf numFmtId="43" fontId="4" fillId="3" borderId="9" xfId="1" applyFont="1" applyFill="1" applyBorder="1" applyAlignment="1" applyProtection="1">
      <alignment vertical="center"/>
      <protection locked="0"/>
    </xf>
    <xf numFmtId="43" fontId="6" fillId="2" borderId="9" xfId="1" applyFont="1" applyFill="1" applyBorder="1" applyAlignment="1" applyProtection="1">
      <protection locked="0"/>
    </xf>
    <xf numFmtId="43" fontId="4" fillId="3" borderId="9" xfId="1" applyFont="1" applyFill="1" applyBorder="1" applyAlignment="1" applyProtection="1">
      <protection locked="0"/>
    </xf>
    <xf numFmtId="43" fontId="6" fillId="2" borderId="22" xfId="1" applyFont="1" applyFill="1" applyBorder="1" applyAlignment="1" applyProtection="1">
      <alignment vertical="center"/>
      <protection locked="0"/>
    </xf>
    <xf numFmtId="43" fontId="6" fillId="7" borderId="35" xfId="1" applyFont="1" applyFill="1" applyBorder="1" applyAlignment="1" applyProtection="1">
      <alignment vertical="center"/>
      <protection locked="0"/>
    </xf>
    <xf numFmtId="43" fontId="6" fillId="7" borderId="9" xfId="1" applyFont="1" applyFill="1" applyBorder="1" applyAlignment="1" applyProtection="1">
      <alignment vertical="center"/>
      <protection locked="0"/>
    </xf>
    <xf numFmtId="43" fontId="6" fillId="7" borderId="9" xfId="1" applyFont="1" applyFill="1" applyBorder="1" applyProtection="1">
      <protection locked="0"/>
    </xf>
    <xf numFmtId="43" fontId="6" fillId="7" borderId="22" xfId="1" applyFont="1" applyFill="1" applyBorder="1" applyProtection="1">
      <protection locked="0"/>
    </xf>
    <xf numFmtId="43" fontId="15" fillId="9" borderId="35" xfId="1" applyFont="1" applyFill="1" applyBorder="1" applyProtection="1">
      <protection locked="0"/>
    </xf>
    <xf numFmtId="43" fontId="4" fillId="3" borderId="9" xfId="1" applyFont="1" applyFill="1" applyBorder="1" applyProtection="1">
      <protection locked="0"/>
    </xf>
    <xf numFmtId="43" fontId="6" fillId="9" borderId="9" xfId="1" applyFont="1" applyFill="1" applyBorder="1" applyAlignment="1" applyProtection="1">
      <alignment horizontal="center" vertical="center"/>
      <protection locked="0"/>
    </xf>
    <xf numFmtId="43" fontId="6" fillId="9" borderId="22" xfId="1" applyFont="1" applyFill="1" applyBorder="1" applyAlignment="1" applyProtection="1">
      <alignment horizontal="center" vertical="center"/>
      <protection locked="0"/>
    </xf>
    <xf numFmtId="43" fontId="14" fillId="10" borderId="35" xfId="1" applyFont="1" applyFill="1" applyBorder="1" applyAlignment="1" applyProtection="1">
      <alignment horizontal="right" vertical="center"/>
      <protection locked="0"/>
    </xf>
    <xf numFmtId="43" fontId="14" fillId="10" borderId="9" xfId="1" applyFont="1" applyFill="1" applyBorder="1" applyAlignment="1" applyProtection="1">
      <alignment horizontal="right" vertical="center"/>
      <protection locked="0"/>
    </xf>
    <xf numFmtId="43" fontId="14" fillId="10" borderId="22" xfId="1" applyFont="1" applyFill="1" applyBorder="1" applyAlignment="1" applyProtection="1">
      <alignment horizontal="right" vertical="center"/>
      <protection locked="0"/>
    </xf>
    <xf numFmtId="43" fontId="6" fillId="4" borderId="14" xfId="1" applyFont="1" applyFill="1" applyBorder="1" applyAlignment="1" applyProtection="1">
      <alignment vertical="center"/>
      <protection locked="0"/>
    </xf>
    <xf numFmtId="43" fontId="15" fillId="6" borderId="14" xfId="1" applyFont="1" applyFill="1" applyBorder="1" applyProtection="1">
      <protection locked="0"/>
    </xf>
    <xf numFmtId="43" fontId="6" fillId="6" borderId="15" xfId="1" applyFont="1" applyFill="1" applyBorder="1" applyAlignment="1" applyProtection="1">
      <alignment horizontal="center" vertical="center"/>
      <protection locked="0"/>
    </xf>
    <xf numFmtId="43" fontId="14" fillId="5" borderId="14" xfId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6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/>
    <xf numFmtId="49" fontId="16" fillId="11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3" xfId="0" applyNumberFormat="1" applyFill="1" applyBorder="1" applyAlignment="1">
      <alignment wrapText="1"/>
    </xf>
    <xf numFmtId="0" fontId="0" fillId="3" borderId="29" xfId="0" applyFill="1" applyBorder="1"/>
    <xf numFmtId="0" fontId="11" fillId="11" borderId="20" xfId="0" applyFont="1" applyFill="1" applyBorder="1" applyAlignment="1"/>
    <xf numFmtId="0" fontId="0" fillId="0" borderId="23" xfId="0" applyBorder="1"/>
    <xf numFmtId="0" fontId="0" fillId="3" borderId="20" xfId="0" applyFill="1" applyBorder="1"/>
    <xf numFmtId="0" fontId="0" fillId="3" borderId="25" xfId="0" applyFill="1" applyBorder="1"/>
    <xf numFmtId="0" fontId="2" fillId="11" borderId="43" xfId="0" applyFont="1" applyFill="1" applyBorder="1" applyAlignment="1">
      <alignment horizontal="center" vertical="center"/>
    </xf>
    <xf numFmtId="43" fontId="8" fillId="3" borderId="35" xfId="1" applyFont="1" applyFill="1" applyBorder="1" applyAlignment="1">
      <alignment vertical="center"/>
    </xf>
    <xf numFmtId="43" fontId="8" fillId="3" borderId="9" xfId="1" applyFont="1" applyFill="1" applyBorder="1" applyAlignment="1">
      <alignment vertical="center"/>
    </xf>
    <xf numFmtId="43" fontId="7" fillId="3" borderId="22" xfId="1" applyFont="1" applyFill="1" applyBorder="1" applyAlignment="1">
      <alignment vertical="center"/>
    </xf>
    <xf numFmtId="164" fontId="10" fillId="11" borderId="21" xfId="1" applyNumberFormat="1" applyFont="1" applyFill="1" applyBorder="1" applyAlignment="1" applyProtection="1">
      <alignment vertical="center"/>
      <protection locked="0"/>
    </xf>
    <xf numFmtId="164" fontId="5" fillId="3" borderId="22" xfId="1" applyNumberFormat="1" applyFont="1" applyFill="1" applyBorder="1" applyAlignment="1" applyProtection="1">
      <alignment vertical="top"/>
      <protection locked="0"/>
    </xf>
    <xf numFmtId="164" fontId="10" fillId="3" borderId="40" xfId="1" applyNumberFormat="1" applyFont="1" applyFill="1" applyBorder="1" applyAlignment="1" applyProtection="1">
      <alignment vertical="center"/>
      <protection locked="0"/>
    </xf>
    <xf numFmtId="164" fontId="10" fillId="3" borderId="40" xfId="1" applyNumberFormat="1" applyFont="1" applyFill="1" applyBorder="1" applyAlignment="1" applyProtection="1">
      <protection locked="0"/>
    </xf>
    <xf numFmtId="164" fontId="10" fillId="3" borderId="40" xfId="1" applyNumberFormat="1" applyFont="1" applyFill="1" applyBorder="1" applyAlignment="1" applyProtection="1">
      <alignment horizontal="right" vertical="center"/>
      <protection locked="0"/>
    </xf>
    <xf numFmtId="43" fontId="7" fillId="11" borderId="21" xfId="1" applyFont="1" applyFill="1" applyBorder="1" applyAlignment="1">
      <alignment vertical="center"/>
    </xf>
    <xf numFmtId="0" fontId="2" fillId="11" borderId="21" xfId="0" applyFont="1" applyFill="1" applyBorder="1" applyAlignment="1">
      <alignment vertical="top"/>
    </xf>
    <xf numFmtId="43" fontId="9" fillId="11" borderId="21" xfId="1" applyNumberFormat="1" applyFont="1" applyFill="1" applyBorder="1" applyAlignment="1" applyProtection="1">
      <alignment horizontal="center" vertical="center"/>
      <protection locked="0"/>
    </xf>
    <xf numFmtId="43" fontId="9" fillId="11" borderId="3" xfId="1" applyNumberFormat="1" applyFont="1" applyFill="1" applyBorder="1" applyAlignment="1" applyProtection="1">
      <alignment horizontal="center" vertical="center"/>
      <protection locked="0"/>
    </xf>
    <xf numFmtId="43" fontId="9" fillId="11" borderId="21" xfId="1" applyNumberFormat="1" applyFont="1" applyFill="1" applyBorder="1" applyAlignment="1" applyProtection="1">
      <alignment horizontal="right" vertical="center"/>
      <protection locked="0"/>
    </xf>
    <xf numFmtId="43" fontId="9" fillId="3" borderId="21" xfId="0" applyNumberFormat="1" applyFont="1" applyFill="1" applyBorder="1" applyAlignment="1">
      <alignment vertical="center"/>
    </xf>
    <xf numFmtId="43" fontId="9" fillId="3" borderId="13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 applyProtection="1">
      <alignment horizontal="right" vertical="center"/>
      <protection locked="0"/>
    </xf>
    <xf numFmtId="43" fontId="15" fillId="2" borderId="13" xfId="1" applyFont="1" applyFill="1" applyBorder="1" applyAlignment="1" applyProtection="1">
      <alignment horizontal="right" vertical="center"/>
      <protection locked="0"/>
    </xf>
    <xf numFmtId="164" fontId="10" fillId="3" borderId="13" xfId="1" applyNumberFormat="1" applyFont="1" applyFill="1" applyBorder="1" applyAlignment="1" applyProtection="1">
      <alignment horizontal="right" vertical="center"/>
      <protection locked="0"/>
    </xf>
    <xf numFmtId="43" fontId="6" fillId="2" borderId="35" xfId="1" applyFont="1" applyFill="1" applyBorder="1" applyAlignment="1" applyProtection="1">
      <protection locked="0"/>
    </xf>
    <xf numFmtId="49" fontId="2" fillId="3" borderId="17" xfId="0" applyNumberFormat="1" applyFont="1" applyFill="1" applyBorder="1" applyAlignment="1" applyProtection="1">
      <alignment horizontal="right" vertical="center"/>
      <protection locked="0"/>
    </xf>
    <xf numFmtId="43" fontId="4" fillId="3" borderId="21" xfId="1" applyFont="1" applyFill="1" applyBorder="1" applyAlignment="1" applyProtection="1">
      <alignment vertical="center"/>
      <protection locked="0"/>
    </xf>
    <xf numFmtId="0" fontId="0" fillId="3" borderId="21" xfId="0" applyFill="1" applyBorder="1"/>
    <xf numFmtId="0" fontId="2" fillId="3" borderId="32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 wrapText="1"/>
    </xf>
    <xf numFmtId="43" fontId="15" fillId="8" borderId="24" xfId="1" applyFont="1" applyFill="1" applyBorder="1" applyAlignment="1" applyProtection="1">
      <alignment horizontal="right" vertical="center"/>
      <protection locked="0"/>
    </xf>
    <xf numFmtId="43" fontId="15" fillId="8" borderId="18" xfId="1" applyFont="1" applyFill="1" applyBorder="1" applyAlignment="1" applyProtection="1">
      <alignment horizontal="right" vertical="center"/>
      <protection locked="0"/>
    </xf>
    <xf numFmtId="43" fontId="17" fillId="8" borderId="24" xfId="1" applyFont="1" applyFill="1" applyBorder="1" applyAlignment="1" applyProtection="1">
      <alignment horizontal="right" vertical="center"/>
      <protection locked="0"/>
    </xf>
    <xf numFmtId="43" fontId="17" fillId="8" borderId="44" xfId="1" applyFont="1" applyFill="1" applyBorder="1" applyAlignment="1" applyProtection="1">
      <alignment horizontal="right" vertical="center"/>
      <protection locked="0"/>
    </xf>
    <xf numFmtId="43" fontId="17" fillId="8" borderId="45" xfId="1" applyFont="1" applyFill="1" applyBorder="1" applyAlignment="1" applyProtection="1">
      <alignment horizontal="right" vertical="center"/>
      <protection locked="0"/>
    </xf>
    <xf numFmtId="43" fontId="17" fillId="8" borderId="46" xfId="1" applyFont="1" applyFill="1" applyBorder="1" applyAlignment="1" applyProtection="1">
      <alignment horizontal="right" vertical="center"/>
      <protection locked="0"/>
    </xf>
    <xf numFmtId="43" fontId="17" fillId="8" borderId="10" xfId="1" applyFont="1" applyFill="1" applyBorder="1" applyAlignment="1" applyProtection="1">
      <alignment horizontal="right" vertical="center"/>
      <protection locked="0"/>
    </xf>
    <xf numFmtId="43" fontId="4" fillId="3" borderId="19" xfId="1" applyFont="1" applyFill="1" applyBorder="1" applyAlignment="1" applyProtection="1">
      <alignment vertical="center"/>
      <protection locked="0"/>
    </xf>
    <xf numFmtId="43" fontId="4" fillId="3" borderId="18" xfId="1" applyFont="1" applyFill="1" applyBorder="1" applyAlignment="1" applyProtection="1">
      <alignment vertical="center"/>
      <protection locked="0"/>
    </xf>
    <xf numFmtId="43" fontId="17" fillId="8" borderId="47" xfId="1" applyFont="1" applyFill="1" applyBorder="1" applyAlignment="1" applyProtection="1">
      <alignment horizontal="right" vertical="center"/>
      <protection locked="0"/>
    </xf>
    <xf numFmtId="43" fontId="4" fillId="3" borderId="49" xfId="1" applyFont="1" applyFill="1" applyBorder="1" applyAlignment="1" applyProtection="1">
      <alignment vertical="center"/>
      <protection locked="0"/>
    </xf>
    <xf numFmtId="43" fontId="4" fillId="3" borderId="48" xfId="1" applyFont="1" applyFill="1" applyBorder="1" applyAlignment="1" applyProtection="1">
      <alignment vertical="center"/>
      <protection locked="0"/>
    </xf>
    <xf numFmtId="43" fontId="17" fillId="8" borderId="48" xfId="1" applyFont="1" applyFill="1" applyBorder="1" applyAlignment="1" applyProtection="1">
      <alignment horizontal="right" vertical="center"/>
      <protection locked="0"/>
    </xf>
    <xf numFmtId="43" fontId="9" fillId="11" borderId="19" xfId="1" applyNumberFormat="1" applyFont="1" applyFill="1" applyBorder="1" applyAlignment="1" applyProtection="1">
      <alignment horizontal="center" vertical="center"/>
      <protection locked="0"/>
    </xf>
    <xf numFmtId="43" fontId="9" fillId="11" borderId="18" xfId="1" applyNumberFormat="1" applyFont="1" applyFill="1" applyBorder="1" applyAlignment="1" applyProtection="1">
      <alignment horizontal="center" vertical="center"/>
      <protection locked="0"/>
    </xf>
    <xf numFmtId="43" fontId="9" fillId="11" borderId="19" xfId="1" applyNumberFormat="1" applyFont="1" applyFill="1" applyBorder="1" applyAlignment="1" applyProtection="1">
      <alignment horizontal="right" vertical="center"/>
      <protection locked="0"/>
    </xf>
    <xf numFmtId="43" fontId="9" fillId="11" borderId="18" xfId="1" applyNumberFormat="1" applyFont="1" applyFill="1" applyBorder="1" applyAlignment="1" applyProtection="1">
      <alignment horizontal="right" vertical="center"/>
      <protection locked="0"/>
    </xf>
    <xf numFmtId="43" fontId="4" fillId="3" borderId="49" xfId="1" applyFont="1" applyFill="1" applyBorder="1" applyProtection="1">
      <protection locked="0"/>
    </xf>
    <xf numFmtId="43" fontId="4" fillId="3" borderId="48" xfId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10" fillId="3" borderId="38" xfId="0" applyNumberFormat="1" applyFont="1" applyFill="1" applyBorder="1" applyAlignment="1">
      <alignment horizontal="center" vertical="center"/>
    </xf>
    <xf numFmtId="43" fontId="10" fillId="3" borderId="27" xfId="0" applyNumberFormat="1" applyFont="1" applyFill="1" applyBorder="1" applyAlignment="1">
      <alignment horizontal="center" vertical="center"/>
    </xf>
    <xf numFmtId="43" fontId="10" fillId="3" borderId="24" xfId="0" applyNumberFormat="1" applyFont="1" applyFill="1" applyBorder="1" applyAlignment="1">
      <alignment horizontal="center" vertical="center"/>
    </xf>
    <xf numFmtId="43" fontId="10" fillId="3" borderId="25" xfId="0" applyNumberFormat="1" applyFont="1" applyFill="1" applyBorder="1" applyAlignment="1">
      <alignment horizontal="center" vertical="center"/>
    </xf>
    <xf numFmtId="43" fontId="10" fillId="3" borderId="37" xfId="0" applyNumberFormat="1" applyFont="1" applyFill="1" applyBorder="1" applyAlignment="1">
      <alignment horizontal="center" vertical="center"/>
    </xf>
    <xf numFmtId="43" fontId="10" fillId="3" borderId="28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8C90-1FE2-4E69-B1C3-1B871BE71F95}">
  <dimension ref="A1:G58"/>
  <sheetViews>
    <sheetView tabSelected="1" topLeftCell="A52" zoomScaleNormal="100" workbookViewId="0">
      <selection sqref="A1:G1"/>
    </sheetView>
  </sheetViews>
  <sheetFormatPr defaultRowHeight="15" x14ac:dyDescent="0.25"/>
  <cols>
    <col min="1" max="1" width="8.140625" customWidth="1"/>
    <col min="2" max="2" width="41.5703125" customWidth="1"/>
    <col min="3" max="3" width="21.5703125" customWidth="1"/>
    <col min="4" max="4" width="23.5703125" customWidth="1"/>
    <col min="5" max="6" width="25.5703125" customWidth="1"/>
    <col min="7" max="7" width="36.7109375" customWidth="1"/>
  </cols>
  <sheetData>
    <row r="1" spans="1:7" ht="45.75" customHeight="1" x14ac:dyDescent="0.25">
      <c r="A1" s="142" t="s">
        <v>105</v>
      </c>
      <c r="B1" s="143"/>
      <c r="C1" s="143"/>
      <c r="D1" s="143"/>
      <c r="E1" s="143"/>
      <c r="F1" s="143"/>
      <c r="G1" s="143"/>
    </row>
    <row r="2" spans="1:7" ht="76.5" customHeight="1" thickBot="1" x14ac:dyDescent="0.3">
      <c r="A2" s="151" t="s">
        <v>104</v>
      </c>
      <c r="B2" s="151"/>
      <c r="C2" s="151"/>
      <c r="D2" s="151"/>
      <c r="E2" s="151"/>
      <c r="F2" s="151"/>
      <c r="G2" s="151"/>
    </row>
    <row r="3" spans="1:7" ht="33.75" customHeight="1" thickBot="1" x14ac:dyDescent="0.3">
      <c r="A3" s="155" t="s">
        <v>0</v>
      </c>
      <c r="B3" s="152" t="s">
        <v>1</v>
      </c>
      <c r="C3" s="147" t="s">
        <v>31</v>
      </c>
      <c r="D3" s="148"/>
      <c r="E3" s="148"/>
      <c r="F3" s="149" t="s">
        <v>100</v>
      </c>
      <c r="G3" s="139" t="s">
        <v>2</v>
      </c>
    </row>
    <row r="4" spans="1:7" ht="18.75" customHeight="1" thickBot="1" x14ac:dyDescent="0.3">
      <c r="A4" s="156"/>
      <c r="B4" s="153"/>
      <c r="C4" s="149" t="s">
        <v>32</v>
      </c>
      <c r="D4" s="158" t="s">
        <v>30</v>
      </c>
      <c r="E4" s="159"/>
      <c r="F4" s="160"/>
      <c r="G4" s="140"/>
    </row>
    <row r="5" spans="1:7" ht="36.75" customHeight="1" thickBot="1" x14ac:dyDescent="0.3">
      <c r="A5" s="157"/>
      <c r="B5" s="154"/>
      <c r="C5" s="150"/>
      <c r="D5" s="77" t="s">
        <v>33</v>
      </c>
      <c r="E5" s="78" t="s">
        <v>34</v>
      </c>
      <c r="F5" s="161"/>
      <c r="G5" s="141"/>
    </row>
    <row r="6" spans="1:7" ht="15.75" thickBot="1" x14ac:dyDescent="0.3">
      <c r="A6" s="20">
        <v>1</v>
      </c>
      <c r="B6" s="19">
        <v>2</v>
      </c>
      <c r="C6" s="21">
        <v>3</v>
      </c>
      <c r="D6" s="19">
        <v>4</v>
      </c>
      <c r="E6" s="19">
        <v>5</v>
      </c>
      <c r="F6" s="21">
        <v>6</v>
      </c>
      <c r="G6" s="57">
        <v>7</v>
      </c>
    </row>
    <row r="7" spans="1:7" s="3" customFormat="1" ht="20.25" thickTop="1" thickBot="1" x14ac:dyDescent="0.3">
      <c r="A7" s="48">
        <v>1</v>
      </c>
      <c r="B7" s="50" t="s">
        <v>35</v>
      </c>
      <c r="C7" s="100">
        <f>SUM(C8+C9+C15+C20)</f>
        <v>15</v>
      </c>
      <c r="D7" s="100">
        <f>SUM(D8+D9+D15+D20)</f>
        <v>15</v>
      </c>
      <c r="E7" s="100">
        <f>SUM(E8+E9+E15+E20)</f>
        <v>15</v>
      </c>
      <c r="F7" s="88"/>
      <c r="G7" s="79"/>
    </row>
    <row r="8" spans="1:7" ht="19.5" thickBot="1" x14ac:dyDescent="0.3">
      <c r="A8" s="104" t="s">
        <v>3</v>
      </c>
      <c r="B8" s="111" t="s">
        <v>36</v>
      </c>
      <c r="C8" s="105">
        <v>1</v>
      </c>
      <c r="D8" s="113">
        <v>1</v>
      </c>
      <c r="E8" s="114">
        <v>1</v>
      </c>
      <c r="F8" s="106"/>
      <c r="G8" s="87"/>
    </row>
    <row r="9" spans="1:7" ht="30.75" thickBot="1" x14ac:dyDescent="0.3">
      <c r="A9" s="108" t="s">
        <v>4</v>
      </c>
      <c r="B9" s="112" t="s">
        <v>37</v>
      </c>
      <c r="C9" s="109">
        <f>SUM(C10:C14)</f>
        <v>5</v>
      </c>
      <c r="D9" s="120">
        <f t="shared" ref="D9:E9" si="0">SUM(D10:D14)</f>
        <v>5</v>
      </c>
      <c r="E9" s="121">
        <f t="shared" si="0"/>
        <v>5</v>
      </c>
      <c r="F9" s="110"/>
      <c r="G9" s="86"/>
    </row>
    <row r="10" spans="1:7" x14ac:dyDescent="0.25">
      <c r="A10" s="31" t="s">
        <v>5</v>
      </c>
      <c r="B10" s="14" t="s">
        <v>40</v>
      </c>
      <c r="C10" s="107">
        <v>1</v>
      </c>
      <c r="D10" s="118">
        <v>1</v>
      </c>
      <c r="E10" s="116">
        <v>1</v>
      </c>
      <c r="F10" s="8"/>
      <c r="G10" s="85"/>
    </row>
    <row r="11" spans="1:7" x14ac:dyDescent="0.25">
      <c r="A11" s="32" t="s">
        <v>6</v>
      </c>
      <c r="B11" s="15" t="s">
        <v>41</v>
      </c>
      <c r="C11" s="59">
        <v>1</v>
      </c>
      <c r="D11" s="119">
        <v>1</v>
      </c>
      <c r="E11" s="117">
        <v>1</v>
      </c>
      <c r="F11" s="4"/>
      <c r="G11" s="1"/>
    </row>
    <row r="12" spans="1:7" x14ac:dyDescent="0.25">
      <c r="A12" s="32" t="s">
        <v>7</v>
      </c>
      <c r="B12" s="26" t="s">
        <v>42</v>
      </c>
      <c r="C12" s="59">
        <v>1</v>
      </c>
      <c r="D12" s="119">
        <v>1</v>
      </c>
      <c r="E12" s="117">
        <v>1</v>
      </c>
      <c r="F12" s="5"/>
      <c r="G12" s="1"/>
    </row>
    <row r="13" spans="1:7" x14ac:dyDescent="0.25">
      <c r="A13" s="32" t="s">
        <v>38</v>
      </c>
      <c r="B13" s="26" t="s">
        <v>43</v>
      </c>
      <c r="C13" s="59">
        <v>1</v>
      </c>
      <c r="D13" s="119">
        <v>1</v>
      </c>
      <c r="E13" s="117">
        <v>1</v>
      </c>
      <c r="F13" s="5"/>
      <c r="G13" s="16"/>
    </row>
    <row r="14" spans="1:7" x14ac:dyDescent="0.25">
      <c r="A14" s="32" t="s">
        <v>39</v>
      </c>
      <c r="B14" s="26" t="s">
        <v>44</v>
      </c>
      <c r="C14" s="59">
        <v>1</v>
      </c>
      <c r="D14" s="115">
        <v>1</v>
      </c>
      <c r="E14" s="117">
        <v>1</v>
      </c>
      <c r="F14" s="12"/>
      <c r="G14" s="16"/>
    </row>
    <row r="15" spans="1:7" ht="30" x14ac:dyDescent="0.25">
      <c r="A15" s="30" t="s">
        <v>8</v>
      </c>
      <c r="B15" s="27" t="s">
        <v>45</v>
      </c>
      <c r="C15" s="58">
        <f>SUM(C16:C19)</f>
        <v>4</v>
      </c>
      <c r="D15" s="123">
        <f t="shared" ref="D15:E15" si="1">SUM(D16:D19)</f>
        <v>4</v>
      </c>
      <c r="E15" s="124">
        <f t="shared" si="1"/>
        <v>4</v>
      </c>
      <c r="F15" s="12"/>
      <c r="G15" s="10"/>
    </row>
    <row r="16" spans="1:7" x14ac:dyDescent="0.25">
      <c r="A16" s="32" t="s">
        <v>46</v>
      </c>
      <c r="B16" s="26" t="s">
        <v>50</v>
      </c>
      <c r="C16" s="107">
        <v>1</v>
      </c>
      <c r="D16" s="122">
        <v>1</v>
      </c>
      <c r="E16" s="117">
        <v>1</v>
      </c>
      <c r="F16" s="13"/>
      <c r="G16" s="10"/>
    </row>
    <row r="17" spans="1:7" x14ac:dyDescent="0.25">
      <c r="A17" s="32" t="s">
        <v>47</v>
      </c>
      <c r="B17" s="26" t="s">
        <v>51</v>
      </c>
      <c r="C17" s="59">
        <v>1</v>
      </c>
      <c r="D17" s="119">
        <v>1</v>
      </c>
      <c r="E17" s="117">
        <v>1</v>
      </c>
      <c r="F17" s="11"/>
      <c r="G17" s="10"/>
    </row>
    <row r="18" spans="1:7" x14ac:dyDescent="0.25">
      <c r="A18" s="32" t="s">
        <v>48</v>
      </c>
      <c r="B18" s="26" t="s">
        <v>52</v>
      </c>
      <c r="C18" s="59">
        <v>1</v>
      </c>
      <c r="D18" s="119">
        <v>1</v>
      </c>
      <c r="E18" s="117">
        <v>1</v>
      </c>
      <c r="F18" s="11"/>
      <c r="G18" s="1"/>
    </row>
    <row r="19" spans="1:7" x14ac:dyDescent="0.25">
      <c r="A19" s="32" t="s">
        <v>49</v>
      </c>
      <c r="B19" s="26" t="s">
        <v>53</v>
      </c>
      <c r="C19" s="59">
        <v>1</v>
      </c>
      <c r="D19" s="119">
        <v>1</v>
      </c>
      <c r="E19" s="125">
        <v>1</v>
      </c>
      <c r="F19" s="6"/>
      <c r="G19" s="1"/>
    </row>
    <row r="20" spans="1:7" x14ac:dyDescent="0.25">
      <c r="A20" s="30" t="s">
        <v>9</v>
      </c>
      <c r="B20" s="27" t="s">
        <v>54</v>
      </c>
      <c r="C20" s="60">
        <f>SUM(C21:C25)</f>
        <v>5</v>
      </c>
      <c r="D20" s="123">
        <f t="shared" ref="D20" si="2">SUM(D21:D25)</f>
        <v>5</v>
      </c>
      <c r="E20" s="124">
        <f t="shared" ref="E20" si="3">SUM(E21:E25)</f>
        <v>5</v>
      </c>
      <c r="F20" s="6"/>
      <c r="G20" s="1"/>
    </row>
    <row r="21" spans="1:7" x14ac:dyDescent="0.25">
      <c r="A21" s="32" t="s">
        <v>55</v>
      </c>
      <c r="B21" s="26" t="s">
        <v>57</v>
      </c>
      <c r="C21" s="107">
        <v>1</v>
      </c>
      <c r="D21" s="122">
        <v>1</v>
      </c>
      <c r="E21" s="117">
        <v>1</v>
      </c>
      <c r="F21" s="6"/>
      <c r="G21" s="1"/>
    </row>
    <row r="22" spans="1:7" x14ac:dyDescent="0.25">
      <c r="A22" s="32" t="s">
        <v>56</v>
      </c>
      <c r="B22" s="26" t="s">
        <v>58</v>
      </c>
      <c r="C22" s="59">
        <v>1</v>
      </c>
      <c r="D22" s="119">
        <v>1</v>
      </c>
      <c r="E22" s="117">
        <v>1</v>
      </c>
      <c r="F22" s="6"/>
      <c r="G22" s="1"/>
    </row>
    <row r="23" spans="1:7" ht="30" x14ac:dyDescent="0.25">
      <c r="A23" s="32" t="s">
        <v>60</v>
      </c>
      <c r="B23" s="28" t="s">
        <v>59</v>
      </c>
      <c r="C23" s="59">
        <v>1</v>
      </c>
      <c r="D23" s="119">
        <v>1</v>
      </c>
      <c r="E23" s="117">
        <v>1</v>
      </c>
      <c r="F23" s="6"/>
      <c r="G23" s="1"/>
    </row>
    <row r="24" spans="1:7" ht="30" x14ac:dyDescent="0.25">
      <c r="A24" s="32" t="s">
        <v>61</v>
      </c>
      <c r="B24" s="28" t="s">
        <v>63</v>
      </c>
      <c r="C24" s="59">
        <v>1</v>
      </c>
      <c r="D24" s="119">
        <v>1</v>
      </c>
      <c r="E24" s="117">
        <v>1</v>
      </c>
      <c r="F24" s="5"/>
      <c r="G24" s="1"/>
    </row>
    <row r="25" spans="1:7" ht="15.75" thickBot="1" x14ac:dyDescent="0.3">
      <c r="A25" s="43" t="s">
        <v>62</v>
      </c>
      <c r="B25" s="51" t="s">
        <v>64</v>
      </c>
      <c r="C25" s="61">
        <v>1</v>
      </c>
      <c r="D25" s="115">
        <v>1</v>
      </c>
      <c r="E25" s="117">
        <v>1</v>
      </c>
      <c r="F25" s="25"/>
      <c r="G25" s="80"/>
    </row>
    <row r="26" spans="1:7" s="3" customFormat="1" ht="19.5" thickBot="1" x14ac:dyDescent="0.3">
      <c r="A26" s="49" t="s">
        <v>10</v>
      </c>
      <c r="B26" s="52" t="s">
        <v>16</v>
      </c>
      <c r="C26" s="99">
        <f>SUM(C27:C30)</f>
        <v>4</v>
      </c>
      <c r="D26" s="126">
        <f t="shared" ref="D26:E26" si="4">SUM(D27:D30)</f>
        <v>4</v>
      </c>
      <c r="E26" s="127">
        <f t="shared" si="4"/>
        <v>4</v>
      </c>
      <c r="F26" s="98"/>
      <c r="G26" s="81"/>
    </row>
    <row r="27" spans="1:7" ht="18.75" x14ac:dyDescent="0.25">
      <c r="A27" s="29" t="s">
        <v>11</v>
      </c>
      <c r="B27" s="33" t="s">
        <v>65</v>
      </c>
      <c r="C27" s="62">
        <v>1</v>
      </c>
      <c r="D27" s="45">
        <v>1</v>
      </c>
      <c r="E27" s="73">
        <v>1</v>
      </c>
      <c r="F27" s="96"/>
      <c r="G27" s="82"/>
    </row>
    <row r="28" spans="1:7" x14ac:dyDescent="0.25">
      <c r="A28" s="30" t="s">
        <v>12</v>
      </c>
      <c r="B28" s="34" t="s">
        <v>66</v>
      </c>
      <c r="C28" s="63">
        <v>1</v>
      </c>
      <c r="D28" s="45">
        <v>1</v>
      </c>
      <c r="E28" s="73">
        <v>1</v>
      </c>
      <c r="F28" s="89"/>
      <c r="G28" s="16"/>
    </row>
    <row r="29" spans="1:7" ht="30" x14ac:dyDescent="0.25">
      <c r="A29" s="30" t="s">
        <v>13</v>
      </c>
      <c r="B29" s="27" t="s">
        <v>67</v>
      </c>
      <c r="C29" s="64">
        <v>1</v>
      </c>
      <c r="D29" s="45">
        <v>1</v>
      </c>
      <c r="E29" s="73">
        <v>1</v>
      </c>
      <c r="F29" s="90"/>
      <c r="G29" s="10"/>
    </row>
    <row r="30" spans="1:7" ht="45.75" thickBot="1" x14ac:dyDescent="0.3">
      <c r="A30" s="36" t="s">
        <v>14</v>
      </c>
      <c r="B30" s="35" t="s">
        <v>68</v>
      </c>
      <c r="C30" s="65">
        <v>1</v>
      </c>
      <c r="D30" s="45">
        <v>1</v>
      </c>
      <c r="E30" s="73">
        <v>1</v>
      </c>
      <c r="F30" s="91"/>
      <c r="G30" s="83"/>
    </row>
    <row r="31" spans="1:7" ht="19.5" thickBot="1" x14ac:dyDescent="0.35">
      <c r="A31" s="49" t="s">
        <v>15</v>
      </c>
      <c r="B31" s="53" t="s">
        <v>20</v>
      </c>
      <c r="C31" s="99">
        <f>SUM(C32+C33)</f>
        <v>13</v>
      </c>
      <c r="D31" s="126">
        <f t="shared" ref="D31:E31" si="5">SUM(D32+D33)</f>
        <v>13</v>
      </c>
      <c r="E31" s="127">
        <f t="shared" si="5"/>
        <v>13</v>
      </c>
      <c r="F31" s="97"/>
      <c r="G31" s="84"/>
    </row>
    <row r="32" spans="1:7" ht="60.75" x14ac:dyDescent="0.3">
      <c r="A32" s="37" t="s">
        <v>17</v>
      </c>
      <c r="B32" s="41" t="s">
        <v>72</v>
      </c>
      <c r="C32" s="66">
        <v>1</v>
      </c>
      <c r="D32" s="46">
        <v>1</v>
      </c>
      <c r="E32" s="74">
        <v>1</v>
      </c>
      <c r="F32" s="95"/>
      <c r="G32" s="85"/>
    </row>
    <row r="33" spans="1:7" x14ac:dyDescent="0.25">
      <c r="A33" s="38" t="s">
        <v>18</v>
      </c>
      <c r="B33" s="2" t="s">
        <v>69</v>
      </c>
      <c r="C33" s="67">
        <f>SUM(C34:C45)</f>
        <v>12</v>
      </c>
      <c r="D33" s="130">
        <f t="shared" ref="D33:E33" si="6">SUM(D34:D45)</f>
        <v>12</v>
      </c>
      <c r="E33" s="131">
        <f t="shared" si="6"/>
        <v>12</v>
      </c>
      <c r="F33" s="7"/>
      <c r="G33" s="1"/>
    </row>
    <row r="34" spans="1:7" ht="60" x14ac:dyDescent="0.25">
      <c r="A34" s="32" t="s">
        <v>70</v>
      </c>
      <c r="B34" s="39" t="s">
        <v>73</v>
      </c>
      <c r="C34" s="68">
        <v>1</v>
      </c>
      <c r="D34" s="40">
        <v>1</v>
      </c>
      <c r="E34" s="75">
        <v>1</v>
      </c>
      <c r="F34" s="22"/>
      <c r="G34" s="1"/>
    </row>
    <row r="35" spans="1:7" x14ac:dyDescent="0.25">
      <c r="A35" s="32" t="s">
        <v>71</v>
      </c>
      <c r="B35" s="39" t="s">
        <v>74</v>
      </c>
      <c r="C35" s="68">
        <v>1</v>
      </c>
      <c r="D35" s="40">
        <v>1</v>
      </c>
      <c r="E35" s="75">
        <v>1</v>
      </c>
      <c r="F35" s="22"/>
      <c r="G35" s="1"/>
    </row>
    <row r="36" spans="1:7" x14ac:dyDescent="0.25">
      <c r="A36" s="32" t="s">
        <v>75</v>
      </c>
      <c r="B36" s="39" t="s">
        <v>76</v>
      </c>
      <c r="C36" s="68">
        <v>1</v>
      </c>
      <c r="D36" s="40">
        <v>1</v>
      </c>
      <c r="E36" s="75">
        <v>1</v>
      </c>
      <c r="F36" s="22"/>
      <c r="G36" s="1"/>
    </row>
    <row r="37" spans="1:7" x14ac:dyDescent="0.25">
      <c r="A37" s="32" t="s">
        <v>78</v>
      </c>
      <c r="B37" s="54" t="s">
        <v>77</v>
      </c>
      <c r="C37" s="68">
        <v>1</v>
      </c>
      <c r="D37" s="40">
        <v>1</v>
      </c>
      <c r="E37" s="75">
        <v>1</v>
      </c>
      <c r="F37" s="22"/>
      <c r="G37" s="1"/>
    </row>
    <row r="38" spans="1:7" x14ac:dyDescent="0.25">
      <c r="A38" s="32" t="s">
        <v>82</v>
      </c>
      <c r="B38" s="54" t="s">
        <v>79</v>
      </c>
      <c r="C38" s="68">
        <v>1</v>
      </c>
      <c r="D38" s="40">
        <v>1</v>
      </c>
      <c r="E38" s="75">
        <v>1</v>
      </c>
      <c r="F38" s="22"/>
      <c r="G38" s="1"/>
    </row>
    <row r="39" spans="1:7" x14ac:dyDescent="0.25">
      <c r="A39" s="32" t="s">
        <v>83</v>
      </c>
      <c r="B39" s="54" t="s">
        <v>80</v>
      </c>
      <c r="C39" s="68">
        <v>1</v>
      </c>
      <c r="D39" s="40">
        <v>1</v>
      </c>
      <c r="E39" s="75">
        <v>1</v>
      </c>
      <c r="F39" s="22"/>
      <c r="G39" s="1"/>
    </row>
    <row r="40" spans="1:7" ht="30" x14ac:dyDescent="0.25">
      <c r="A40" s="32" t="s">
        <v>84</v>
      </c>
      <c r="B40" s="55" t="s">
        <v>81</v>
      </c>
      <c r="C40" s="68">
        <v>1</v>
      </c>
      <c r="D40" s="40">
        <v>1</v>
      </c>
      <c r="E40" s="75">
        <v>1</v>
      </c>
      <c r="F40" s="22"/>
      <c r="G40" s="1"/>
    </row>
    <row r="41" spans="1:7" x14ac:dyDescent="0.25">
      <c r="A41" s="32" t="s">
        <v>85</v>
      </c>
      <c r="B41" s="54" t="s">
        <v>86</v>
      </c>
      <c r="C41" s="68">
        <v>1</v>
      </c>
      <c r="D41" s="40">
        <v>1</v>
      </c>
      <c r="E41" s="75">
        <v>1</v>
      </c>
      <c r="F41" s="22"/>
      <c r="G41" s="1"/>
    </row>
    <row r="42" spans="1:7" x14ac:dyDescent="0.25">
      <c r="A42" s="32" t="s">
        <v>87</v>
      </c>
      <c r="B42" s="54" t="s">
        <v>91</v>
      </c>
      <c r="C42" s="68">
        <v>1</v>
      </c>
      <c r="D42" s="40">
        <v>1</v>
      </c>
      <c r="E42" s="75">
        <v>1</v>
      </c>
      <c r="F42" s="22"/>
      <c r="G42" s="1"/>
    </row>
    <row r="43" spans="1:7" x14ac:dyDescent="0.25">
      <c r="A43" s="32" t="s">
        <v>88</v>
      </c>
      <c r="B43" s="54" t="s">
        <v>92</v>
      </c>
      <c r="C43" s="68">
        <v>1</v>
      </c>
      <c r="D43" s="40">
        <v>1</v>
      </c>
      <c r="E43" s="75">
        <v>1</v>
      </c>
      <c r="F43" s="22"/>
      <c r="G43" s="1"/>
    </row>
    <row r="44" spans="1:7" x14ac:dyDescent="0.25">
      <c r="A44" s="32" t="s">
        <v>89</v>
      </c>
      <c r="B44" s="54" t="s">
        <v>93</v>
      </c>
      <c r="C44" s="68">
        <v>1</v>
      </c>
      <c r="D44" s="40">
        <v>1</v>
      </c>
      <c r="E44" s="75">
        <v>1</v>
      </c>
      <c r="F44" s="22"/>
      <c r="G44" s="1"/>
    </row>
    <row r="45" spans="1:7" ht="15.75" thickBot="1" x14ac:dyDescent="0.3">
      <c r="A45" s="43" t="s">
        <v>90</v>
      </c>
      <c r="B45" s="42" t="s">
        <v>94</v>
      </c>
      <c r="C45" s="69">
        <v>1</v>
      </c>
      <c r="D45" s="40">
        <v>1</v>
      </c>
      <c r="E45" s="75">
        <v>1</v>
      </c>
      <c r="F45" s="22"/>
      <c r="G45" s="80"/>
    </row>
    <row r="46" spans="1:7" s="3" customFormat="1" ht="19.5" thickBot="1" x14ac:dyDescent="0.35">
      <c r="A46" s="49" t="s">
        <v>19</v>
      </c>
      <c r="B46" s="56" t="s">
        <v>95</v>
      </c>
      <c r="C46" s="101">
        <f>SUM(C47:C50)</f>
        <v>4</v>
      </c>
      <c r="D46" s="128">
        <f t="shared" ref="D46:E46" si="7">SUM(D47:D50)</f>
        <v>4</v>
      </c>
      <c r="E46" s="129">
        <f t="shared" si="7"/>
        <v>4</v>
      </c>
      <c r="F46" s="92"/>
      <c r="G46" s="81"/>
    </row>
    <row r="47" spans="1:7" ht="18.75" x14ac:dyDescent="0.25">
      <c r="A47" s="31" t="s">
        <v>21</v>
      </c>
      <c r="B47" s="14" t="s">
        <v>96</v>
      </c>
      <c r="C47" s="70">
        <v>1</v>
      </c>
      <c r="D47" s="47">
        <v>1</v>
      </c>
      <c r="E47" s="76">
        <v>1</v>
      </c>
      <c r="F47" s="94"/>
      <c r="G47" s="9"/>
    </row>
    <row r="48" spans="1:7" ht="14.25" customHeight="1" x14ac:dyDescent="0.25">
      <c r="A48" s="32" t="s">
        <v>22</v>
      </c>
      <c r="B48" s="44" t="s">
        <v>97</v>
      </c>
      <c r="C48" s="71">
        <v>1</v>
      </c>
      <c r="D48" s="47">
        <v>1</v>
      </c>
      <c r="E48" s="76">
        <v>1</v>
      </c>
      <c r="F48" s="23"/>
      <c r="G48" s="10"/>
    </row>
    <row r="49" spans="1:7" ht="17.25" customHeight="1" x14ac:dyDescent="0.25">
      <c r="A49" s="32" t="s">
        <v>23</v>
      </c>
      <c r="B49" s="28" t="s">
        <v>98</v>
      </c>
      <c r="C49" s="71">
        <v>1</v>
      </c>
      <c r="D49" s="47">
        <v>1</v>
      </c>
      <c r="E49" s="76">
        <v>1</v>
      </c>
      <c r="F49" s="24"/>
      <c r="G49" s="10"/>
    </row>
    <row r="50" spans="1:7" ht="16.5" customHeight="1" thickBot="1" x14ac:dyDescent="0.3">
      <c r="A50" s="43" t="s">
        <v>24</v>
      </c>
      <c r="B50" s="51" t="s">
        <v>99</v>
      </c>
      <c r="C50" s="72">
        <v>1</v>
      </c>
      <c r="D50" s="47">
        <v>1</v>
      </c>
      <c r="E50" s="76">
        <v>1</v>
      </c>
      <c r="F50" s="93"/>
      <c r="G50" s="83"/>
    </row>
    <row r="51" spans="1:7" ht="19.5" thickBot="1" x14ac:dyDescent="0.3">
      <c r="A51" s="134" t="s">
        <v>27</v>
      </c>
      <c r="B51" s="135"/>
      <c r="C51" s="102">
        <f>SUM(C7+C26+C31+C46)</f>
        <v>36</v>
      </c>
      <c r="D51" s="102">
        <f>SUM(D7+D26+D31+D46)</f>
        <v>36</v>
      </c>
      <c r="E51" s="102">
        <f>SUM(E7+E26+E31+E46)</f>
        <v>36</v>
      </c>
      <c r="F51" s="162" t="s">
        <v>25</v>
      </c>
      <c r="G51" s="163"/>
    </row>
    <row r="52" spans="1:7" ht="19.5" thickBot="1" x14ac:dyDescent="0.3">
      <c r="A52" s="136" t="s">
        <v>26</v>
      </c>
      <c r="B52" s="137"/>
      <c r="C52" s="103">
        <f>PRODUCT(C51*23%)</f>
        <v>8.2800000000000011</v>
      </c>
      <c r="D52" s="103">
        <f>PRODUCT(D51*23%)</f>
        <v>8.2800000000000011</v>
      </c>
      <c r="E52" s="103">
        <f>PRODUCT(E51*23%)</f>
        <v>8.2800000000000011</v>
      </c>
      <c r="F52" s="164"/>
      <c r="G52" s="165"/>
    </row>
    <row r="53" spans="1:7" ht="19.5" thickBot="1" x14ac:dyDescent="0.3">
      <c r="A53" s="134" t="s">
        <v>28</v>
      </c>
      <c r="B53" s="135"/>
      <c r="C53" s="102">
        <f>SUM(C51:C52)</f>
        <v>44.28</v>
      </c>
      <c r="D53" s="102">
        <f>SUM(D51:D52)</f>
        <v>44.28</v>
      </c>
      <c r="E53" s="102">
        <f>SUM(E51:E52)</f>
        <v>44.28</v>
      </c>
      <c r="F53" s="166"/>
      <c r="G53" s="167"/>
    </row>
    <row r="55" spans="1:7" ht="137.25" customHeight="1" x14ac:dyDescent="0.25">
      <c r="A55" s="144" t="s">
        <v>29</v>
      </c>
      <c r="B55" s="145"/>
      <c r="C55" s="145"/>
      <c r="D55" s="146" t="s">
        <v>101</v>
      </c>
      <c r="E55" s="146"/>
      <c r="F55" s="146"/>
      <c r="G55" s="146"/>
    </row>
    <row r="56" spans="1:7" ht="96" customHeight="1" x14ac:dyDescent="0.25">
      <c r="A56" s="17"/>
      <c r="B56" s="18"/>
      <c r="C56" s="18"/>
      <c r="D56" s="138" t="s">
        <v>102</v>
      </c>
      <c r="E56" s="132"/>
      <c r="F56" s="132"/>
      <c r="G56" s="132"/>
    </row>
    <row r="57" spans="1:7" ht="85.5" customHeight="1" x14ac:dyDescent="0.25">
      <c r="A57" s="132" t="s">
        <v>103</v>
      </c>
      <c r="B57" s="133"/>
      <c r="C57" s="133"/>
      <c r="D57" s="133"/>
      <c r="E57" s="133"/>
      <c r="F57" s="133"/>
      <c r="G57" s="133"/>
    </row>
    <row r="58" spans="1:7" ht="33.75" customHeight="1" x14ac:dyDescent="0.25"/>
  </sheetData>
  <mergeCells count="17">
    <mergeCell ref="A1:G1"/>
    <mergeCell ref="A55:C55"/>
    <mergeCell ref="D55:G55"/>
    <mergeCell ref="C3:E3"/>
    <mergeCell ref="C4:C5"/>
    <mergeCell ref="A51:B51"/>
    <mergeCell ref="A2:G2"/>
    <mergeCell ref="B3:B5"/>
    <mergeCell ref="A3:A5"/>
    <mergeCell ref="D4:E4"/>
    <mergeCell ref="F3:F5"/>
    <mergeCell ref="F51:G53"/>
    <mergeCell ref="A57:G57"/>
    <mergeCell ref="A53:B53"/>
    <mergeCell ref="A52:B52"/>
    <mergeCell ref="D56:G56"/>
    <mergeCell ref="G3:G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Obl_wart_rob_bud.</vt:lpstr>
      <vt:lpstr>Obl_wart_rob_bud.!Obszar_wydruku</vt:lpstr>
    </vt:vector>
  </TitlesOfParts>
  <Company>Nadleśnictwo Jedwabno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Frąckiewicz</dc:creator>
  <cp:lastModifiedBy>N.Jedwabno Mirosław Frąckiewicz</cp:lastModifiedBy>
  <cp:lastPrinted>2024-03-11T09:46:48Z</cp:lastPrinted>
  <dcterms:created xsi:type="dcterms:W3CDTF">2023-03-28T08:18:04Z</dcterms:created>
  <dcterms:modified xsi:type="dcterms:W3CDTF">2024-04-26T12:26:13Z</dcterms:modified>
</cp:coreProperties>
</file>