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0"/>
  </bookViews>
  <sheets>
    <sheet name="Szacunek" sheetId="1" r:id="rId1"/>
  </sheets>
  <definedNames/>
  <calcPr fullCalcOnLoad="1"/>
</workbook>
</file>

<file path=xl/sharedStrings.xml><?xml version="1.0" encoding="utf-8"?>
<sst xmlns="http://schemas.openxmlformats.org/spreadsheetml/2006/main" count="95" uniqueCount="56">
  <si>
    <t>Załącznik nr 1A</t>
  </si>
  <si>
    <t xml:space="preserve">Znak sprawy:  ..........................................................................................
Nazwa wykonawcy:.................................................................................  
Adres wykonawcy:.....................................................................................  
Tel./Fax:...................................................................................................  
</t>
  </si>
  <si>
    <t>Formularz cenowy</t>
  </si>
  <si>
    <t>Przetarg nieograniczony pn. „Dostawa systemu aspiracyjno-próżniowego do pobierania krwi” - Sprawa nr SZP.251.1.21</t>
  </si>
  <si>
    <t>L. p.</t>
  </si>
  <si>
    <t>Asortyment</t>
  </si>
  <si>
    <t>j.m.</t>
  </si>
  <si>
    <t>Cena jednostkowa netto</t>
  </si>
  <si>
    <t>Ilość/36 miesiące</t>
  </si>
  <si>
    <t>Wartość netto</t>
  </si>
  <si>
    <t>Wartość brutto</t>
  </si>
  <si>
    <t>VAT   %</t>
  </si>
  <si>
    <t>Nr katalogowy</t>
  </si>
  <si>
    <t>Certyfikat nr strony w ofercie</t>
  </si>
  <si>
    <t>Probówko-strzykawka do biochemii z zakręcanym korkiem, plastikowa</t>
  </si>
  <si>
    <t>Pojemność 1,0-1,5 ml, średnica 8-9 mm</t>
  </si>
  <si>
    <t>szt.</t>
  </si>
  <si>
    <t>Pojemność 2,5-3,0 ml, średnica 13-14 mm</t>
  </si>
  <si>
    <t>Pojemność 4,0-4,5 ml, średnica 13-14 mm</t>
  </si>
  <si>
    <t>Probówko-strzykawka do morfologii – z napylonym EDTA, z zakręcanym korkiem, plastikowa</t>
  </si>
  <si>
    <t>Pojemność 1,5-2,0 ml, średnica 11-12 mm</t>
  </si>
  <si>
    <t>Pojemność 2,5-3,0 ml, średnica 11-12 mm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</si>
  <si>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</t>
  </si>
  <si>
    <t>Pojemność 1,5-2,0 ml, średnica 13-14 mm</t>
  </si>
  <si>
    <t>Probówko-strzykawka do różnicowania małopłytkowości z Mg, z zakręcanym korkiem, plastikowa</t>
  </si>
  <si>
    <t>Probówko-strzykawka do OB, z zakręcanym korkiem, plastikowa i pipeta</t>
  </si>
  <si>
    <t>Kalibrowana pipeta plastikowa</t>
  </si>
  <si>
    <t>Statyw do OB bez ścianki pomiarowej</t>
  </si>
  <si>
    <t>Strzykawka do równowagi kwasowo-zasadowej z He-Li, z zakręcanym korkiem, plastikowa, z filtrem odpowietrzającym</t>
  </si>
  <si>
    <t>Pojemność do 2 ml, średnica do  11 mm</t>
  </si>
  <si>
    <t>Mikrometoda</t>
  </si>
  <si>
    <t>Do morfologii 200 ul z kapilarą</t>
  </si>
  <si>
    <t>Do biochemii 200 ul z kapilarą</t>
  </si>
  <si>
    <t>Probówko-strzykawka z He-Li, z zakręcanym korkiem, plastikowa</t>
  </si>
  <si>
    <t>Igły systemowe</t>
  </si>
  <si>
    <t>Igły 20,21Gxdo 40 mm</t>
  </si>
  <si>
    <t>Igły 21Gxdo 25 mm</t>
  </si>
  <si>
    <t>Igły motylkowe 20,21Gxdo 80 mm</t>
  </si>
  <si>
    <t>Igły motylkowe 21Gx200 mm na posiew krwi</t>
  </si>
  <si>
    <t>Igły 20,21Gxdo 40  mm bezpieczne</t>
  </si>
  <si>
    <t>Igły 20,21G motylkowe x do 80 mm, bezpieczne</t>
  </si>
  <si>
    <t>Umożliwiające podanie leku przez igłę sytemową</t>
  </si>
  <si>
    <t>Umożliwiające pobranie krwi przez istniejące wkłucie dożylne</t>
  </si>
  <si>
    <t>igła 21G do 25 mm</t>
  </si>
  <si>
    <t>Umożliwiające pobranie krwi do posiewów</t>
  </si>
  <si>
    <t>Drobny sprzęt laboratoryjny</t>
  </si>
  <si>
    <t>Naczynie do analizatora 1,5 ml PS neutralne</t>
  </si>
  <si>
    <t>caps do poz. 28</t>
  </si>
  <si>
    <t>Probówka PS 13 ml, 95x16,8 mm, sterylne z korkiem</t>
  </si>
  <si>
    <t>Zestaw do gazometrii kapilarnej PET, 100 ul</t>
  </si>
  <si>
    <t>op.</t>
  </si>
  <si>
    <t>Statywy plastikowe śr. do 17 mm, 50 miejsc</t>
  </si>
  <si>
    <t>Pojemnik transportowy do transportu biologicznegoz wyposażeniem : 4 statywy po 50 szt. dla probówek do 17 mm,utrzymujący stałą temperaturę podczas przewożenia próbek z piankowym wkładem, centralnym zamkiem, z możliwością mocowania pasów w transporcie drogowym wymienną pokrywą ułatwiająca identyfikację próbek i przenoszenie  o wymiarach zbliżonych do 400x450 mm</t>
  </si>
  <si>
    <t>Pojemnik transportowy  z wyposażeniem umożliwiającym transport do 100 szt probówek do średnicy 17 mm w statywach w pozycji pionowej z możliwością równoczesnego transportu 2- 3 pojemników na moczu i miejscem na dokumenty o wymiarach zbliżonych do 330 x 240 x 190</t>
  </si>
  <si>
    <t>Opaski uciskowe do pobierania krwi z automatycznym zapięciem</t>
  </si>
  <si>
    <t>SUMA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</si>
</sst>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9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zoomScalePageLayoutView="0" workbookViewId="0" topLeftCell="A1">
      <selection activeCell="H28" sqref="H28"/>
    </sheetView>
  </sheetViews>
  <sheetFormatPr defaultColWidth="9.00390625" defaultRowHeight="12.75" customHeight="1"/>
  <cols>
    <col min="1" max="1" width="5.00390625" style="0" customWidth="1"/>
    <col min="2" max="2" width="64.875" style="1" customWidth="1"/>
    <col min="3" max="3" width="9.25390625" style="2" customWidth="1"/>
    <col min="4" max="4" width="11.375" style="2" customWidth="1"/>
    <col min="5" max="5" width="12.00390625" style="3" customWidth="1"/>
    <col min="6" max="6" width="13.625" style="3" customWidth="1"/>
    <col min="7" max="7" width="10.875" style="4" customWidth="1"/>
    <col min="8" max="8" width="7.375" style="0" customWidth="1"/>
    <col min="9" max="9" width="22.75390625" style="5" customWidth="1"/>
  </cols>
  <sheetData>
    <row r="1" spans="1:10" ht="12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ht="78.75" customHeight="1">
      <c r="B2" s="6" t="s">
        <v>1</v>
      </c>
    </row>
    <row r="3" spans="1:10" ht="21.7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</row>
    <row r="4" spans="1:9" ht="27.75" customHeight="1">
      <c r="A4" s="35" t="s">
        <v>3</v>
      </c>
      <c r="B4" s="35"/>
      <c r="C4" s="35"/>
      <c r="D4" s="35"/>
      <c r="E4" s="35"/>
      <c r="F4" s="35"/>
      <c r="G4" s="35"/>
      <c r="H4" s="35"/>
      <c r="I4" s="35"/>
    </row>
    <row r="5" ht="15" customHeight="1"/>
    <row r="6" spans="1:10" ht="48.75" customHeight="1">
      <c r="A6" s="7" t="s">
        <v>4</v>
      </c>
      <c r="B6" s="8" t="s">
        <v>5</v>
      </c>
      <c r="C6" s="8" t="s">
        <v>6</v>
      </c>
      <c r="D6" s="9" t="s">
        <v>7</v>
      </c>
      <c r="E6" s="8" t="s">
        <v>8</v>
      </c>
      <c r="F6" s="8" t="s">
        <v>9</v>
      </c>
      <c r="G6" s="8" t="s">
        <v>10</v>
      </c>
      <c r="H6" s="8" t="s">
        <v>11</v>
      </c>
      <c r="I6" s="9" t="s">
        <v>12</v>
      </c>
      <c r="J6" s="8" t="s">
        <v>13</v>
      </c>
    </row>
    <row r="7" spans="1:10" ht="14.25" customHeight="1">
      <c r="A7" s="32" t="s">
        <v>14</v>
      </c>
      <c r="B7" s="32"/>
      <c r="C7" s="32"/>
      <c r="D7" s="32"/>
      <c r="E7" s="32"/>
      <c r="F7" s="32"/>
      <c r="G7" s="32"/>
      <c r="H7" s="32"/>
      <c r="I7" s="32"/>
      <c r="J7" s="32"/>
    </row>
    <row r="8" spans="1:10" ht="14.25" customHeight="1">
      <c r="A8" s="10">
        <v>1</v>
      </c>
      <c r="B8" s="11" t="s">
        <v>15</v>
      </c>
      <c r="C8" s="12" t="s">
        <v>16</v>
      </c>
      <c r="D8" s="13">
        <v>0</v>
      </c>
      <c r="E8" s="12">
        <v>16000</v>
      </c>
      <c r="F8" s="14">
        <f>D8*E8</f>
        <v>0</v>
      </c>
      <c r="G8" s="14">
        <f>F8*1.08</f>
        <v>0</v>
      </c>
      <c r="H8" s="15"/>
      <c r="I8" s="13"/>
      <c r="J8" s="12"/>
    </row>
    <row r="9" spans="1:10" ht="14.25" customHeight="1">
      <c r="A9" s="10">
        <v>2</v>
      </c>
      <c r="B9" s="11" t="s">
        <v>17</v>
      </c>
      <c r="C9" s="12" t="s">
        <v>16</v>
      </c>
      <c r="D9" s="13">
        <v>0</v>
      </c>
      <c r="E9" s="12">
        <v>150000</v>
      </c>
      <c r="F9" s="14">
        <f>D9*E9</f>
        <v>0</v>
      </c>
      <c r="G9" s="14">
        <f>F9*1.08</f>
        <v>0</v>
      </c>
      <c r="H9" s="15"/>
      <c r="I9" s="13"/>
      <c r="J9" s="12"/>
    </row>
    <row r="10" spans="1:10" ht="13.5" customHeight="1">
      <c r="A10" s="10">
        <v>3</v>
      </c>
      <c r="B10" s="11" t="s">
        <v>18</v>
      </c>
      <c r="C10" s="12" t="s">
        <v>16</v>
      </c>
      <c r="D10" s="13">
        <v>0</v>
      </c>
      <c r="E10" s="16">
        <v>950</v>
      </c>
      <c r="F10" s="14">
        <f>D10*E10</f>
        <v>0</v>
      </c>
      <c r="G10" s="14">
        <f>F10*1.08</f>
        <v>0</v>
      </c>
      <c r="H10" s="15"/>
      <c r="I10" s="13"/>
      <c r="J10" s="12"/>
    </row>
    <row r="11" spans="1:10" ht="14.25" customHeight="1">
      <c r="A11" s="32" t="s">
        <v>19</v>
      </c>
      <c r="B11" s="32"/>
      <c r="C11" s="32"/>
      <c r="D11" s="32"/>
      <c r="E11" s="32"/>
      <c r="F11" s="32"/>
      <c r="G11" s="32"/>
      <c r="H11" s="32"/>
      <c r="I11" s="32">
        <f>D11*1.06</f>
        <v>0</v>
      </c>
      <c r="J11" s="32"/>
    </row>
    <row r="12" spans="1:10" ht="14.25" customHeight="1">
      <c r="A12" s="10">
        <v>4</v>
      </c>
      <c r="B12" s="11" t="s">
        <v>15</v>
      </c>
      <c r="C12" s="12" t="s">
        <v>16</v>
      </c>
      <c r="D12" s="13">
        <v>0</v>
      </c>
      <c r="E12" s="12">
        <v>12500</v>
      </c>
      <c r="F12" s="14">
        <f>D12*E12</f>
        <v>0</v>
      </c>
      <c r="G12" s="14">
        <f>F12*1.08</f>
        <v>0</v>
      </c>
      <c r="H12" s="15"/>
      <c r="I12" s="13"/>
      <c r="J12" s="12"/>
    </row>
    <row r="13" spans="1:10" ht="28.5" customHeight="1">
      <c r="A13" s="10">
        <v>5</v>
      </c>
      <c r="B13" s="11" t="s">
        <v>20</v>
      </c>
      <c r="C13" s="12" t="s">
        <v>16</v>
      </c>
      <c r="D13" s="13">
        <v>0</v>
      </c>
      <c r="E13" s="12">
        <v>70000</v>
      </c>
      <c r="F13" s="14">
        <f>D13*E13</f>
        <v>0</v>
      </c>
      <c r="G13" s="14">
        <f>F13*1.08</f>
        <v>0</v>
      </c>
      <c r="H13" s="15"/>
      <c r="I13" s="13"/>
      <c r="J13" s="12"/>
    </row>
    <row r="14" spans="1:10" ht="15" customHeight="1">
      <c r="A14" s="10">
        <v>6</v>
      </c>
      <c r="B14" s="11" t="s">
        <v>21</v>
      </c>
      <c r="C14" s="12" t="s">
        <v>16</v>
      </c>
      <c r="D14" s="13">
        <v>0</v>
      </c>
      <c r="E14" s="12">
        <v>2500</v>
      </c>
      <c r="F14" s="14">
        <f>D14*E14</f>
        <v>0</v>
      </c>
      <c r="G14" s="14">
        <f>F14*1.08</f>
        <v>0</v>
      </c>
      <c r="H14" s="15"/>
      <c r="I14" s="13"/>
      <c r="J14" s="12"/>
    </row>
    <row r="15" spans="1:10" ht="14.25" customHeight="1">
      <c r="A15" s="32" t="s">
        <v>22</v>
      </c>
      <c r="B15" s="32"/>
      <c r="C15" s="32"/>
      <c r="D15" s="32"/>
      <c r="E15" s="32"/>
      <c r="F15" s="32"/>
      <c r="G15" s="32"/>
      <c r="H15" s="32"/>
      <c r="I15" s="32">
        <f>D15*1.06</f>
        <v>0</v>
      </c>
      <c r="J15" s="32"/>
    </row>
    <row r="16" spans="1:10" ht="13.5" customHeight="1">
      <c r="A16" s="17">
        <v>7</v>
      </c>
      <c r="B16" s="11" t="s">
        <v>15</v>
      </c>
      <c r="C16" s="12" t="s">
        <v>16</v>
      </c>
      <c r="D16" s="13">
        <v>0</v>
      </c>
      <c r="E16" s="12">
        <v>200</v>
      </c>
      <c r="F16" s="14">
        <f>D16*E16</f>
        <v>0</v>
      </c>
      <c r="G16" s="14">
        <f>F16*1.08</f>
        <v>0</v>
      </c>
      <c r="H16" s="15"/>
      <c r="I16" s="13"/>
      <c r="J16" s="12"/>
    </row>
    <row r="17" spans="1:10" ht="14.25" customHeight="1">
      <c r="A17" s="17">
        <v>8</v>
      </c>
      <c r="B17" s="11" t="s">
        <v>23</v>
      </c>
      <c r="C17" s="12" t="s">
        <v>16</v>
      </c>
      <c r="D17" s="13">
        <v>0</v>
      </c>
      <c r="E17" s="12">
        <v>30000</v>
      </c>
      <c r="F17" s="14">
        <f>D17*E17</f>
        <v>0</v>
      </c>
      <c r="G17" s="14">
        <f>F17*1.08</f>
        <v>0</v>
      </c>
      <c r="H17" s="15"/>
      <c r="I17" s="13"/>
      <c r="J17" s="12"/>
    </row>
    <row r="18" spans="1:10" ht="16.5" customHeight="1">
      <c r="A18" s="17">
        <v>9</v>
      </c>
      <c r="B18" s="11" t="s">
        <v>21</v>
      </c>
      <c r="C18" s="12" t="s">
        <v>16</v>
      </c>
      <c r="D18" s="18">
        <v>0</v>
      </c>
      <c r="E18" s="12">
        <v>300</v>
      </c>
      <c r="F18" s="14">
        <f>D18*E18</f>
        <v>0</v>
      </c>
      <c r="G18" s="14">
        <f>F18*1.08</f>
        <v>0</v>
      </c>
      <c r="H18" s="15"/>
      <c r="I18" s="13"/>
      <c r="J18" s="12"/>
    </row>
    <row r="19" spans="1:10" ht="14.25" customHeight="1">
      <c r="A19" s="32" t="s">
        <v>24</v>
      </c>
      <c r="B19" s="32"/>
      <c r="C19" s="32"/>
      <c r="D19" s="32"/>
      <c r="E19" s="32"/>
      <c r="F19" s="32"/>
      <c r="G19" s="32"/>
      <c r="H19" s="32"/>
      <c r="I19" s="32">
        <f>D19*1.06</f>
        <v>0</v>
      </c>
      <c r="J19" s="32"/>
    </row>
    <row r="20" spans="1:10" ht="19.5" customHeight="1">
      <c r="A20" s="10">
        <v>10</v>
      </c>
      <c r="B20" s="11" t="s">
        <v>21</v>
      </c>
      <c r="C20" s="12" t="s">
        <v>16</v>
      </c>
      <c r="D20" s="18">
        <v>0</v>
      </c>
      <c r="E20" s="12">
        <v>1000</v>
      </c>
      <c r="F20" s="14">
        <f>D20*E20</f>
        <v>0</v>
      </c>
      <c r="G20" s="14">
        <f>F20*1.08</f>
        <v>0</v>
      </c>
      <c r="H20" s="15"/>
      <c r="I20" s="13"/>
      <c r="J20" s="12"/>
    </row>
    <row r="21" spans="1:10" ht="15" customHeight="1">
      <c r="A21" s="32" t="s">
        <v>25</v>
      </c>
      <c r="B21" s="32"/>
      <c r="C21" s="32"/>
      <c r="D21" s="32"/>
      <c r="E21" s="32"/>
      <c r="F21" s="32"/>
      <c r="G21" s="32"/>
      <c r="H21" s="32"/>
      <c r="I21" s="32">
        <f>D21*1.06</f>
        <v>0</v>
      </c>
      <c r="J21" s="32"/>
    </row>
    <row r="22" spans="1:10" ht="14.25" customHeight="1">
      <c r="A22" s="10">
        <v>11</v>
      </c>
      <c r="B22" s="11" t="s">
        <v>20</v>
      </c>
      <c r="C22" s="12" t="s">
        <v>16</v>
      </c>
      <c r="D22" s="18">
        <v>0</v>
      </c>
      <c r="E22" s="12">
        <v>9500</v>
      </c>
      <c r="F22" s="14">
        <f>D22*E22</f>
        <v>0</v>
      </c>
      <c r="G22" s="14">
        <f>F22*1.08</f>
        <v>0</v>
      </c>
      <c r="H22" s="15"/>
      <c r="I22" s="13"/>
      <c r="J22" s="12"/>
    </row>
    <row r="23" spans="1:10" ht="16.5" customHeight="1">
      <c r="A23" s="10">
        <v>12</v>
      </c>
      <c r="B23" s="11" t="s">
        <v>26</v>
      </c>
      <c r="C23" s="12" t="s">
        <v>16</v>
      </c>
      <c r="D23" s="18">
        <v>0</v>
      </c>
      <c r="E23" s="12">
        <v>9500</v>
      </c>
      <c r="F23" s="14">
        <f>D23*E23</f>
        <v>0</v>
      </c>
      <c r="G23" s="14">
        <f>F23*1.08</f>
        <v>0</v>
      </c>
      <c r="H23" s="15"/>
      <c r="I23" s="13"/>
      <c r="J23" s="12"/>
    </row>
    <row r="24" spans="1:10" ht="18.75" customHeight="1">
      <c r="A24" s="10">
        <v>13</v>
      </c>
      <c r="B24" s="11" t="s">
        <v>27</v>
      </c>
      <c r="C24" s="12" t="s">
        <v>16</v>
      </c>
      <c r="D24" s="18">
        <v>0</v>
      </c>
      <c r="E24" s="12">
        <v>5</v>
      </c>
      <c r="F24" s="14">
        <f>D24*E24</f>
        <v>0</v>
      </c>
      <c r="G24" s="14">
        <f>F24*1.08</f>
        <v>0</v>
      </c>
      <c r="H24" s="15"/>
      <c r="I24" s="13"/>
      <c r="J24" s="12"/>
    </row>
    <row r="25" spans="1:10" ht="20.25" customHeight="1">
      <c r="A25" s="32" t="s">
        <v>28</v>
      </c>
      <c r="B25" s="32"/>
      <c r="C25" s="32"/>
      <c r="D25" s="32"/>
      <c r="E25" s="32"/>
      <c r="F25" s="32"/>
      <c r="G25" s="32"/>
      <c r="H25" s="32"/>
      <c r="I25" s="32">
        <f>D25*1.06</f>
        <v>0</v>
      </c>
      <c r="J25" s="32"/>
    </row>
    <row r="26" spans="1:10" ht="15" customHeight="1">
      <c r="A26" s="10">
        <v>14</v>
      </c>
      <c r="B26" s="11" t="s">
        <v>29</v>
      </c>
      <c r="C26" s="12" t="s">
        <v>16</v>
      </c>
      <c r="D26" s="13">
        <v>0</v>
      </c>
      <c r="E26" s="12">
        <v>15000</v>
      </c>
      <c r="F26" s="14">
        <f>D26*E26</f>
        <v>0</v>
      </c>
      <c r="G26" s="14">
        <f>F26*1.08</f>
        <v>0</v>
      </c>
      <c r="H26" s="15"/>
      <c r="I26" s="13"/>
      <c r="J26" s="12"/>
    </row>
    <row r="27" spans="1:10" ht="14.25" customHeight="1">
      <c r="A27" s="32" t="s">
        <v>30</v>
      </c>
      <c r="B27" s="32"/>
      <c r="C27" s="32"/>
      <c r="D27" s="32"/>
      <c r="E27" s="32"/>
      <c r="F27" s="32"/>
      <c r="G27" s="32"/>
      <c r="H27" s="32"/>
      <c r="I27" s="32">
        <f>D27*1.06</f>
        <v>0</v>
      </c>
      <c r="J27" s="32"/>
    </row>
    <row r="28" spans="1:10" ht="17.25" customHeight="1">
      <c r="A28" s="17">
        <v>15</v>
      </c>
      <c r="B28" s="11" t="s">
        <v>31</v>
      </c>
      <c r="C28" s="12" t="s">
        <v>16</v>
      </c>
      <c r="D28" s="13">
        <v>0</v>
      </c>
      <c r="E28" s="12">
        <v>1000</v>
      </c>
      <c r="F28" s="14">
        <f>D28*E28</f>
        <v>0</v>
      </c>
      <c r="G28" s="14">
        <f>F28*1.08</f>
        <v>0</v>
      </c>
      <c r="H28" s="15"/>
      <c r="I28" s="13"/>
      <c r="J28" s="12"/>
    </row>
    <row r="29" spans="1:10" ht="14.25" customHeight="1">
      <c r="A29" s="17">
        <v>16</v>
      </c>
      <c r="B29" s="11" t="s">
        <v>32</v>
      </c>
      <c r="C29" s="12" t="s">
        <v>16</v>
      </c>
      <c r="D29" s="13">
        <v>0</v>
      </c>
      <c r="E29" s="12">
        <v>100</v>
      </c>
      <c r="F29" s="14">
        <f>D29*E29</f>
        <v>0</v>
      </c>
      <c r="G29" s="14">
        <f>F29*1.08</f>
        <v>0</v>
      </c>
      <c r="H29" s="15"/>
      <c r="I29" s="13"/>
      <c r="J29" s="12"/>
    </row>
    <row r="30" spans="1:10" ht="19.5" customHeight="1">
      <c r="A30" s="32" t="s">
        <v>33</v>
      </c>
      <c r="B30" s="32"/>
      <c r="C30" s="32"/>
      <c r="D30" s="32"/>
      <c r="E30" s="32"/>
      <c r="F30" s="32"/>
      <c r="G30" s="32"/>
      <c r="H30" s="32"/>
      <c r="I30" s="32">
        <f>D30*1.06</f>
        <v>0</v>
      </c>
      <c r="J30" s="32"/>
    </row>
    <row r="31" spans="1:10" ht="15" customHeight="1">
      <c r="A31" s="17">
        <v>17</v>
      </c>
      <c r="B31" s="11" t="s">
        <v>17</v>
      </c>
      <c r="C31" s="12" t="s">
        <v>16</v>
      </c>
      <c r="D31" s="13">
        <v>0</v>
      </c>
      <c r="E31" s="12">
        <v>200</v>
      </c>
      <c r="F31" s="14">
        <f>D31*E31</f>
        <v>0</v>
      </c>
      <c r="G31" s="14">
        <f>F31*1.08</f>
        <v>0</v>
      </c>
      <c r="H31" s="15"/>
      <c r="I31" s="13"/>
      <c r="J31" s="12"/>
    </row>
    <row r="32" spans="1:10" ht="18" customHeight="1">
      <c r="A32" s="32" t="s">
        <v>34</v>
      </c>
      <c r="B32" s="32"/>
      <c r="C32" s="32"/>
      <c r="D32" s="32"/>
      <c r="E32" s="32"/>
      <c r="F32" s="32"/>
      <c r="G32" s="32"/>
      <c r="H32" s="32"/>
      <c r="I32" s="32">
        <f>D32*1.06</f>
        <v>0</v>
      </c>
      <c r="J32" s="32"/>
    </row>
    <row r="33" spans="1:10" ht="20.25" customHeight="1">
      <c r="A33" s="19">
        <v>18</v>
      </c>
      <c r="B33" s="20" t="s">
        <v>35</v>
      </c>
      <c r="C33" s="21" t="s">
        <v>16</v>
      </c>
      <c r="D33" s="22">
        <v>0</v>
      </c>
      <c r="E33" s="21">
        <f>(119+72+20)*100</f>
        <v>21100</v>
      </c>
      <c r="F33" s="23">
        <f aca="true" t="shared" si="0" ref="F33:F42">D33*E33</f>
        <v>0</v>
      </c>
      <c r="G33" s="23">
        <f>F33*1.08</f>
        <v>0</v>
      </c>
      <c r="H33" s="24"/>
      <c r="I33" s="13"/>
      <c r="J33" s="25"/>
    </row>
    <row r="34" spans="1:10" ht="15" customHeight="1">
      <c r="A34" s="19">
        <v>19</v>
      </c>
      <c r="B34" s="20" t="s">
        <v>36</v>
      </c>
      <c r="C34" s="21" t="s">
        <v>16</v>
      </c>
      <c r="D34" s="22">
        <v>0</v>
      </c>
      <c r="E34" s="21">
        <v>9000</v>
      </c>
      <c r="F34" s="23">
        <f t="shared" si="0"/>
        <v>0</v>
      </c>
      <c r="G34" s="23">
        <f aca="true" t="shared" si="1" ref="G34:G42">F34*1.08</f>
        <v>0</v>
      </c>
      <c r="H34" s="24"/>
      <c r="I34" s="13"/>
      <c r="J34" s="25"/>
    </row>
    <row r="35" spans="1:10" ht="14.25" customHeight="1">
      <c r="A35" s="19">
        <v>20</v>
      </c>
      <c r="B35" s="20" t="s">
        <v>37</v>
      </c>
      <c r="C35" s="21" t="s">
        <v>16</v>
      </c>
      <c r="D35" s="22">
        <v>0</v>
      </c>
      <c r="E35" s="21">
        <v>70000</v>
      </c>
      <c r="F35" s="23">
        <f t="shared" si="0"/>
        <v>0</v>
      </c>
      <c r="G35" s="23">
        <f t="shared" si="1"/>
        <v>0</v>
      </c>
      <c r="H35" s="24"/>
      <c r="I35" s="13"/>
      <c r="J35" s="25"/>
    </row>
    <row r="36" spans="1:10" ht="15" customHeight="1">
      <c r="A36" s="19">
        <v>21</v>
      </c>
      <c r="B36" s="20" t="s">
        <v>38</v>
      </c>
      <c r="C36" s="21" t="s">
        <v>16</v>
      </c>
      <c r="D36" s="22">
        <v>0</v>
      </c>
      <c r="E36" s="21">
        <v>1300</v>
      </c>
      <c r="F36" s="23">
        <f t="shared" si="0"/>
        <v>0</v>
      </c>
      <c r="G36" s="23">
        <f t="shared" si="1"/>
        <v>0</v>
      </c>
      <c r="H36" s="24"/>
      <c r="I36" s="13"/>
      <c r="J36" s="25"/>
    </row>
    <row r="37" spans="1:10" ht="14.25" customHeight="1">
      <c r="A37" s="19">
        <v>22</v>
      </c>
      <c r="B37" s="20" t="s">
        <v>39</v>
      </c>
      <c r="C37" s="21" t="s">
        <v>16</v>
      </c>
      <c r="D37" s="22">
        <v>0</v>
      </c>
      <c r="E37" s="21">
        <v>500</v>
      </c>
      <c r="F37" s="23">
        <f t="shared" si="0"/>
        <v>0</v>
      </c>
      <c r="G37" s="23">
        <f t="shared" si="1"/>
        <v>0</v>
      </c>
      <c r="H37" s="24"/>
      <c r="I37" s="13"/>
      <c r="J37" s="25"/>
    </row>
    <row r="38" spans="1:10" ht="19.5" customHeight="1">
      <c r="A38" s="19">
        <v>23</v>
      </c>
      <c r="B38" s="20" t="s">
        <v>40</v>
      </c>
      <c r="C38" s="21" t="s">
        <v>16</v>
      </c>
      <c r="D38" s="22">
        <v>0</v>
      </c>
      <c r="E38" s="21">
        <v>500</v>
      </c>
      <c r="F38" s="23">
        <f t="shared" si="0"/>
        <v>0</v>
      </c>
      <c r="G38" s="23">
        <f t="shared" si="1"/>
        <v>0</v>
      </c>
      <c r="H38" s="24"/>
      <c r="I38" s="13"/>
      <c r="J38" s="25"/>
    </row>
    <row r="39" spans="1:10" ht="14.25" customHeight="1">
      <c r="A39" s="19">
        <v>24</v>
      </c>
      <c r="B39" s="20" t="s">
        <v>41</v>
      </c>
      <c r="C39" s="21" t="s">
        <v>16</v>
      </c>
      <c r="D39" s="22">
        <v>0</v>
      </c>
      <c r="E39" s="21">
        <v>500</v>
      </c>
      <c r="F39" s="23">
        <f t="shared" si="0"/>
        <v>0</v>
      </c>
      <c r="G39" s="23">
        <f t="shared" si="1"/>
        <v>0</v>
      </c>
      <c r="H39" s="24"/>
      <c r="I39" s="13"/>
      <c r="J39" s="25"/>
    </row>
    <row r="40" spans="1:10" ht="12.75" customHeight="1">
      <c r="A40" s="19">
        <v>25</v>
      </c>
      <c r="B40" s="20" t="s">
        <v>42</v>
      </c>
      <c r="C40" s="21" t="s">
        <v>16</v>
      </c>
      <c r="D40" s="22">
        <v>0</v>
      </c>
      <c r="E40" s="21">
        <v>35000</v>
      </c>
      <c r="F40" s="23">
        <f t="shared" si="0"/>
        <v>0</v>
      </c>
      <c r="G40" s="23">
        <f t="shared" si="1"/>
        <v>0</v>
      </c>
      <c r="H40" s="24"/>
      <c r="I40" s="13"/>
      <c r="J40" s="25"/>
    </row>
    <row r="41" spans="1:10" ht="15" customHeight="1">
      <c r="A41" s="19">
        <v>26</v>
      </c>
      <c r="B41" s="20" t="s">
        <v>43</v>
      </c>
      <c r="C41" s="21" t="s">
        <v>16</v>
      </c>
      <c r="D41" s="22">
        <v>0</v>
      </c>
      <c r="E41" s="20">
        <v>2300</v>
      </c>
      <c r="F41" s="23">
        <f t="shared" si="0"/>
        <v>0</v>
      </c>
      <c r="G41" s="23">
        <f t="shared" si="1"/>
        <v>0</v>
      </c>
      <c r="H41" s="24"/>
      <c r="I41" s="13"/>
      <c r="J41" s="25"/>
    </row>
    <row r="42" spans="1:10" ht="14.25" customHeight="1">
      <c r="A42" s="19">
        <v>27</v>
      </c>
      <c r="B42" s="20" t="s">
        <v>44</v>
      </c>
      <c r="C42" s="21" t="s">
        <v>16</v>
      </c>
      <c r="D42" s="22">
        <v>0</v>
      </c>
      <c r="E42" s="21">
        <v>100</v>
      </c>
      <c r="F42" s="23">
        <f t="shared" si="0"/>
        <v>0</v>
      </c>
      <c r="G42" s="23">
        <f t="shared" si="1"/>
        <v>0</v>
      </c>
      <c r="H42" s="24"/>
      <c r="I42" s="13"/>
      <c r="J42" s="25"/>
    </row>
    <row r="43" spans="1:10" ht="18.75" customHeight="1">
      <c r="A43" s="32" t="s">
        <v>45</v>
      </c>
      <c r="B43" s="32"/>
      <c r="C43" s="32"/>
      <c r="D43" s="32"/>
      <c r="E43" s="32"/>
      <c r="F43" s="32"/>
      <c r="G43" s="32"/>
      <c r="H43" s="32"/>
      <c r="I43" s="32">
        <f>D43*1.06</f>
        <v>0</v>
      </c>
      <c r="J43" s="32"/>
    </row>
    <row r="44" spans="1:12" ht="15" customHeight="1">
      <c r="A44" s="10">
        <v>28</v>
      </c>
      <c r="B44" s="11" t="s">
        <v>46</v>
      </c>
      <c r="C44" s="12" t="s">
        <v>16</v>
      </c>
      <c r="D44" s="13">
        <v>0</v>
      </c>
      <c r="E44" s="12">
        <v>3500</v>
      </c>
      <c r="F44" s="14">
        <f aca="true" t="shared" si="2" ref="F44:F51">D44*E44</f>
        <v>0</v>
      </c>
      <c r="G44" s="14">
        <f>F44*1.08</f>
        <v>0</v>
      </c>
      <c r="H44" s="15"/>
      <c r="I44" s="13"/>
      <c r="J44" s="12"/>
      <c r="L44" s="13"/>
    </row>
    <row r="45" spans="1:12" ht="14.25" customHeight="1">
      <c r="A45" s="10">
        <v>29</v>
      </c>
      <c r="B45" s="11" t="s">
        <v>47</v>
      </c>
      <c r="C45" s="12" t="s">
        <v>16</v>
      </c>
      <c r="D45" s="13">
        <v>0</v>
      </c>
      <c r="E45" s="12">
        <v>2500</v>
      </c>
      <c r="F45" s="14">
        <f t="shared" si="2"/>
        <v>0</v>
      </c>
      <c r="G45" s="14">
        <f>F45*1.08</f>
        <v>0</v>
      </c>
      <c r="H45" s="15"/>
      <c r="I45" s="13"/>
      <c r="J45" s="12"/>
      <c r="L45" s="13"/>
    </row>
    <row r="46" spans="1:12" ht="16.5" customHeight="1">
      <c r="A46" s="10">
        <v>30</v>
      </c>
      <c r="B46" s="11" t="s">
        <v>48</v>
      </c>
      <c r="C46" s="12" t="s">
        <v>16</v>
      </c>
      <c r="D46" s="13">
        <v>0</v>
      </c>
      <c r="E46" s="12">
        <v>10000</v>
      </c>
      <c r="F46" s="14">
        <f t="shared" si="2"/>
        <v>0</v>
      </c>
      <c r="G46" s="14">
        <f>F46*1.23</f>
        <v>0</v>
      </c>
      <c r="H46" s="15"/>
      <c r="I46" s="13"/>
      <c r="J46" s="12"/>
      <c r="L46" s="13"/>
    </row>
    <row r="47" spans="1:12" ht="14.25" customHeight="1">
      <c r="A47" s="10">
        <v>31</v>
      </c>
      <c r="B47" s="11" t="s">
        <v>49</v>
      </c>
      <c r="C47" s="12" t="s">
        <v>50</v>
      </c>
      <c r="D47" s="13">
        <v>0</v>
      </c>
      <c r="E47" s="12">
        <v>25</v>
      </c>
      <c r="F47" s="14">
        <f t="shared" si="2"/>
        <v>0</v>
      </c>
      <c r="G47" s="14">
        <f>F47*1.08</f>
        <v>0</v>
      </c>
      <c r="H47" s="15"/>
      <c r="I47" s="13"/>
      <c r="J47" s="12"/>
      <c r="L47" s="13"/>
    </row>
    <row r="48" spans="1:12" ht="13.5" customHeight="1">
      <c r="A48" s="10">
        <v>32</v>
      </c>
      <c r="B48" s="11" t="s">
        <v>51</v>
      </c>
      <c r="C48" s="12" t="s">
        <v>16</v>
      </c>
      <c r="D48" s="13">
        <v>0</v>
      </c>
      <c r="E48" s="12">
        <v>40</v>
      </c>
      <c r="F48" s="14">
        <f t="shared" si="2"/>
        <v>0</v>
      </c>
      <c r="G48" s="14">
        <f>F48*1.23</f>
        <v>0</v>
      </c>
      <c r="H48" s="15"/>
      <c r="I48" s="13"/>
      <c r="J48" s="12"/>
      <c r="L48" s="13"/>
    </row>
    <row r="49" spans="1:12" ht="15" customHeight="1">
      <c r="A49" s="26">
        <v>33</v>
      </c>
      <c r="B49" s="27" t="s">
        <v>52</v>
      </c>
      <c r="C49" s="12" t="s">
        <v>16</v>
      </c>
      <c r="D49" s="13">
        <v>0</v>
      </c>
      <c r="E49" s="12">
        <v>4</v>
      </c>
      <c r="F49" s="14">
        <f t="shared" si="2"/>
        <v>0</v>
      </c>
      <c r="G49" s="14">
        <f>F49*1.23</f>
        <v>0</v>
      </c>
      <c r="H49" s="15"/>
      <c r="I49" s="13"/>
      <c r="J49" s="12"/>
      <c r="L49" s="13"/>
    </row>
    <row r="50" spans="1:12" ht="14.25" customHeight="1">
      <c r="A50" s="10">
        <v>34</v>
      </c>
      <c r="B50" s="27" t="s">
        <v>53</v>
      </c>
      <c r="C50" s="12" t="s">
        <v>16</v>
      </c>
      <c r="D50" s="13">
        <v>0</v>
      </c>
      <c r="E50" s="12">
        <v>4</v>
      </c>
      <c r="F50" s="14">
        <f t="shared" si="2"/>
        <v>0</v>
      </c>
      <c r="G50" s="14">
        <f>F50*1.23</f>
        <v>0</v>
      </c>
      <c r="H50" s="15"/>
      <c r="I50" s="13"/>
      <c r="J50" s="12"/>
      <c r="L50" s="13"/>
    </row>
    <row r="51" spans="1:12" ht="15" customHeight="1">
      <c r="A51" s="28">
        <v>35</v>
      </c>
      <c r="B51" s="11" t="s">
        <v>54</v>
      </c>
      <c r="C51" s="12" t="s">
        <v>16</v>
      </c>
      <c r="D51" s="13">
        <v>0</v>
      </c>
      <c r="E51" s="12">
        <v>5</v>
      </c>
      <c r="F51" s="14">
        <f t="shared" si="2"/>
        <v>0</v>
      </c>
      <c r="G51" s="14">
        <f>F51*1.08</f>
        <v>0</v>
      </c>
      <c r="H51" s="15"/>
      <c r="I51" s="13"/>
      <c r="J51" s="12"/>
      <c r="L51" s="13"/>
    </row>
    <row r="52" spans="5:7" ht="15" customHeight="1">
      <c r="E52" s="29" t="s">
        <v>55</v>
      </c>
      <c r="F52" s="30">
        <f>F8+F9+F10+F12+F13+F14+F16+F17+F18+F20+F22+F23+F24+F26+F28+F29+F31+F33+F34+F35+F36+F37+F38+F39+F40+F41+F42+F44+F45+F46+F47+F48+F49+F50+F51</f>
        <v>0</v>
      </c>
      <c r="G52" s="31">
        <f>G8+G9+G10+G12+G13+G14+G16+G17+G18+G20+G22+G23+G24+G26+G28+G29+G31+G33+G34+G35+G36+G37+G38+G39+G40+G41+G42+G44+G45+G46+G47+G48+G49+G50+G51</f>
        <v>0</v>
      </c>
    </row>
    <row r="53" ht="14.25" customHeight="1"/>
    <row r="54" ht="15" customHeight="1"/>
    <row r="55" ht="18" customHeight="1"/>
    <row r="56" ht="14.25" customHeight="1"/>
    <row r="57" ht="15" customHeight="1"/>
    <row r="58" ht="14.25" customHeight="1"/>
    <row r="59" ht="15" customHeight="1"/>
    <row r="60" ht="14.25" customHeight="1"/>
    <row r="61" ht="7.5" customHeight="1"/>
    <row r="62" ht="14.25" customHeight="1"/>
    <row r="63" ht="15" customHeight="1"/>
    <row r="64" ht="15" customHeight="1"/>
    <row r="65" ht="14.25" customHeight="1"/>
    <row r="66" ht="15" customHeight="1"/>
    <row r="67" ht="14.25" customHeight="1"/>
    <row r="68" ht="15" customHeight="1"/>
    <row r="69" ht="27.75" customHeight="1"/>
    <row r="70" ht="27.75" customHeight="1"/>
    <row r="71" spans="1:10" s="1" customFormat="1" ht="23.25" customHeight="1">
      <c r="A71"/>
      <c r="C71" s="2"/>
      <c r="D71" s="2"/>
      <c r="E71" s="3"/>
      <c r="F71" s="3"/>
      <c r="G71" s="4"/>
      <c r="H71"/>
      <c r="I71" s="5"/>
      <c r="J71"/>
    </row>
    <row r="72" ht="19.5" customHeight="1"/>
    <row r="73" ht="18.75" customHeight="1"/>
    <row r="74" ht="19.5" customHeight="1"/>
    <row r="75" ht="27.75" customHeight="1"/>
    <row r="76" ht="29.25" customHeight="1"/>
    <row r="77" ht="118.5" customHeight="1"/>
    <row r="78" ht="93" customHeight="1"/>
    <row r="79" ht="28.5" customHeight="1"/>
    <row r="80" ht="18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</sheetData>
  <sheetProtection selectLockedCells="1" selectUnlockedCells="1"/>
  <mergeCells count="13">
    <mergeCell ref="A1:J1"/>
    <mergeCell ref="A3:J3"/>
    <mergeCell ref="A4:I4"/>
    <mergeCell ref="A7:J7"/>
    <mergeCell ref="A11:J11"/>
    <mergeCell ref="A15:J15"/>
    <mergeCell ref="A43:J43"/>
    <mergeCell ref="A19:J19"/>
    <mergeCell ref="A21:J21"/>
    <mergeCell ref="A25:J25"/>
    <mergeCell ref="A27:J27"/>
    <mergeCell ref="A30:J30"/>
    <mergeCell ref="A32:J32"/>
  </mergeCells>
  <printOptions horizontalCentered="1"/>
  <pageMargins left="0.2361111111111111" right="0.27569444444444446" top="0.3541666666666667" bottom="0.3" header="0.5118055555555555" footer="0.5118055555555555"/>
  <pageSetup fitToWidth="0" fitToHeight="1" orientation="landscape" paperSize="9" scale="60" r:id="rId1"/>
  <ignoredErrors>
    <ignoredError sqref="G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2021-02-09T09:43:44Z</cp:lastPrinted>
  <dcterms:created xsi:type="dcterms:W3CDTF">2021-02-08T10:23:11Z</dcterms:created>
  <dcterms:modified xsi:type="dcterms:W3CDTF">2021-02-09T09:43:50Z</dcterms:modified>
  <cp:category/>
  <cp:version/>
  <cp:contentType/>
  <cp:contentStatus/>
</cp:coreProperties>
</file>