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135" activeTab="0"/>
  </bookViews>
  <sheets>
    <sheet name="Zadanie nr 1" sheetId="1" r:id="rId1"/>
  </sheets>
  <definedNames/>
  <calcPr fullCalcOnLoad="1"/>
</workbook>
</file>

<file path=xl/sharedStrings.xml><?xml version="1.0" encoding="utf-8"?>
<sst xmlns="http://schemas.openxmlformats.org/spreadsheetml/2006/main" count="98" uniqueCount="61">
  <si>
    <t xml:space="preserve"> </t>
  </si>
  <si>
    <t>% VAT</t>
  </si>
  <si>
    <t>j.m.</t>
  </si>
  <si>
    <t>RAZEM WARTOŚĆ:</t>
  </si>
  <si>
    <t>NETTO:</t>
  </si>
  <si>
    <t>BRUTTO:</t>
  </si>
  <si>
    <t>Opis przedmiotu zamówienia</t>
  </si>
  <si>
    <t xml:space="preserve">             do umowy nr ………………………….</t>
  </si>
  <si>
    <t xml:space="preserve">Ilość </t>
  </si>
  <si>
    <t>Łącznie              wartość brutto</t>
  </si>
  <si>
    <t>Cena jednostkowa netto</t>
  </si>
  <si>
    <t>Lp.</t>
  </si>
  <si>
    <t>Łącznie                 wartość netto</t>
  </si>
  <si>
    <t>Załącznik nr 1</t>
  </si>
  <si>
    <t xml:space="preserve">
</t>
  </si>
  <si>
    <t>ZADANIE NR 1</t>
  </si>
  <si>
    <t xml:space="preserve">                                                          z dnia ………………………….</t>
  </si>
  <si>
    <t>Opaska elastyczna, tkana wielokrotnego użytku z dwiema zapinkami wewnątrz opakowania, pakowana pojedynczo 5m x15cm</t>
  </si>
  <si>
    <t>Plaster na włókninie z opatrunkiem (pokryty klejem z syntetycznego kauczuku) niejałowy w dozowniku z kartonu 6cm x 5m, 1 szt. w opakowaniu.</t>
  </si>
  <si>
    <t>Przylepiec na białej 100% tkaninie wiskozowej, klej z syntetycznego kauczuku,  pakowany pojedynczo 5cm x 5m</t>
  </si>
  <si>
    <t>Przylepiec na białej włókninie, pakowany pojedynczo 2,5cm x 5m</t>
  </si>
  <si>
    <t>Przylepiec na białej 100% tkaninie wiskozowej, klej z syntetycznego kauczuku, pakowany pojedynczo a 1,25cm x 5m</t>
  </si>
  <si>
    <t>Przylepiec na białej 100% tkaninie wiskozowej, klej z syntetycznego kauczuku, pakowany pojedynczo a 2,5cm x 5m</t>
  </si>
  <si>
    <t>Przylepiec na białej włókninie, a 1,25cm x 5m (pakowany pojedynczo)</t>
  </si>
  <si>
    <t>Przylepiec na sztucznym jedwabiu, pokryty klejem ze sztucznego kauczuku naniesionym paskami, 5m x 1,25cm</t>
  </si>
  <si>
    <t>Amorficzny, przezroczysty hydrożel, który natychmiast po wprowadzeniu do rany tworzy w niej wilgotne środowisko. Jałowy dozownik w formie strzykawki a 15 g</t>
  </si>
  <si>
    <t>Elastyczny rękaw o dużej elastyczności, dużych oczkach do mocowania opatrunków na rękę dorosłego (możliwość sterylizacji) o składzie minimum 50% bawełny. Opakowanie a 11-12 mb w stanie swobodnym</t>
  </si>
  <si>
    <t>Elastyczny rękaw o dużej elastyczności, dużych oczkach do mocowania opatrunków na tułów  dorosłego (możliwość sterylizacji) o  składzie  minimum 50% bawełny. Opakowanie a 11-12  mb w stanie swobodnym</t>
  </si>
  <si>
    <t xml:space="preserve">Elastyczny rękaw o dużej elastyczności, dużych oczkach do mocowania opatrunków na bardzo duży tułów dorosłego (możliwość sterylizacji) o składzie minimum 50% bawełny. Opakowanie a 11-12 mb w stanie swobodnym </t>
  </si>
  <si>
    <t>op.</t>
  </si>
  <si>
    <t>szt.</t>
  </si>
  <si>
    <t>Serweta gazowa chirurgiczna niejałowa, po praniu technologicznym i po wstępnym praniu produktu finalnego (karta techniczna produktu finalnego potwierdzająca ten wymóg) z  elementem RTG i tasiemką minimum z gazy 17 nitkowej 4-warstwowa rozmiar 45cm x 70cm (klasa II a, reguła 7), po 5 szt</t>
  </si>
  <si>
    <t xml:space="preserve">Jałowy zestaw do dezynfekcji pola operacyjnego zapakowany w opakowaniu typ blister w kształcie tacki z trzema wgłębieniami (o przybliżonej  pojemności ) 90ml,90ml,200ml.
W  składzie zestawu wchodzi: 
- 6 x tupfer  włókninowy wielkości jaja 30 gr/ m2, rozmiar po    rozwinięciu 30x20cm.
 - 1 x kleszczyki plastikowe typ kocher dł.14 cm
</t>
  </si>
  <si>
    <t xml:space="preserve">Tampony z gazy w kształcie kuli z nitką RTG, 34 cmx34 cm a 10 szt, zapakowany podwójnie w opakowanie typ blister.
1 op max po 10 szt
</t>
  </si>
  <si>
    <t>Tampony z gazy minimum 20 nitkowej niejałowe, wykonane z jednego kawałka gazy w kształcie kuli 24cm x 48cm (klasa IIa, reguła 7) Opakowanie max po 1000szt.</t>
  </si>
  <si>
    <t>Samoprzylepny, jałowy włókninowy opatrunek o zaokrąglonych rogach z warstwą chłonną do ran pooperacyjnych i niewielkich ran urazowych (klej z syntetycznego kauczuku) 10cm x 20cm Opakowanie max po 25 szt</t>
  </si>
  <si>
    <t>Samoprzylepny, jałowy włókninowy opatrunek o zaokrąglonych rogach z warstwą chłonną do ran pooperacyjnych i niewielkich ran urazowych (klej z syntetycznego kauczuku) 7,2cm x 5cm Opakowanie max po 50 szt.</t>
  </si>
  <si>
    <t>Samoprzylepny, jałowy włókninowy opatrunek o zaokrąglonych rogach z warstwą chłonną do ran pooperacyjnych i niewielkich ran urazowych (klej z syntetycznego kauczuku) 25cm x 10cm Opakowanie max po 25 szt</t>
  </si>
  <si>
    <t>Nazwa handlowa,              Numer katalogowy</t>
  </si>
  <si>
    <t xml:space="preserve">Wata opatrunkowa (bawełniano-wiskozowa) a 500g  </t>
  </si>
  <si>
    <t xml:space="preserve">Opatrunek piankowy z pianki poliuretanowej  o wymiarach 10cm x 10cm, opakowanie  max po 10 szt. </t>
  </si>
  <si>
    <t>Kompresy włókninowe niejałowe 4-warstwowe 30g 10cm x 10cm Opakowanie max po 100 szt.</t>
  </si>
  <si>
    <t xml:space="preserve">Jałowy kompres z sześciowarstwowej włókniny 
z nacięciem Y, o rozmiarze 10cm x 10cm, po 25 a 2 szt 
</t>
  </si>
  <si>
    <t>Zakup i dostawa środków opatrunkowych - Pakiet A do 31.07.2022</t>
  </si>
  <si>
    <r>
      <t xml:space="preserve">Kompresy gazowe </t>
    </r>
    <r>
      <rPr>
        <b/>
        <sz val="11"/>
        <rFont val="Calibri"/>
        <family val="2"/>
      </rPr>
      <t>niejałowe</t>
    </r>
    <r>
      <rPr>
        <sz val="11"/>
        <rFont val="Calibri"/>
        <family val="2"/>
      </rPr>
      <t xml:space="preserve"> 13 nitek 8 warstw, z podwijanymi brzegami (wszystkie 4 brzegi), 5cm x 5cm . Opakowanie max po 100szt.</t>
    </r>
  </si>
  <si>
    <r>
      <t xml:space="preserve">Kompresy gazowe </t>
    </r>
    <r>
      <rPr>
        <b/>
        <sz val="11"/>
        <rFont val="Calibri"/>
        <family val="2"/>
      </rPr>
      <t>niejałowe</t>
    </r>
    <r>
      <rPr>
        <sz val="11"/>
        <rFont val="Calibri"/>
        <family val="2"/>
      </rPr>
      <t xml:space="preserve"> 13 nitek 8 warstw, z podwijanymi brzegami (wszystkie 4 brzegi) 10 cm x 10 cm. Opakowanie max po 100szt. </t>
    </r>
  </si>
  <si>
    <r>
      <t xml:space="preserve">Serweta operacyjna, </t>
    </r>
    <r>
      <rPr>
        <b/>
        <sz val="11"/>
        <rFont val="Calibri"/>
        <family val="2"/>
      </rPr>
      <t>jałowa</t>
    </r>
    <r>
      <rPr>
        <sz val="11"/>
        <rFont val="Calibri"/>
        <family val="2"/>
      </rPr>
      <t xml:space="preserve"> 4 warstwowa 20 nitkowa kolor zielony, po wstępnym praniu rozmiar 50cm x 60 cm  a 2 szt. Pakowana w podwójny blister (papier folia, papier folia)</t>
    </r>
  </si>
  <si>
    <r>
      <t xml:space="preserve">Niejałowy przylepiec z włókniny do mocowania całej powierzchni opatrunku. Opatrunek musi przepuszczać powietrze i parę wodną. Opatrunek pokryty klejem z syntetycznego kauczuku. Pakowany pojedynczo w kartoniki. Rozmiar </t>
    </r>
    <r>
      <rPr>
        <b/>
        <sz val="11"/>
        <rFont val="Calibri"/>
        <family val="2"/>
      </rPr>
      <t>15cm x 10m</t>
    </r>
    <r>
      <rPr>
        <sz val="11"/>
        <rFont val="Calibri"/>
        <family val="2"/>
      </rPr>
      <t>, 1 szt. w opakowaniu.</t>
    </r>
  </si>
  <si>
    <r>
      <t xml:space="preserve">Jałowy opatrunek chłonny, zbudowany z 4 warstw materiałów o różnych właściwościach do zabezpieczania ran z silnym wysiękiem. Na stronie przeciwległej do rany, umieszczona jest warstwa włókniny przepuszczalna dla powietrza, lecz nieprzepuszczająca płynów, która przeciwdziała przenikaniu wydzieliny na zewnątrz oraz chroni ranę przed zabrudzeniem. Każdy opatrunek pakowany pojedynczo. Rozmiar </t>
    </r>
    <r>
      <rPr>
        <b/>
        <sz val="11"/>
        <rFont val="Calibri"/>
        <family val="2"/>
      </rPr>
      <t>10cm x 20cm</t>
    </r>
    <r>
      <rPr>
        <sz val="11"/>
        <rFont val="Calibri"/>
        <family val="2"/>
      </rPr>
      <t>. Opakowanie max po 25szt.</t>
    </r>
  </si>
  <si>
    <r>
      <rPr>
        <b/>
        <sz val="11"/>
        <rFont val="Calibri"/>
        <family val="2"/>
      </rPr>
      <t>Wodoodporne</t>
    </r>
    <r>
      <rPr>
        <sz val="11"/>
        <rFont val="Calibri"/>
        <family val="2"/>
      </rPr>
      <t xml:space="preserve"> plastry z folii polietylenowej odpornej na brud, do opatrywania drobnych ran, przepuszczające powietrze, nie przyklejają się do rany, klej hypoalergiczny, zrywa się bezbloeśnie, 1 opakowanie zawiera: 12 szt wymiary 19-21 x 72-75mm, 8 szt 25-27 x 72-75mm</t>
    </r>
  </si>
  <si>
    <r>
      <t xml:space="preserve">Jałowy opatrunek chłonny, zbudowany z 4 warstw materiałów o różnych właściwościach do zabezpieczania ran z silnym wysiękiem. Na stronie przeciwległej do rany umieszczona jest warstwa włókniny  przepuszczalna dla powietrza, lecz nieprzepuszczająca płynów, która przeciwdziała przenikaniu wydzieliny na zewnątrz oraz chroni ranę przed zabrudzeniem. Każdy opatrunek pakowany pojedynczo. Rozmiar </t>
    </r>
    <r>
      <rPr>
        <b/>
        <sz val="11"/>
        <rFont val="Calibri"/>
        <family val="2"/>
      </rPr>
      <t>10cm x 10cm</t>
    </r>
    <r>
      <rPr>
        <sz val="11"/>
        <rFont val="Calibri"/>
        <family val="2"/>
      </rPr>
      <t>. Opakowanie max po 25szt.</t>
    </r>
  </si>
  <si>
    <r>
      <t>Kompresy gazowe</t>
    </r>
    <r>
      <rPr>
        <b/>
        <sz val="11"/>
        <rFont val="Calibri"/>
        <family val="2"/>
      </rPr>
      <t xml:space="preserve"> jałowe </t>
    </r>
    <r>
      <rPr>
        <sz val="11"/>
        <rFont val="Calibri"/>
        <family val="2"/>
      </rPr>
      <t>17 nitek 8 warstw 10cm x 10cm pakowane pojedynczo klasa IIa, reguła 7. Wszystkie metody sterylizacji. Opakowanie zawiera 3 szt.</t>
    </r>
  </si>
  <si>
    <r>
      <t>Kompresy włókninowe</t>
    </r>
    <r>
      <rPr>
        <b/>
        <sz val="11"/>
        <rFont val="Calibri"/>
        <family val="2"/>
      </rPr>
      <t xml:space="preserve"> jałowe</t>
    </r>
    <r>
      <rPr>
        <sz val="11"/>
        <rFont val="Calibri"/>
        <family val="2"/>
      </rPr>
      <t>, sterylizacja parą wodną 4-warstwowe 30g  7,5cm x 7,5cm, opakowanie 25 a 2 szt.  (klasa II, reguła 7).</t>
    </r>
  </si>
  <si>
    <r>
      <t>Kompresy bawełniane, gazowe,</t>
    </r>
    <r>
      <rPr>
        <b/>
        <sz val="11"/>
        <rFont val="Calibri"/>
        <family val="2"/>
      </rPr>
      <t xml:space="preserve"> jałowe</t>
    </r>
    <r>
      <rPr>
        <sz val="11"/>
        <rFont val="Calibri"/>
        <family val="2"/>
      </rPr>
      <t xml:space="preserve">
(sterylizacja parą wodną) 12-warstwowe  17- nitkowe z podwiniętymi brzegami. Wymiary 10cm x 10cm a 3 szt. (nie pakowane pojedynczo ) 
 klasa II a, reguła 7
</t>
    </r>
  </si>
  <si>
    <r>
      <t xml:space="preserve">Tampony wykonane z 20-nitkowej gazy bawełnianej, </t>
    </r>
    <r>
      <rPr>
        <b/>
        <sz val="11"/>
        <rFont val="Calibri"/>
        <family val="2"/>
      </rPr>
      <t>jałowe</t>
    </r>
    <r>
      <rPr>
        <sz val="11"/>
        <rFont val="Calibri"/>
        <family val="2"/>
      </rPr>
      <t xml:space="preserve"> mocno zwijane z 1 kawałka gazy (wszystkie brzegi znajdują się wewnątrz tamponu)  wymiary 48cm  x 24cm  a 10 szt., klasa II, reguła 7, opakowanie max po 10 szt</t>
    </r>
  </si>
  <si>
    <r>
      <t xml:space="preserve">Pakiet jałowych kompresów gazowych min. 17nitkowa 12 warst, rozmiar 10  x10 z nitka RTG, przewijane paskiem papierowym po 10 szt .Kompresy zgodne z normą PN- EN14079. Opakowanie transportowe podwójny karton. </t>
    </r>
    <r>
      <rPr>
        <b/>
        <sz val="11"/>
        <rFont val="Calibri"/>
        <family val="2"/>
      </rPr>
      <t>1 op po 10 sztuk</t>
    </r>
    <r>
      <rPr>
        <sz val="11"/>
        <rFont val="Calibri"/>
        <family val="2"/>
      </rPr>
      <t xml:space="preserve">
</t>
    </r>
  </si>
  <si>
    <r>
      <t xml:space="preserve">Opatrunek nasączony płynem (płuczaco-adsorbcyjny) Ringera działajacy 72 godziny z substancją bakteriobójczą PHNB.
</t>
    </r>
    <r>
      <rPr>
        <b/>
        <sz val="11"/>
        <rFont val="Calibri"/>
        <family val="2"/>
      </rPr>
      <t>Dwustronny</t>
    </r>
    <r>
      <rPr>
        <sz val="11"/>
        <rFont val="Calibri"/>
        <family val="2"/>
      </rPr>
      <t>. 7,5 x 7,5 cm. 10 sztuk w op.</t>
    </r>
  </si>
  <si>
    <r>
      <t xml:space="preserve">Pakiet jałowych kompresów gazowych min. 17nitkowa 12 warst, rozmiar 10  x10 z nitka RTG, przewijane paskiem papierowym po 20 szt. Kompresy zgodne z normą PN- EN14079. Opakowanie transportowe podwójny karton. </t>
    </r>
    <r>
      <rPr>
        <b/>
        <sz val="11"/>
        <rFont val="Calibri"/>
        <family val="2"/>
      </rPr>
      <t>1 op po 10 sztuk</t>
    </r>
    <r>
      <rPr>
        <sz val="11"/>
        <rFont val="Calibri"/>
        <family val="2"/>
      </rPr>
      <t xml:space="preserve">
</t>
    </r>
  </si>
  <si>
    <t>Opaska elastyczna, podtrzymująca przy uszkodzeniach układu kostno-stawowego (zwichnięciach i skręceniach) rozmiar 6cm x 5m                 1 op max po 10 szt</t>
  </si>
  <si>
    <r>
      <t xml:space="preserve">Opatrunek nasączony płynem (płuczaco-adsorbcyjny) Ringera działajacy 72 godziny z substancją bakteriobójczą PHNB.     </t>
    </r>
    <r>
      <rPr>
        <b/>
        <sz val="11"/>
        <rFont val="Calibri"/>
        <family val="2"/>
      </rPr>
      <t>Jednostronny</t>
    </r>
    <r>
      <rPr>
        <sz val="11"/>
        <rFont val="Calibri"/>
        <family val="2"/>
      </rPr>
      <t>. 7,5 x 7,5 cm. 10 sztuk w op.</t>
    </r>
  </si>
  <si>
    <t xml:space="preserve">Dostarczyć 1 próbkę (minimalne opakowanie handlowe) w celu sprawdzenia zgodności oferowanego towaru z opisem w specyfikacji oraz w celu dokonania oceny jakościowej - dot. poz. 1-39.          </t>
  </si>
</sst>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
    <numFmt numFmtId="166" formatCode="0.000"/>
    <numFmt numFmtId="167" formatCode="#,##0.000"/>
    <numFmt numFmtId="168" formatCode="#,##0.0000"/>
    <numFmt numFmtId="169" formatCode="#,##0.00000"/>
    <numFmt numFmtId="170" formatCode="#,##0.000000"/>
    <numFmt numFmtId="171" formatCode="#,##0.0000000"/>
    <numFmt numFmtId="172" formatCode="#,##0.00000000"/>
    <numFmt numFmtId="173" formatCode="#,##0.000000000"/>
    <numFmt numFmtId="174" formatCode="#,##0.0000000000"/>
    <numFmt numFmtId="175" formatCode="&quot;Tak&quot;;&quot;Tak&quot;;&quot;Nie&quot;"/>
    <numFmt numFmtId="176" formatCode="&quot;Prawda&quot;;&quot;Prawda&quot;;&quot;Fałsz&quot;"/>
    <numFmt numFmtId="177" formatCode="&quot;Włączone&quot;;&quot;Włączone&quot;;&quot;Wyłączone&quot;"/>
    <numFmt numFmtId="178" formatCode="[$€-2]\ #,##0.00_);[Red]\([$€-2]\ #,##0.00\)"/>
    <numFmt numFmtId="179" formatCode="#,##0.00\ _z_ł"/>
    <numFmt numFmtId="180" formatCode="[$-415]d\ mmmm\ yyyy"/>
  </numFmts>
  <fonts count="59">
    <font>
      <sz val="10"/>
      <name val="Arial CE"/>
      <family val="0"/>
    </font>
    <font>
      <b/>
      <sz val="10"/>
      <name val="Arial CE"/>
      <family val="0"/>
    </font>
    <font>
      <i/>
      <sz val="10"/>
      <name val="Arial CE"/>
      <family val="0"/>
    </font>
    <font>
      <b/>
      <i/>
      <sz val="10"/>
      <name val="Arial CE"/>
      <family val="0"/>
    </font>
    <font>
      <sz val="12"/>
      <name val="Arial CE"/>
      <family val="2"/>
    </font>
    <font>
      <u val="single"/>
      <sz val="10"/>
      <color indexed="12"/>
      <name val="Arial CE"/>
      <family val="0"/>
    </font>
    <font>
      <b/>
      <sz val="14"/>
      <name val="Arial CE"/>
      <family val="2"/>
    </font>
    <font>
      <sz val="14"/>
      <name val="Arial CE"/>
      <family val="2"/>
    </font>
    <font>
      <sz val="16"/>
      <name val="Arial CE"/>
      <family val="2"/>
    </font>
    <font>
      <sz val="12"/>
      <name val="Times New Roman"/>
      <family val="1"/>
    </font>
    <font>
      <b/>
      <sz val="16"/>
      <name val="Times New Roman"/>
      <family val="1"/>
    </font>
    <font>
      <b/>
      <sz val="14"/>
      <name val="Times New Roman"/>
      <family val="1"/>
    </font>
    <font>
      <sz val="14"/>
      <name val="Times New Roman"/>
      <family val="1"/>
    </font>
    <font>
      <sz val="10"/>
      <name val="Times New Roman"/>
      <family val="1"/>
    </font>
    <font>
      <sz val="9"/>
      <name val="Times New Roman"/>
      <family val="1"/>
    </font>
    <font>
      <sz val="9"/>
      <name val="Arial CE"/>
      <family val="0"/>
    </font>
    <font>
      <i/>
      <sz val="14"/>
      <name val="Times New Roman"/>
      <family val="1"/>
    </font>
    <font>
      <i/>
      <sz val="11"/>
      <name val="Times New Roman"/>
      <family val="1"/>
    </font>
    <font>
      <sz val="11"/>
      <name val="Calibri"/>
      <family val="2"/>
    </font>
    <font>
      <b/>
      <sz val="11"/>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10"/>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9"/>
      <name val="Czcionka tekstu podstawowego"/>
      <family val="2"/>
    </font>
    <font>
      <b/>
      <sz val="11"/>
      <color indexed="10"/>
      <name val="Czcionka tekstu podstawowego"/>
      <family val="2"/>
    </font>
    <font>
      <b/>
      <sz val="11"/>
      <color indexed="8"/>
      <name val="Czcionka tekstu podstawowego"/>
      <family val="2"/>
    </font>
    <font>
      <i/>
      <sz val="11"/>
      <color indexed="23"/>
      <name val="Czcionka tekstu podstawowego"/>
      <family val="2"/>
    </font>
    <font>
      <b/>
      <sz val="18"/>
      <color indexed="62"/>
      <name val="Cambria"/>
      <family val="2"/>
    </font>
    <font>
      <sz val="11"/>
      <color indexed="20"/>
      <name val="Czcionka tekstu podstawowego"/>
      <family val="2"/>
    </font>
    <font>
      <b/>
      <sz val="10"/>
      <name val="Calibri"/>
      <family val="2"/>
    </font>
    <font>
      <b/>
      <sz val="11"/>
      <color indexed="10"/>
      <name val="Calibri"/>
      <family val="2"/>
    </font>
    <font>
      <b/>
      <i/>
      <sz val="12"/>
      <name val="Calibri"/>
      <family val="2"/>
    </font>
    <font>
      <b/>
      <sz val="12"/>
      <name val="Calibri"/>
      <family val="2"/>
    </font>
    <font>
      <sz val="12"/>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color indexed="63"/>
      </left>
      <right>
        <color indexed="63"/>
      </right>
      <top>
        <color indexed="63"/>
      </top>
      <bottom style="medium"/>
    </border>
    <border>
      <left>
        <color indexed="63"/>
      </left>
      <right>
        <color indexed="63"/>
      </right>
      <top style="medium"/>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46" fillId="0" borderId="3" applyNumberFormat="0" applyFill="0" applyAlignment="0" applyProtection="0"/>
    <xf numFmtId="0" fontId="47" fillId="29" borderId="4" applyNumberFormat="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27" borderId="1" applyNumberFormat="0" applyAlignment="0" applyProtection="0"/>
    <xf numFmtId="9" fontId="0" fillId="0" borderId="0" applyFont="0" applyFill="0" applyBorder="0" applyAlignment="0" applyProtection="0"/>
    <xf numFmtId="0" fontId="53" fillId="0" borderId="8"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2" borderId="0" applyNumberFormat="0" applyBorder="0" applyAlignment="0" applyProtection="0"/>
  </cellStyleXfs>
  <cellXfs count="56">
    <xf numFmtId="0" fontId="0" fillId="0" borderId="0" xfId="0" applyAlignment="1">
      <alignment/>
    </xf>
    <xf numFmtId="0" fontId="0" fillId="0" borderId="0" xfId="0" applyAlignment="1">
      <alignment vertical="center" wrapText="1"/>
    </xf>
    <xf numFmtId="0" fontId="4" fillId="0" borderId="0" xfId="0" applyFont="1" applyAlignment="1">
      <alignment vertical="center" wrapText="1"/>
    </xf>
    <xf numFmtId="0" fontId="8" fillId="0" borderId="0" xfId="0" applyFont="1" applyAlignment="1">
      <alignment vertical="center" wrapText="1"/>
    </xf>
    <xf numFmtId="0" fontId="8" fillId="0" borderId="0" xfId="0" applyFont="1" applyBorder="1" applyAlignment="1">
      <alignment vertical="center" wrapText="1"/>
    </xf>
    <xf numFmtId="0" fontId="7" fillId="0" borderId="0" xfId="0" applyFont="1" applyBorder="1" applyAlignment="1">
      <alignment vertical="center" wrapText="1"/>
    </xf>
    <xf numFmtId="0" fontId="0" fillId="0" borderId="0" xfId="0" applyAlignment="1">
      <alignment vertical="center"/>
    </xf>
    <xf numFmtId="0" fontId="9" fillId="0" borderId="0" xfId="0" applyFont="1" applyAlignment="1">
      <alignment vertical="center" wrapText="1"/>
    </xf>
    <xf numFmtId="0" fontId="12"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Alignment="1">
      <alignment vertical="center" wrapText="1"/>
    </xf>
    <xf numFmtId="0" fontId="11" fillId="0" borderId="0" xfId="0" applyFont="1" applyAlignment="1">
      <alignment horizontal="center" vertical="center" wrapText="1"/>
    </xf>
    <xf numFmtId="0" fontId="11" fillId="0" borderId="0" xfId="0" applyFont="1" applyAlignment="1">
      <alignment vertical="center" wrapText="1"/>
    </xf>
    <xf numFmtId="0" fontId="11" fillId="0" borderId="0" xfId="0" applyFont="1" applyAlignment="1">
      <alignment horizontal="right" vertical="center" wrapText="1"/>
    </xf>
    <xf numFmtId="0" fontId="7" fillId="0" borderId="0" xfId="0" applyFont="1" applyAlignment="1">
      <alignment vertical="center" wrapText="1"/>
    </xf>
    <xf numFmtId="0" fontId="7" fillId="0" borderId="0" xfId="0" applyFont="1" applyAlignment="1">
      <alignment vertical="center" wrapText="1"/>
    </xf>
    <xf numFmtId="0" fontId="11" fillId="0" borderId="0" xfId="0" applyFont="1" applyAlignment="1">
      <alignment horizontal="left"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vertical="center"/>
    </xf>
    <xf numFmtId="0" fontId="9" fillId="0" borderId="0" xfId="0" applyFont="1" applyFill="1" applyBorder="1" applyAlignment="1">
      <alignment vertical="center"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3" fillId="0" borderId="0" xfId="0" applyFont="1" applyAlignment="1">
      <alignment wrapText="1"/>
    </xf>
    <xf numFmtId="0" fontId="17" fillId="0" borderId="0" xfId="0" applyFont="1" applyAlignment="1">
      <alignment vertical="center" wrapText="1"/>
    </xf>
    <xf numFmtId="0" fontId="11" fillId="0" borderId="10" xfId="0" applyFont="1" applyFill="1" applyBorder="1" applyAlignment="1">
      <alignment horizontal="center" vertical="center" wrapText="1"/>
    </xf>
    <xf numFmtId="0" fontId="11" fillId="0" borderId="10"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12" fillId="0" borderId="0" xfId="0" applyFont="1" applyBorder="1" applyAlignment="1">
      <alignment vertical="center" wrapText="1"/>
    </xf>
    <xf numFmtId="0" fontId="4" fillId="0" borderId="0" xfId="0" applyFont="1" applyBorder="1" applyAlignment="1">
      <alignment vertical="center" wrapText="1"/>
    </xf>
    <xf numFmtId="0" fontId="6" fillId="0" borderId="0" xfId="0" applyFont="1" applyBorder="1" applyAlignment="1">
      <alignment vertical="center" wrapText="1"/>
    </xf>
    <xf numFmtId="0" fontId="9" fillId="0" borderId="0" xfId="0" applyFont="1" applyBorder="1" applyAlignment="1">
      <alignment vertical="center" wrapText="1"/>
    </xf>
    <xf numFmtId="0" fontId="36" fillId="0" borderId="10"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0" xfId="0" applyFont="1" applyBorder="1" applyAlignment="1">
      <alignment horizontal="left" vertical="center" wrapText="1"/>
    </xf>
    <xf numFmtId="3" fontId="18"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0" fontId="19" fillId="0" borderId="10" xfId="0" applyFont="1" applyBorder="1" applyAlignment="1">
      <alignment horizontal="center" vertical="center" wrapText="1"/>
    </xf>
    <xf numFmtId="0" fontId="18" fillId="0" borderId="10" xfId="0" applyFont="1" applyBorder="1" applyAlignment="1">
      <alignment vertical="center" wrapText="1"/>
    </xf>
    <xf numFmtId="0" fontId="58" fillId="0" borderId="10" xfId="0" applyFont="1" applyBorder="1" applyAlignment="1">
      <alignment horizontal="center" vertical="center" wrapText="1"/>
    </xf>
    <xf numFmtId="179" fontId="18" fillId="0" borderId="10" xfId="0" applyNumberFormat="1" applyFont="1" applyBorder="1" applyAlignment="1">
      <alignment horizontal="center" vertical="center" wrapText="1"/>
    </xf>
    <xf numFmtId="0" fontId="19" fillId="0" borderId="10" xfId="0" applyNumberFormat="1" applyFont="1" applyBorder="1" applyAlignment="1">
      <alignment horizontal="center" vertical="center" wrapText="1"/>
    </xf>
    <xf numFmtId="0" fontId="38" fillId="0" borderId="0" xfId="0" applyFont="1" applyAlignment="1">
      <alignment horizontal="right" vertical="center" wrapText="1"/>
    </xf>
    <xf numFmtId="49" fontId="39" fillId="0" borderId="0" xfId="0" applyNumberFormat="1" applyFont="1" applyAlignment="1">
      <alignment horizontal="center" vertical="center" wrapText="1"/>
    </xf>
    <xf numFmtId="49" fontId="40" fillId="0" borderId="0" xfId="0" applyNumberFormat="1" applyFont="1" applyAlignment="1">
      <alignment horizontal="center" vertical="center" wrapText="1"/>
    </xf>
    <xf numFmtId="49" fontId="40" fillId="0" borderId="11" xfId="0" applyNumberFormat="1" applyFont="1" applyBorder="1" applyAlignment="1">
      <alignment horizontal="center" vertical="center" wrapText="1"/>
    </xf>
    <xf numFmtId="0" fontId="17" fillId="0" borderId="0" xfId="0" applyFont="1" applyBorder="1" applyAlignment="1">
      <alignment horizontal="center" vertical="center" wrapText="1"/>
    </xf>
    <xf numFmtId="0" fontId="4" fillId="0" borderId="0" xfId="0" applyFont="1" applyAlignment="1">
      <alignment horizontal="left" vertical="center" wrapText="1"/>
    </xf>
    <xf numFmtId="0" fontId="19" fillId="0" borderId="10" xfId="0" applyFont="1" applyBorder="1" applyAlignment="1">
      <alignment horizontal="center" vertical="center" wrapText="1"/>
    </xf>
    <xf numFmtId="0" fontId="16" fillId="0" borderId="12" xfId="0" applyFont="1" applyBorder="1" applyAlignment="1">
      <alignment horizontal="left" vertical="center" wrapText="1"/>
    </xf>
    <xf numFmtId="0" fontId="18" fillId="0" borderId="0" xfId="0" applyFont="1" applyAlignment="1">
      <alignment horizontal="left" vertical="center" wrapText="1"/>
    </xf>
    <xf numFmtId="0" fontId="39" fillId="0" borderId="10" xfId="0" applyFont="1" applyBorder="1" applyAlignment="1">
      <alignment horizontal="right" vertical="center" wrapText="1"/>
    </xf>
    <xf numFmtId="0" fontId="39" fillId="0" borderId="10" xfId="0" applyFont="1" applyBorder="1" applyAlignment="1">
      <alignment vertical="center" wrapText="1"/>
    </xf>
    <xf numFmtId="0" fontId="39" fillId="0" borderId="10" xfId="0" applyFont="1" applyBorder="1" applyAlignment="1">
      <alignment horizontal="center" vertical="center" wrapText="1"/>
    </xf>
    <xf numFmtId="179" fontId="39" fillId="33" borderId="10" xfId="0" applyNumberFormat="1" applyFont="1" applyFill="1" applyBorder="1" applyAlignment="1">
      <alignment horizontal="center" vertical="center" wrapText="1"/>
    </xf>
    <xf numFmtId="179" fontId="39" fillId="0" borderId="10" xfId="0" applyNumberFormat="1" applyFont="1" applyBorder="1" applyAlignment="1">
      <alignment horizontal="center" vertical="center"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95"/>
  <sheetViews>
    <sheetView tabSelected="1" view="pageBreakPreview" zoomScale="75" zoomScaleNormal="75" zoomScaleSheetLayoutView="75" workbookViewId="0" topLeftCell="A46">
      <selection activeCell="E50" sqref="E50"/>
    </sheetView>
  </sheetViews>
  <sheetFormatPr defaultColWidth="9.00390625" defaultRowHeight="12.75"/>
  <cols>
    <col min="1" max="1" width="8.125" style="1" customWidth="1"/>
    <col min="2" max="2" width="79.00390625" style="1" customWidth="1"/>
    <col min="3" max="3" width="9.625" style="1" customWidth="1"/>
    <col min="4" max="4" width="14.25390625" style="1" customWidth="1"/>
    <col min="5" max="5" width="17.375" style="1" customWidth="1"/>
    <col min="6" max="6" width="21.00390625" style="1" customWidth="1"/>
    <col min="7" max="7" width="12.75390625" style="1" customWidth="1"/>
    <col min="8" max="8" width="22.375" style="1" customWidth="1"/>
    <col min="9" max="9" width="30.75390625" style="1" customWidth="1"/>
    <col min="10" max="10" width="60.75390625" style="1" customWidth="1"/>
    <col min="11" max="16384" width="9.125" style="1" customWidth="1"/>
  </cols>
  <sheetData>
    <row r="1" spans="1:9" ht="25.5" customHeight="1">
      <c r="A1" s="15"/>
      <c r="B1" s="15"/>
      <c r="C1" s="15"/>
      <c r="D1" s="15"/>
      <c r="E1" s="15"/>
      <c r="F1" s="42"/>
      <c r="G1" s="42"/>
      <c r="H1" s="42"/>
      <c r="I1" s="42"/>
    </row>
    <row r="2" spans="1:9" ht="24.75" customHeight="1">
      <c r="A2" s="15"/>
      <c r="B2" s="15"/>
      <c r="C2" s="15"/>
      <c r="D2" s="15"/>
      <c r="E2" s="15"/>
      <c r="F2" s="42"/>
      <c r="G2" s="42"/>
      <c r="H2" s="42"/>
      <c r="I2" s="42"/>
    </row>
    <row r="3" spans="1:10" s="10" customFormat="1" ht="27" customHeight="1">
      <c r="A3" s="15"/>
      <c r="B3" s="16"/>
      <c r="C3" s="13"/>
      <c r="D3" s="13"/>
      <c r="E3" s="13" t="s">
        <v>0</v>
      </c>
      <c r="F3" s="42"/>
      <c r="G3" s="42"/>
      <c r="H3" s="42"/>
      <c r="I3" s="42"/>
      <c r="J3" s="9"/>
    </row>
    <row r="4" spans="1:10" s="10" customFormat="1" ht="25.5" customHeight="1">
      <c r="A4" s="21"/>
      <c r="B4" s="22"/>
      <c r="C4" s="13"/>
      <c r="D4" s="13"/>
      <c r="E4" s="13"/>
      <c r="F4" s="42" t="s">
        <v>13</v>
      </c>
      <c r="G4" s="42"/>
      <c r="H4" s="42"/>
      <c r="I4" s="42"/>
      <c r="J4" s="9"/>
    </row>
    <row r="5" spans="1:10" s="10" customFormat="1" ht="25.5" customHeight="1">
      <c r="A5" s="21"/>
      <c r="B5" s="22"/>
      <c r="C5" s="13"/>
      <c r="D5" s="13"/>
      <c r="E5" s="13"/>
      <c r="F5" s="42" t="s">
        <v>7</v>
      </c>
      <c r="G5" s="42"/>
      <c r="H5" s="42"/>
      <c r="I5" s="42"/>
      <c r="J5" s="9"/>
    </row>
    <row r="6" spans="1:10" s="10" customFormat="1" ht="25.5" customHeight="1">
      <c r="A6" s="21"/>
      <c r="B6" s="22"/>
      <c r="C6" s="13"/>
      <c r="D6" s="13"/>
      <c r="E6" s="13"/>
      <c r="F6" s="42" t="s">
        <v>16</v>
      </c>
      <c r="G6" s="42"/>
      <c r="H6" s="42"/>
      <c r="I6" s="42"/>
      <c r="J6" s="9"/>
    </row>
    <row r="7" spans="1:10" s="10" customFormat="1" ht="27" customHeight="1">
      <c r="A7" s="21"/>
      <c r="B7" s="22"/>
      <c r="C7" s="13"/>
      <c r="D7" s="13"/>
      <c r="E7" s="13"/>
      <c r="F7" s="42" t="s">
        <v>15</v>
      </c>
      <c r="G7" s="42"/>
      <c r="H7" s="42"/>
      <c r="I7" s="42"/>
      <c r="J7" s="9"/>
    </row>
    <row r="8" spans="1:9" s="11" customFormat="1" ht="12" customHeight="1">
      <c r="A8" s="43" t="s">
        <v>43</v>
      </c>
      <c r="B8" s="44"/>
      <c r="C8" s="44"/>
      <c r="D8" s="44"/>
      <c r="E8" s="44"/>
      <c r="F8" s="44"/>
      <c r="G8" s="44"/>
      <c r="H8" s="44"/>
      <c r="I8" s="44"/>
    </row>
    <row r="9" spans="1:10" s="12" customFormat="1" ht="17.25" customHeight="1" thickBot="1">
      <c r="A9" s="45"/>
      <c r="B9" s="45"/>
      <c r="C9" s="45"/>
      <c r="D9" s="45"/>
      <c r="E9" s="45"/>
      <c r="F9" s="45"/>
      <c r="G9" s="45"/>
      <c r="H9" s="45"/>
      <c r="I9" s="45"/>
      <c r="J9" s="11"/>
    </row>
    <row r="10" spans="1:10" s="12" customFormat="1" ht="28.5" customHeight="1" thickBot="1">
      <c r="A10" s="48" t="s">
        <v>11</v>
      </c>
      <c r="B10" s="48" t="s">
        <v>6</v>
      </c>
      <c r="C10" s="48" t="s">
        <v>2</v>
      </c>
      <c r="D10" s="48" t="s">
        <v>8</v>
      </c>
      <c r="E10" s="48" t="s">
        <v>10</v>
      </c>
      <c r="F10" s="48" t="s">
        <v>12</v>
      </c>
      <c r="G10" s="48" t="s">
        <v>1</v>
      </c>
      <c r="H10" s="48" t="s">
        <v>9</v>
      </c>
      <c r="I10" s="48" t="s">
        <v>38</v>
      </c>
      <c r="J10" s="27"/>
    </row>
    <row r="11" spans="1:10" s="12" customFormat="1" ht="28.5" customHeight="1" thickBot="1">
      <c r="A11" s="48"/>
      <c r="B11" s="48"/>
      <c r="C11" s="48"/>
      <c r="D11" s="48"/>
      <c r="E11" s="48"/>
      <c r="F11" s="48"/>
      <c r="G11" s="48"/>
      <c r="H11" s="48"/>
      <c r="I11" s="48"/>
      <c r="J11" s="27"/>
    </row>
    <row r="12" spans="1:10" s="12" customFormat="1" ht="49.5" customHeight="1" thickBot="1">
      <c r="A12" s="48"/>
      <c r="B12" s="48"/>
      <c r="C12" s="48"/>
      <c r="D12" s="48"/>
      <c r="E12" s="48"/>
      <c r="F12" s="48"/>
      <c r="G12" s="48"/>
      <c r="H12" s="48"/>
      <c r="I12" s="48"/>
      <c r="J12" s="27"/>
    </row>
    <row r="13" spans="1:10" s="8" customFormat="1" ht="15.75" customHeight="1" thickBot="1">
      <c r="A13" s="32">
        <v>1</v>
      </c>
      <c r="B13" s="32">
        <v>2</v>
      </c>
      <c r="C13" s="32">
        <v>3</v>
      </c>
      <c r="D13" s="32">
        <v>4</v>
      </c>
      <c r="E13" s="32">
        <v>5</v>
      </c>
      <c r="F13" s="32">
        <v>6</v>
      </c>
      <c r="G13" s="32">
        <v>7</v>
      </c>
      <c r="H13" s="32">
        <v>8</v>
      </c>
      <c r="I13" s="32">
        <v>9</v>
      </c>
      <c r="J13" s="28"/>
    </row>
    <row r="14" spans="1:10" s="8" customFormat="1" ht="39" customHeight="1" thickBot="1">
      <c r="A14" s="33">
        <v>1</v>
      </c>
      <c r="B14" s="34" t="s">
        <v>44</v>
      </c>
      <c r="C14" s="33" t="s">
        <v>30</v>
      </c>
      <c r="D14" s="35">
        <v>180000</v>
      </c>
      <c r="E14" s="33"/>
      <c r="F14" s="33">
        <f aca="true" t="shared" si="0" ref="F14:F52">ROUND(D14*E14,2)</f>
        <v>0</v>
      </c>
      <c r="G14" s="36"/>
      <c r="H14" s="33">
        <f aca="true" t="shared" si="1" ref="H14:H52">ROUND(F14*G14+F14,2)</f>
        <v>0</v>
      </c>
      <c r="I14" s="37"/>
      <c r="J14" s="28"/>
    </row>
    <row r="15" spans="1:10" s="8" customFormat="1" ht="44.25" customHeight="1" thickBot="1">
      <c r="A15" s="33">
        <v>2</v>
      </c>
      <c r="B15" s="34" t="s">
        <v>45</v>
      </c>
      <c r="C15" s="33" t="s">
        <v>30</v>
      </c>
      <c r="D15" s="35">
        <v>260000</v>
      </c>
      <c r="E15" s="33"/>
      <c r="F15" s="33">
        <f t="shared" si="0"/>
        <v>0</v>
      </c>
      <c r="G15" s="36"/>
      <c r="H15" s="33">
        <f t="shared" si="1"/>
        <v>0</v>
      </c>
      <c r="I15" s="37"/>
      <c r="J15" s="28"/>
    </row>
    <row r="16" spans="1:10" s="8" customFormat="1" ht="59.25" customHeight="1" thickBot="1">
      <c r="A16" s="33">
        <v>3</v>
      </c>
      <c r="B16" s="34" t="s">
        <v>46</v>
      </c>
      <c r="C16" s="33" t="s">
        <v>29</v>
      </c>
      <c r="D16" s="35">
        <v>300</v>
      </c>
      <c r="E16" s="33"/>
      <c r="F16" s="33">
        <f t="shared" si="0"/>
        <v>0</v>
      </c>
      <c r="G16" s="36"/>
      <c r="H16" s="33">
        <f t="shared" si="1"/>
        <v>0</v>
      </c>
      <c r="I16" s="37"/>
      <c r="J16" s="28"/>
    </row>
    <row r="17" spans="1:10" s="8" customFormat="1" ht="41.25" customHeight="1" thickBot="1">
      <c r="A17" s="33">
        <v>4</v>
      </c>
      <c r="B17" s="34" t="s">
        <v>17</v>
      </c>
      <c r="C17" s="33" t="s">
        <v>30</v>
      </c>
      <c r="D17" s="35">
        <v>500</v>
      </c>
      <c r="E17" s="33"/>
      <c r="F17" s="33">
        <f t="shared" si="0"/>
        <v>0</v>
      </c>
      <c r="G17" s="36"/>
      <c r="H17" s="33">
        <f t="shared" si="1"/>
        <v>0</v>
      </c>
      <c r="I17" s="37"/>
      <c r="J17" s="28"/>
    </row>
    <row r="18" spans="1:10" s="8" customFormat="1" ht="46.5" customHeight="1" thickBot="1">
      <c r="A18" s="33">
        <v>5</v>
      </c>
      <c r="B18" s="34" t="s">
        <v>18</v>
      </c>
      <c r="C18" s="33" t="s">
        <v>30</v>
      </c>
      <c r="D18" s="35">
        <v>8</v>
      </c>
      <c r="E18" s="33"/>
      <c r="F18" s="33">
        <f t="shared" si="0"/>
        <v>0</v>
      </c>
      <c r="G18" s="36"/>
      <c r="H18" s="33">
        <f t="shared" si="1"/>
        <v>0</v>
      </c>
      <c r="I18" s="37"/>
      <c r="J18" s="28"/>
    </row>
    <row r="19" spans="1:10" s="8" customFormat="1" ht="43.5" customHeight="1" thickBot="1">
      <c r="A19" s="33">
        <v>6</v>
      </c>
      <c r="B19" s="34" t="s">
        <v>19</v>
      </c>
      <c r="C19" s="33" t="s">
        <v>30</v>
      </c>
      <c r="D19" s="35">
        <v>180</v>
      </c>
      <c r="E19" s="33"/>
      <c r="F19" s="33">
        <f t="shared" si="0"/>
        <v>0</v>
      </c>
      <c r="G19" s="36"/>
      <c r="H19" s="33">
        <f t="shared" si="1"/>
        <v>0</v>
      </c>
      <c r="I19" s="37"/>
      <c r="J19" s="28"/>
    </row>
    <row r="20" spans="1:10" s="8" customFormat="1" ht="33.75" customHeight="1" thickBot="1">
      <c r="A20" s="33">
        <v>7</v>
      </c>
      <c r="B20" s="34" t="s">
        <v>20</v>
      </c>
      <c r="C20" s="33" t="s">
        <v>30</v>
      </c>
      <c r="D20" s="35">
        <v>1000</v>
      </c>
      <c r="E20" s="33"/>
      <c r="F20" s="33">
        <f t="shared" si="0"/>
        <v>0</v>
      </c>
      <c r="G20" s="36"/>
      <c r="H20" s="33">
        <f t="shared" si="1"/>
        <v>0</v>
      </c>
      <c r="I20" s="37"/>
      <c r="J20" s="28"/>
    </row>
    <row r="21" spans="1:10" s="8" customFormat="1" ht="58.5" customHeight="1" thickBot="1">
      <c r="A21" s="33">
        <v>8</v>
      </c>
      <c r="B21" s="34" t="s">
        <v>35</v>
      </c>
      <c r="C21" s="33" t="s">
        <v>30</v>
      </c>
      <c r="D21" s="35">
        <v>650</v>
      </c>
      <c r="E21" s="33"/>
      <c r="F21" s="33">
        <f t="shared" si="0"/>
        <v>0</v>
      </c>
      <c r="G21" s="36"/>
      <c r="H21" s="33">
        <f t="shared" si="1"/>
        <v>0</v>
      </c>
      <c r="I21" s="37"/>
      <c r="J21" s="28"/>
    </row>
    <row r="22" spans="1:10" s="8" customFormat="1" ht="58.5" customHeight="1" thickBot="1">
      <c r="A22" s="33">
        <v>9</v>
      </c>
      <c r="B22" s="34" t="s">
        <v>36</v>
      </c>
      <c r="C22" s="33" t="s">
        <v>30</v>
      </c>
      <c r="D22" s="35">
        <v>10000</v>
      </c>
      <c r="E22" s="33"/>
      <c r="F22" s="33">
        <f t="shared" si="0"/>
        <v>0</v>
      </c>
      <c r="G22" s="36"/>
      <c r="H22" s="33">
        <f t="shared" si="1"/>
        <v>0</v>
      </c>
      <c r="I22" s="37"/>
      <c r="J22" s="28"/>
    </row>
    <row r="23" spans="1:10" s="8" customFormat="1" ht="62.25" customHeight="1" thickBot="1">
      <c r="A23" s="33">
        <v>10</v>
      </c>
      <c r="B23" s="34" t="s">
        <v>37</v>
      </c>
      <c r="C23" s="33" t="s">
        <v>30</v>
      </c>
      <c r="D23" s="35">
        <v>650</v>
      </c>
      <c r="E23" s="33"/>
      <c r="F23" s="33">
        <f t="shared" si="0"/>
        <v>0</v>
      </c>
      <c r="G23" s="36"/>
      <c r="H23" s="33">
        <f t="shared" si="1"/>
        <v>0</v>
      </c>
      <c r="I23" s="37"/>
      <c r="J23" s="28"/>
    </row>
    <row r="24" spans="1:10" s="8" customFormat="1" ht="48" customHeight="1" thickBot="1">
      <c r="A24" s="33">
        <v>11</v>
      </c>
      <c r="B24" s="34" t="s">
        <v>34</v>
      </c>
      <c r="C24" s="33" t="s">
        <v>30</v>
      </c>
      <c r="D24" s="35">
        <v>50000</v>
      </c>
      <c r="E24" s="33"/>
      <c r="F24" s="33">
        <f t="shared" si="0"/>
        <v>0</v>
      </c>
      <c r="G24" s="36"/>
      <c r="H24" s="33">
        <f t="shared" si="1"/>
        <v>0</v>
      </c>
      <c r="I24" s="37"/>
      <c r="J24" s="28"/>
    </row>
    <row r="25" spans="1:10" s="8" customFormat="1" ht="37.5" customHeight="1" thickBot="1">
      <c r="A25" s="33">
        <v>12</v>
      </c>
      <c r="B25" s="34" t="s">
        <v>39</v>
      </c>
      <c r="C25" s="33" t="s">
        <v>29</v>
      </c>
      <c r="D25" s="35">
        <v>4</v>
      </c>
      <c r="E25" s="33"/>
      <c r="F25" s="33">
        <f t="shared" si="0"/>
        <v>0</v>
      </c>
      <c r="G25" s="36"/>
      <c r="H25" s="33">
        <f t="shared" si="1"/>
        <v>0</v>
      </c>
      <c r="I25" s="37"/>
      <c r="J25" s="28"/>
    </row>
    <row r="26" spans="1:10" s="8" customFormat="1" ht="47.25" customHeight="1" thickBot="1">
      <c r="A26" s="33">
        <v>13</v>
      </c>
      <c r="B26" s="34" t="s">
        <v>21</v>
      </c>
      <c r="C26" s="33" t="s">
        <v>30</v>
      </c>
      <c r="D26" s="35">
        <v>50</v>
      </c>
      <c r="E26" s="33"/>
      <c r="F26" s="33">
        <f t="shared" si="0"/>
        <v>0</v>
      </c>
      <c r="G26" s="36"/>
      <c r="H26" s="33">
        <f t="shared" si="1"/>
        <v>0</v>
      </c>
      <c r="I26" s="37"/>
      <c r="J26" s="28"/>
    </row>
    <row r="27" spans="1:10" s="8" customFormat="1" ht="47.25" customHeight="1" thickBot="1">
      <c r="A27" s="33">
        <v>14</v>
      </c>
      <c r="B27" s="34" t="s">
        <v>22</v>
      </c>
      <c r="C27" s="33" t="s">
        <v>30</v>
      </c>
      <c r="D27" s="35">
        <v>130</v>
      </c>
      <c r="E27" s="33"/>
      <c r="F27" s="33">
        <f t="shared" si="0"/>
        <v>0</v>
      </c>
      <c r="G27" s="36"/>
      <c r="H27" s="33">
        <f t="shared" si="1"/>
        <v>0</v>
      </c>
      <c r="I27" s="37"/>
      <c r="J27" s="28"/>
    </row>
    <row r="28" spans="1:10" s="8" customFormat="1" ht="38.25" customHeight="1" thickBot="1">
      <c r="A28" s="33">
        <v>15</v>
      </c>
      <c r="B28" s="34" t="s">
        <v>23</v>
      </c>
      <c r="C28" s="33" t="s">
        <v>30</v>
      </c>
      <c r="D28" s="35">
        <v>60</v>
      </c>
      <c r="E28" s="33"/>
      <c r="F28" s="33">
        <f t="shared" si="0"/>
        <v>0</v>
      </c>
      <c r="G28" s="36"/>
      <c r="H28" s="33">
        <f t="shared" si="1"/>
        <v>0</v>
      </c>
      <c r="I28" s="37"/>
      <c r="J28" s="28"/>
    </row>
    <row r="29" spans="1:10" s="8" customFormat="1" ht="48" customHeight="1" thickBot="1">
      <c r="A29" s="33">
        <v>16</v>
      </c>
      <c r="B29" s="34" t="s">
        <v>24</v>
      </c>
      <c r="C29" s="33" t="s">
        <v>30</v>
      </c>
      <c r="D29" s="35">
        <v>200</v>
      </c>
      <c r="E29" s="33"/>
      <c r="F29" s="33">
        <f t="shared" si="0"/>
        <v>0</v>
      </c>
      <c r="G29" s="36"/>
      <c r="H29" s="33">
        <f t="shared" si="1"/>
        <v>0</v>
      </c>
      <c r="I29" s="37"/>
      <c r="J29" s="28"/>
    </row>
    <row r="30" spans="1:10" s="8" customFormat="1" ht="68.25" customHeight="1" thickBot="1">
      <c r="A30" s="33">
        <v>17</v>
      </c>
      <c r="B30" s="34" t="s">
        <v>47</v>
      </c>
      <c r="C30" s="33" t="s">
        <v>30</v>
      </c>
      <c r="D30" s="35">
        <v>5</v>
      </c>
      <c r="E30" s="33"/>
      <c r="F30" s="33">
        <f t="shared" si="0"/>
        <v>0</v>
      </c>
      <c r="G30" s="36"/>
      <c r="H30" s="33">
        <f t="shared" si="1"/>
        <v>0</v>
      </c>
      <c r="I30" s="37"/>
      <c r="J30" s="28"/>
    </row>
    <row r="31" spans="1:10" s="8" customFormat="1" ht="100.5" customHeight="1" thickBot="1">
      <c r="A31" s="33">
        <v>18</v>
      </c>
      <c r="B31" s="34" t="s">
        <v>48</v>
      </c>
      <c r="C31" s="33" t="s">
        <v>30</v>
      </c>
      <c r="D31" s="35">
        <v>4000</v>
      </c>
      <c r="E31" s="33"/>
      <c r="F31" s="33">
        <f t="shared" si="0"/>
        <v>0</v>
      </c>
      <c r="G31" s="36"/>
      <c r="H31" s="33">
        <f t="shared" si="1"/>
        <v>0</v>
      </c>
      <c r="I31" s="37"/>
      <c r="J31" s="28"/>
    </row>
    <row r="32" spans="1:10" s="8" customFormat="1" ht="67.5" customHeight="1" thickBot="1">
      <c r="A32" s="33">
        <v>19</v>
      </c>
      <c r="B32" s="34" t="s">
        <v>49</v>
      </c>
      <c r="C32" s="33" t="s">
        <v>29</v>
      </c>
      <c r="D32" s="35">
        <v>5</v>
      </c>
      <c r="E32" s="33"/>
      <c r="F32" s="33">
        <f t="shared" si="0"/>
        <v>0</v>
      </c>
      <c r="G32" s="36"/>
      <c r="H32" s="33">
        <f t="shared" si="1"/>
        <v>0</v>
      </c>
      <c r="I32" s="37"/>
      <c r="J32" s="28"/>
    </row>
    <row r="33" spans="1:10" s="8" customFormat="1" ht="44.25" customHeight="1" thickBot="1">
      <c r="A33" s="33">
        <v>20</v>
      </c>
      <c r="B33" s="34" t="s">
        <v>25</v>
      </c>
      <c r="C33" s="33" t="s">
        <v>30</v>
      </c>
      <c r="D33" s="35">
        <v>2</v>
      </c>
      <c r="E33" s="33"/>
      <c r="F33" s="33">
        <f t="shared" si="0"/>
        <v>0</v>
      </c>
      <c r="G33" s="36"/>
      <c r="H33" s="33">
        <f t="shared" si="1"/>
        <v>0</v>
      </c>
      <c r="I33" s="37"/>
      <c r="J33" s="28"/>
    </row>
    <row r="34" spans="1:10" s="8" customFormat="1" ht="104.25" customHeight="1" thickBot="1">
      <c r="A34" s="33">
        <v>21</v>
      </c>
      <c r="B34" s="34" t="s">
        <v>50</v>
      </c>
      <c r="C34" s="33" t="s">
        <v>30</v>
      </c>
      <c r="D34" s="35">
        <v>750</v>
      </c>
      <c r="E34" s="33"/>
      <c r="F34" s="33">
        <f t="shared" si="0"/>
        <v>0</v>
      </c>
      <c r="G34" s="36"/>
      <c r="H34" s="33">
        <f t="shared" si="1"/>
        <v>0</v>
      </c>
      <c r="I34" s="37"/>
      <c r="J34" s="28"/>
    </row>
    <row r="35" spans="1:10" s="8" customFormat="1" ht="55.5" customHeight="1" thickBot="1">
      <c r="A35" s="33">
        <v>22</v>
      </c>
      <c r="B35" s="34" t="s">
        <v>40</v>
      </c>
      <c r="C35" s="33" t="s">
        <v>30</v>
      </c>
      <c r="D35" s="35">
        <v>50</v>
      </c>
      <c r="E35" s="33"/>
      <c r="F35" s="33">
        <f t="shared" si="0"/>
        <v>0</v>
      </c>
      <c r="G35" s="36"/>
      <c r="H35" s="33">
        <f t="shared" si="1"/>
        <v>0</v>
      </c>
      <c r="I35" s="37"/>
      <c r="J35" s="28"/>
    </row>
    <row r="36" spans="1:10" s="8" customFormat="1" ht="60" customHeight="1" thickBot="1">
      <c r="A36" s="33">
        <v>23</v>
      </c>
      <c r="B36" s="34" t="s">
        <v>26</v>
      </c>
      <c r="C36" s="33" t="s">
        <v>29</v>
      </c>
      <c r="D36" s="35">
        <v>80</v>
      </c>
      <c r="E36" s="33"/>
      <c r="F36" s="33">
        <f t="shared" si="0"/>
        <v>0</v>
      </c>
      <c r="G36" s="36"/>
      <c r="H36" s="33">
        <f t="shared" si="1"/>
        <v>0</v>
      </c>
      <c r="I36" s="37"/>
      <c r="J36" s="28"/>
    </row>
    <row r="37" spans="1:10" s="8" customFormat="1" ht="60" customHeight="1" thickBot="1">
      <c r="A37" s="33">
        <v>24</v>
      </c>
      <c r="B37" s="34" t="s">
        <v>27</v>
      </c>
      <c r="C37" s="33" t="s">
        <v>29</v>
      </c>
      <c r="D37" s="35">
        <v>4</v>
      </c>
      <c r="E37" s="33"/>
      <c r="F37" s="33">
        <f t="shared" si="0"/>
        <v>0</v>
      </c>
      <c r="G37" s="36"/>
      <c r="H37" s="33">
        <f t="shared" si="1"/>
        <v>0</v>
      </c>
      <c r="I37" s="37"/>
      <c r="J37" s="28"/>
    </row>
    <row r="38" spans="1:10" s="8" customFormat="1" ht="56.25" customHeight="1" thickBot="1">
      <c r="A38" s="33">
        <v>25</v>
      </c>
      <c r="B38" s="34" t="s">
        <v>28</v>
      </c>
      <c r="C38" s="33" t="s">
        <v>29</v>
      </c>
      <c r="D38" s="35">
        <v>4</v>
      </c>
      <c r="E38" s="33"/>
      <c r="F38" s="33">
        <f t="shared" si="0"/>
        <v>0</v>
      </c>
      <c r="G38" s="36"/>
      <c r="H38" s="33">
        <f t="shared" si="1"/>
        <v>0</v>
      </c>
      <c r="I38" s="37"/>
      <c r="J38" s="28"/>
    </row>
    <row r="39" spans="1:10" s="8" customFormat="1" ht="46.5" customHeight="1" thickBot="1">
      <c r="A39" s="33">
        <v>26</v>
      </c>
      <c r="B39" s="34" t="s">
        <v>41</v>
      </c>
      <c r="C39" s="33" t="s">
        <v>30</v>
      </c>
      <c r="D39" s="35">
        <v>100000</v>
      </c>
      <c r="E39" s="33"/>
      <c r="F39" s="33">
        <f t="shared" si="0"/>
        <v>0</v>
      </c>
      <c r="G39" s="36"/>
      <c r="H39" s="33">
        <f t="shared" si="1"/>
        <v>0</v>
      </c>
      <c r="I39" s="37"/>
      <c r="J39" s="28"/>
    </row>
    <row r="40" spans="1:10" s="8" customFormat="1" ht="45.75" customHeight="1" thickBot="1">
      <c r="A40" s="33">
        <v>27</v>
      </c>
      <c r="B40" s="34" t="s">
        <v>51</v>
      </c>
      <c r="C40" s="33" t="s">
        <v>29</v>
      </c>
      <c r="D40" s="35">
        <v>3000</v>
      </c>
      <c r="E40" s="33"/>
      <c r="F40" s="33">
        <f t="shared" si="0"/>
        <v>0</v>
      </c>
      <c r="G40" s="36"/>
      <c r="H40" s="33">
        <f t="shared" si="1"/>
        <v>0</v>
      </c>
      <c r="I40" s="37"/>
      <c r="J40" s="28"/>
    </row>
    <row r="41" spans="1:10" s="8" customFormat="1" ht="75" customHeight="1" thickBot="1">
      <c r="A41" s="33">
        <v>28</v>
      </c>
      <c r="B41" s="34" t="s">
        <v>31</v>
      </c>
      <c r="C41" s="33" t="s">
        <v>29</v>
      </c>
      <c r="D41" s="35">
        <v>9800</v>
      </c>
      <c r="E41" s="33"/>
      <c r="F41" s="33">
        <f t="shared" si="0"/>
        <v>0</v>
      </c>
      <c r="G41" s="36"/>
      <c r="H41" s="33">
        <f t="shared" si="1"/>
        <v>0</v>
      </c>
      <c r="I41" s="37"/>
      <c r="J41" s="28"/>
    </row>
    <row r="42" spans="1:10" s="8" customFormat="1" ht="45" customHeight="1" thickBot="1">
      <c r="A42" s="33">
        <v>29</v>
      </c>
      <c r="B42" s="34" t="s">
        <v>52</v>
      </c>
      <c r="C42" s="33" t="s">
        <v>29</v>
      </c>
      <c r="D42" s="35">
        <v>15</v>
      </c>
      <c r="E42" s="33"/>
      <c r="F42" s="33">
        <f t="shared" si="0"/>
        <v>0</v>
      </c>
      <c r="G42" s="36"/>
      <c r="H42" s="33">
        <f t="shared" si="1"/>
        <v>0</v>
      </c>
      <c r="I42" s="37"/>
      <c r="J42" s="28"/>
    </row>
    <row r="43" spans="1:10" s="8" customFormat="1" ht="77.25" customHeight="1" thickBot="1">
      <c r="A43" s="33">
        <v>30</v>
      </c>
      <c r="B43" s="34" t="s">
        <v>53</v>
      </c>
      <c r="C43" s="33" t="s">
        <v>29</v>
      </c>
      <c r="D43" s="35">
        <v>4500</v>
      </c>
      <c r="E43" s="33"/>
      <c r="F43" s="33">
        <f t="shared" si="0"/>
        <v>0</v>
      </c>
      <c r="G43" s="36"/>
      <c r="H43" s="33">
        <f t="shared" si="1"/>
        <v>0</v>
      </c>
      <c r="I43" s="37"/>
      <c r="J43" s="28"/>
    </row>
    <row r="44" spans="1:10" s="8" customFormat="1" ht="57.75" customHeight="1" thickBot="1">
      <c r="A44" s="33">
        <v>31</v>
      </c>
      <c r="B44" s="34" t="s">
        <v>54</v>
      </c>
      <c r="C44" s="33" t="s">
        <v>30</v>
      </c>
      <c r="D44" s="35">
        <v>2600</v>
      </c>
      <c r="E44" s="33"/>
      <c r="F44" s="33">
        <f t="shared" si="0"/>
        <v>0</v>
      </c>
      <c r="G44" s="36"/>
      <c r="H44" s="33">
        <f t="shared" si="1"/>
        <v>0</v>
      </c>
      <c r="I44" s="37"/>
      <c r="J44" s="28"/>
    </row>
    <row r="45" spans="1:10" s="8" customFormat="1" ht="99.75" customHeight="1" thickBot="1">
      <c r="A45" s="33">
        <v>32</v>
      </c>
      <c r="B45" s="34" t="s">
        <v>32</v>
      </c>
      <c r="C45" s="33" t="s">
        <v>29</v>
      </c>
      <c r="D45" s="35">
        <v>3000</v>
      </c>
      <c r="E45" s="33"/>
      <c r="F45" s="33">
        <f t="shared" si="0"/>
        <v>0</v>
      </c>
      <c r="G45" s="36"/>
      <c r="H45" s="33">
        <f t="shared" si="1"/>
        <v>0</v>
      </c>
      <c r="I45" s="37"/>
      <c r="J45" s="28"/>
    </row>
    <row r="46" spans="1:10" s="8" customFormat="1" ht="70.5" customHeight="1" thickBot="1">
      <c r="A46" s="33">
        <v>33</v>
      </c>
      <c r="B46" s="34" t="s">
        <v>55</v>
      </c>
      <c r="C46" s="33" t="s">
        <v>29</v>
      </c>
      <c r="D46" s="35">
        <v>450</v>
      </c>
      <c r="E46" s="33"/>
      <c r="F46" s="33">
        <f t="shared" si="0"/>
        <v>0</v>
      </c>
      <c r="G46" s="36"/>
      <c r="H46" s="33">
        <f t="shared" si="1"/>
        <v>0</v>
      </c>
      <c r="I46" s="37"/>
      <c r="J46" s="28"/>
    </row>
    <row r="47" spans="1:10" s="8" customFormat="1" ht="60.75" customHeight="1" thickBot="1">
      <c r="A47" s="33">
        <v>34</v>
      </c>
      <c r="B47" s="34" t="s">
        <v>33</v>
      </c>
      <c r="C47" s="33" t="s">
        <v>30</v>
      </c>
      <c r="D47" s="35">
        <v>35000</v>
      </c>
      <c r="E47" s="33"/>
      <c r="F47" s="33">
        <f t="shared" si="0"/>
        <v>0</v>
      </c>
      <c r="G47" s="36"/>
      <c r="H47" s="33">
        <f t="shared" si="1"/>
        <v>0</v>
      </c>
      <c r="I47" s="37"/>
      <c r="J47" s="28"/>
    </row>
    <row r="48" spans="1:10" s="8" customFormat="1" ht="61.5" customHeight="1" thickBot="1">
      <c r="A48" s="33">
        <v>35</v>
      </c>
      <c r="B48" s="34" t="s">
        <v>58</v>
      </c>
      <c r="C48" s="33" t="s">
        <v>30</v>
      </c>
      <c r="D48" s="35">
        <v>50</v>
      </c>
      <c r="E48" s="33"/>
      <c r="F48" s="33">
        <f t="shared" si="0"/>
        <v>0</v>
      </c>
      <c r="G48" s="36"/>
      <c r="H48" s="33">
        <f t="shared" si="1"/>
        <v>0</v>
      </c>
      <c r="I48" s="37"/>
      <c r="J48" s="28"/>
    </row>
    <row r="49" spans="1:10" s="8" customFormat="1" ht="61.5" customHeight="1" thickBot="1">
      <c r="A49" s="33">
        <v>36</v>
      </c>
      <c r="B49" s="38" t="s">
        <v>59</v>
      </c>
      <c r="C49" s="33" t="s">
        <v>29</v>
      </c>
      <c r="D49" s="35">
        <v>1</v>
      </c>
      <c r="E49" s="33"/>
      <c r="F49" s="33">
        <f t="shared" si="0"/>
        <v>0</v>
      </c>
      <c r="G49" s="36"/>
      <c r="H49" s="33">
        <f t="shared" si="1"/>
        <v>0</v>
      </c>
      <c r="I49" s="39"/>
      <c r="J49" s="28"/>
    </row>
    <row r="50" spans="1:10" s="8" customFormat="1" ht="69.75" customHeight="1" thickBot="1">
      <c r="A50" s="33">
        <v>37</v>
      </c>
      <c r="B50" s="34" t="s">
        <v>56</v>
      </c>
      <c r="C50" s="33" t="s">
        <v>29</v>
      </c>
      <c r="D50" s="35">
        <v>1</v>
      </c>
      <c r="E50" s="33"/>
      <c r="F50" s="33">
        <f t="shared" si="0"/>
        <v>0</v>
      </c>
      <c r="G50" s="36"/>
      <c r="H50" s="33">
        <f t="shared" si="1"/>
        <v>0</v>
      </c>
      <c r="I50" s="39"/>
      <c r="J50" s="28"/>
    </row>
    <row r="51" spans="1:10" s="8" customFormat="1" ht="71.25" customHeight="1" thickBot="1">
      <c r="A51" s="33">
        <v>38</v>
      </c>
      <c r="B51" s="34" t="s">
        <v>57</v>
      </c>
      <c r="C51" s="33" t="s">
        <v>29</v>
      </c>
      <c r="D51" s="35">
        <v>450</v>
      </c>
      <c r="E51" s="33"/>
      <c r="F51" s="33">
        <f t="shared" si="0"/>
        <v>0</v>
      </c>
      <c r="G51" s="36"/>
      <c r="H51" s="33">
        <f t="shared" si="1"/>
        <v>0</v>
      </c>
      <c r="I51" s="37"/>
      <c r="J51" s="28"/>
    </row>
    <row r="52" spans="1:10" s="2" customFormat="1" ht="51" customHeight="1" thickBot="1">
      <c r="A52" s="33">
        <v>39</v>
      </c>
      <c r="B52" s="34" t="s">
        <v>42</v>
      </c>
      <c r="C52" s="33" t="s">
        <v>29</v>
      </c>
      <c r="D52" s="35">
        <v>30</v>
      </c>
      <c r="E52" s="40"/>
      <c r="F52" s="33">
        <f t="shared" si="0"/>
        <v>0</v>
      </c>
      <c r="G52" s="36"/>
      <c r="H52" s="33">
        <f t="shared" si="1"/>
        <v>0</v>
      </c>
      <c r="I52" s="41"/>
      <c r="J52" s="29"/>
    </row>
    <row r="53" spans="1:11" s="5" customFormat="1" ht="35.25" customHeight="1" thickBot="1">
      <c r="A53" s="25"/>
      <c r="B53" s="51" t="s">
        <v>3</v>
      </c>
      <c r="C53" s="52"/>
      <c r="D53" s="52"/>
      <c r="E53" s="53" t="s">
        <v>4</v>
      </c>
      <c r="F53" s="54">
        <f>SUM(F14:F52)</f>
        <v>0</v>
      </c>
      <c r="G53" s="53" t="s">
        <v>5</v>
      </c>
      <c r="H53" s="55">
        <f>SUM(H14:H52)</f>
        <v>0</v>
      </c>
      <c r="I53" s="26"/>
      <c r="J53" s="30"/>
      <c r="K53" s="14"/>
    </row>
    <row r="54" spans="1:12" s="3" customFormat="1" ht="18.75" customHeight="1">
      <c r="A54" s="14"/>
      <c r="B54" s="49"/>
      <c r="C54" s="49"/>
      <c r="D54" s="49"/>
      <c r="E54" s="49"/>
      <c r="F54" s="49"/>
      <c r="G54" s="49"/>
      <c r="H54" s="49"/>
      <c r="I54" s="49"/>
      <c r="J54" s="4"/>
      <c r="L54" s="4"/>
    </row>
    <row r="55" spans="1:10" s="7" customFormat="1" ht="45.75" customHeight="1">
      <c r="A55" s="8"/>
      <c r="B55" s="50" t="s">
        <v>60</v>
      </c>
      <c r="C55" s="50"/>
      <c r="D55" s="50"/>
      <c r="E55" s="50"/>
      <c r="F55" s="50"/>
      <c r="G55" s="50"/>
      <c r="H55" s="50"/>
      <c r="I55" s="23"/>
      <c r="J55" s="31"/>
    </row>
    <row r="56" spans="1:10" s="7" customFormat="1" ht="19.5" customHeight="1">
      <c r="A56" s="8"/>
      <c r="B56" s="8"/>
      <c r="C56" s="8"/>
      <c r="D56" s="8"/>
      <c r="E56" s="8"/>
      <c r="F56" s="46"/>
      <c r="G56" s="46"/>
      <c r="H56" s="46"/>
      <c r="I56" s="24"/>
      <c r="J56" s="31"/>
    </row>
    <row r="57" spans="1:9" ht="20.25" customHeight="1">
      <c r="A57" s="15"/>
      <c r="B57" s="15"/>
      <c r="C57" s="15"/>
      <c r="D57" s="15"/>
      <c r="E57" s="15"/>
      <c r="F57" s="15"/>
      <c r="G57" s="15"/>
      <c r="H57" s="15"/>
      <c r="I57" s="15"/>
    </row>
    <row r="58" spans="1:9" s="6" customFormat="1" ht="111" customHeight="1">
      <c r="A58" s="47" t="s">
        <v>14</v>
      </c>
      <c r="B58" s="47"/>
      <c r="C58" s="47"/>
      <c r="D58" s="47"/>
      <c r="E58" s="47"/>
      <c r="F58" s="47"/>
      <c r="G58" s="47"/>
      <c r="H58" s="47"/>
      <c r="I58" s="47"/>
    </row>
    <row r="59" spans="1:9" s="6" customFormat="1" ht="16.5" customHeight="1">
      <c r="A59" s="17"/>
      <c r="B59" s="18"/>
      <c r="C59" s="19"/>
      <c r="D59" s="19"/>
      <c r="E59" s="19"/>
      <c r="F59" s="19"/>
      <c r="G59" s="19"/>
      <c r="H59" s="19"/>
      <c r="I59" s="19"/>
    </row>
    <row r="95" ht="15.75">
      <c r="D95" s="20"/>
    </row>
  </sheetData>
  <sheetProtection/>
  <mergeCells count="22">
    <mergeCell ref="A10:A12"/>
    <mergeCell ref="B10:B12"/>
    <mergeCell ref="F7:I7"/>
    <mergeCell ref="F6:I6"/>
    <mergeCell ref="B54:I54"/>
    <mergeCell ref="B55:H55"/>
    <mergeCell ref="F56:H56"/>
    <mergeCell ref="A58:I58"/>
    <mergeCell ref="G10:G12"/>
    <mergeCell ref="H10:H12"/>
    <mergeCell ref="I10:I12"/>
    <mergeCell ref="B53:D53"/>
    <mergeCell ref="C10:C12"/>
    <mergeCell ref="D10:D12"/>
    <mergeCell ref="E10:E12"/>
    <mergeCell ref="F10:F12"/>
    <mergeCell ref="F1:I1"/>
    <mergeCell ref="F2:I2"/>
    <mergeCell ref="F3:I3"/>
    <mergeCell ref="F4:I4"/>
    <mergeCell ref="F5:I5"/>
    <mergeCell ref="A8:I9"/>
  </mergeCells>
  <printOptions horizontalCentered="1"/>
  <pageMargins left="0.1968503937007874" right="0.2755905511811024" top="0.31496062992125984" bottom="0.35433070866141736" header="0.31496062992125984" footer="0.31496062992125984"/>
  <pageSetup fitToHeight="100"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 ZOZ nad MIDZ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Rożek Ewa</dc:creator>
  <cp:keywords/>
  <dc:description/>
  <cp:lastModifiedBy>Agnieszka Kormanek</cp:lastModifiedBy>
  <cp:lastPrinted>2021-04-27T09:07:45Z</cp:lastPrinted>
  <dcterms:created xsi:type="dcterms:W3CDTF">2003-01-19T12:08:21Z</dcterms:created>
  <dcterms:modified xsi:type="dcterms:W3CDTF">2021-06-25T06:25:54Z</dcterms:modified>
  <cp:category/>
  <cp:version/>
  <cp:contentType/>
  <cp:contentStatus/>
</cp:coreProperties>
</file>