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Przetargi\ZG.270.2.9.2023 Modernizacja budynku lodowni na szkółce\"/>
    </mc:Choice>
  </mc:AlternateContent>
  <bookViews>
    <workbookView xWindow="-120" yWindow="-120" windowWidth="29040" windowHeight="15840"/>
  </bookViews>
  <sheets>
    <sheet name="Oferta" sheetId="1" r:id="rId1"/>
  </sheets>
  <calcPr calcId="152511"/>
</workbook>
</file>

<file path=xl/calcChain.xml><?xml version="1.0" encoding="utf-8"?>
<calcChain xmlns="http://schemas.openxmlformats.org/spreadsheetml/2006/main">
  <c r="G32" i="1" l="1"/>
  <c r="G3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1" i="1"/>
  <c r="G9" i="1"/>
  <c r="G6" i="1"/>
  <c r="G7" i="1"/>
  <c r="G8" i="1"/>
  <c r="G5" i="1"/>
</calcChain>
</file>

<file path=xl/sharedStrings.xml><?xml version="1.0" encoding="utf-8"?>
<sst xmlns="http://schemas.openxmlformats.org/spreadsheetml/2006/main" count="121" uniqueCount="86">
  <si>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</si>
  <si>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</si>
  <si>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</si>
  <si>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</si>
  <si>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</si>
  <si>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</si>
  <si>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</si>
  <si>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</si>
  <si>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</si>
  <si>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</si>
  <si>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</si>
  <si>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</si>
  <si>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</si>
  <si>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</si>
  <si>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</si>
  <si>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Demontaże</t>
  </si>
  <si>
    <t>KNNR 5 0404-01</t>
  </si>
  <si>
    <t>Demontaż istniejących rozdzielnic</t>
  </si>
  <si>
    <t>szt.</t>
  </si>
  <si>
    <t>KNNR 5 0308-01</t>
  </si>
  <si>
    <t>Gniazda instalacyjne wtyczkowe - Demontaż</t>
  </si>
  <si>
    <t>kpl.</t>
  </si>
  <si>
    <t>KNNR 5 0501-01</t>
  </si>
  <si>
    <t>Oprawy oświetleniowe zawieszane (zwykłe) - demontaż</t>
  </si>
  <si>
    <t>KNNR 5 1203-01</t>
  </si>
  <si>
    <t>Odłączenie przewodów pojedynczych o przekroju żyły do 2.5 mm2 pod zaciski lub bolce</t>
  </si>
  <si>
    <t>szt.żył</t>
  </si>
  <si>
    <t>RAZEM 1 Demontaże</t>
  </si>
  <si>
    <t>Instalacja elektryczna</t>
  </si>
  <si>
    <t>Rozdzielnica RG</t>
  </si>
  <si>
    <t>KNNR 5 1209-0101</t>
  </si>
  <si>
    <t>Przebijanie otworów śr. 25 mm o długości do 15 cm w ścianach lub stro- pach z gazobetonu</t>
  </si>
  <si>
    <t>otw.</t>
  </si>
  <si>
    <t>KNNR 5 1209-0102</t>
  </si>
  <si>
    <t>Przebijanie otworów śr. 40 mm o długości do 15 cm w ścianach lub stro- pach z gazobetonu</t>
  </si>
  <si>
    <t>KNR-W 5-08 0207-01</t>
  </si>
  <si>
    <t>Przewody kabelkowe o łącznym przekroju żył do 7.5 mm2 wciągane do rur - YDY 3x2,5mm2 (Gniazda 230V)</t>
  </si>
  <si>
    <t>m</t>
  </si>
  <si>
    <t>9</t>
  </si>
  <si>
    <t>Przewody kabelkowe o łącznym przekroju żył do 7.5 mm2 wciągane do rur - YDY 5x4mm2 (Gniazdo 400V)</t>
  </si>
  <si>
    <t>10</t>
  </si>
  <si>
    <t>Przewody kabelkowe o łącznym przekroju żył do 7.5 mm2 wciągane do rur - YDY 3x1,5mm2 (oświetlenie)</t>
  </si>
  <si>
    <t>11</t>
  </si>
  <si>
    <t>Przewody kabelkowe o łącznym przekroju żył do 7.5 mm2 wciągane do rur - YDY 3x1,5mm2 (wentylacja)</t>
  </si>
  <si>
    <t>12</t>
  </si>
  <si>
    <t>KNNR 5 0101-05</t>
  </si>
  <si>
    <t>Rury winidurowe o śr.do 20 mm układane n.t.</t>
  </si>
  <si>
    <t>13</t>
  </si>
  <si>
    <t>KNNR 5 0101-06</t>
  </si>
  <si>
    <t>Rury winidurowe o śr.do 28 mm układane p.t. w gotowych bruzdach w podłożu innym niż beton</t>
  </si>
  <si>
    <t>14</t>
  </si>
  <si>
    <t>KNNR 5 0308-05</t>
  </si>
  <si>
    <t>Gniazda instalacyjne wtyczkowe ze stykiem ochronnym bryzgoszczelne 1-biegunowe przykręcane o obciążalności do 16 A i przekroju przewo- dów do 2.5 mm2</t>
  </si>
  <si>
    <t>15</t>
  </si>
  <si>
    <t>KNNR 5 0308-07</t>
  </si>
  <si>
    <t>Gniazda instalacyjne wtyczkowe ze stykiem ochronnym wodoszczelne 3- biegunowe przykręcane o obciążalności do 16 A i przekroju przewodów do 4 mm2</t>
  </si>
  <si>
    <t>16</t>
  </si>
  <si>
    <t>Gniazda instalacyjne zestaw 16A 3P+N+Z + GNIAZDO 2P+Z IP54</t>
  </si>
  <si>
    <t>17</t>
  </si>
  <si>
    <t>KNNR 5 0307-01</t>
  </si>
  <si>
    <t>Łączniki i przyciski instalacyjne bryzgoszczelne jednobiegunowe</t>
  </si>
  <si>
    <t>18</t>
  </si>
  <si>
    <t>Łączniki i przyciski instalacyjne bryzgoszczelne jednobiegunowe -scho- dowe</t>
  </si>
  <si>
    <t>19</t>
  </si>
  <si>
    <t>KNNR 5 0502-01</t>
  </si>
  <si>
    <t>Oprawy oświetleniowe Led o parametrach min.37W 4500Lm 4000K IP65</t>
  </si>
  <si>
    <t>20</t>
  </si>
  <si>
    <t>Oprawy oświetleniowe Led o parametrach min.30W z czujnikem ruchu i zmierzchu</t>
  </si>
  <si>
    <t>21</t>
  </si>
  <si>
    <t>KNNR 5 1301-01</t>
  </si>
  <si>
    <t>Sprawdzenie i pomiar 1-fazowego obwodu elektrycznego niskiego napię- cia</t>
  </si>
  <si>
    <t>pomiar</t>
  </si>
  <si>
    <t>22</t>
  </si>
  <si>
    <t>KNNR 5 1301-02</t>
  </si>
  <si>
    <t>Sprawdzenie i pomiar 3-fazowego obwodu elektrycznego niskiego napię- cia</t>
  </si>
  <si>
    <t>23</t>
  </si>
  <si>
    <t>KNNR 5 1304-05</t>
  </si>
  <si>
    <t>Badania i pomiary instalacji skuteczności ochrony przeciwporażeniowej - szybkie wyłączenie</t>
  </si>
  <si>
    <t>24</t>
  </si>
  <si>
    <t>Badania i pomiary instalacji skuteczności ochrony przeciwporażeniowej - pomiar wylącznika różnicowoprądowego</t>
  </si>
  <si>
    <t>RAZEM 2 Instalacja elektryczna</t>
  </si>
  <si>
    <t>RAZEM kosztorys netto</t>
  </si>
  <si>
    <t>Podatek VAT</t>
  </si>
  <si>
    <t>RAZEM kosztorys brutto</t>
  </si>
  <si>
    <r>
      <t>Kosztorys został zautomatyzowany,</t>
    </r>
    <r>
      <rPr>
        <u/>
        <sz val="11"/>
        <color theme="1"/>
        <rFont val="Calibri"/>
        <family val="2"/>
        <charset val="238"/>
        <scheme val="minor"/>
      </rPr>
      <t xml:space="preserve"> należy jednak sprawdzić czy formuły działają prawidłowo</t>
    </r>
    <r>
      <rPr>
        <sz val="11"/>
        <color theme="1"/>
        <rFont val="Calibri"/>
        <family val="2"/>
        <scheme val="minor"/>
      </rPr>
      <t>. Wykonawca zobowiazany jest obliczyć podatek VAT oraz wartość brutto oraz wpisać w odpowiednie komórki.</t>
    </r>
  </si>
  <si>
    <t xml:space="preserve">Załącznik nr 1a do SWZ - Kosztorys ofertowy elektryczny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</si>
</sst>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0.00"/>
    <numFmt numFmtId="165" formatCode="#\ ###\ ###\ ##0.00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 wrapText="1" justifyLastLine="1"/>
    </xf>
    <xf numFmtId="164" fontId="3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0" fontId="0" fillId="5" borderId="1" xfId="0" applyFill="1" applyBorder="1"/>
    <xf numFmtId="164" fontId="3" fillId="5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7"/>
  <sheetViews>
    <sheetView tabSelected="1" workbookViewId="0">
      <selection activeCell="M12" sqref="M12"/>
    </sheetView>
  </sheetViews>
  <sheetFormatPr defaultRowHeight="15" x14ac:dyDescent="0.25"/>
  <cols>
    <col min="1" max="1" width="14.28515625" customWidth="1"/>
    <col min="2" max="2" width="28.5703125" customWidth="1"/>
    <col min="3" max="3" width="57.140625" customWidth="1"/>
    <col min="4" max="7" width="14.28515625" customWidth="1"/>
  </cols>
  <sheetData>
    <row r="1" spans="1:7" ht="19.5" x14ac:dyDescent="0.25">
      <c r="A1" s="9" t="s">
        <v>85</v>
      </c>
      <c r="B1" s="9"/>
      <c r="C1" s="9"/>
      <c r="D1" s="9"/>
      <c r="E1" s="9"/>
      <c r="F1" s="9"/>
      <c r="G1" s="9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 t="s">
        <v>8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</row>
    <row r="4" spans="1:7" x14ac:dyDescent="0.25">
      <c r="A4" s="2" t="s">
        <v>7</v>
      </c>
      <c r="B4" s="2"/>
      <c r="C4" s="2" t="s">
        <v>15</v>
      </c>
      <c r="D4" s="2"/>
      <c r="E4" s="2"/>
      <c r="F4" s="2"/>
      <c r="G4" s="2"/>
    </row>
    <row r="5" spans="1:7" ht="16.5" x14ac:dyDescent="0.25">
      <c r="A5" s="3" t="s">
        <v>7</v>
      </c>
      <c r="B5" s="3" t="s">
        <v>16</v>
      </c>
      <c r="C5" s="3" t="s">
        <v>17</v>
      </c>
      <c r="D5" s="3" t="s">
        <v>18</v>
      </c>
      <c r="E5" s="4">
        <v>1</v>
      </c>
      <c r="F5" s="5"/>
      <c r="G5" s="5">
        <f>ROUND(E5*F5,2)</f>
        <v>0</v>
      </c>
    </row>
    <row r="6" spans="1:7" ht="16.5" x14ac:dyDescent="0.25">
      <c r="A6" s="3" t="s">
        <v>8</v>
      </c>
      <c r="B6" s="3" t="s">
        <v>19</v>
      </c>
      <c r="C6" s="3" t="s">
        <v>20</v>
      </c>
      <c r="D6" s="3" t="s">
        <v>21</v>
      </c>
      <c r="E6" s="4">
        <v>1</v>
      </c>
      <c r="F6" s="5"/>
      <c r="G6" s="5">
        <f t="shared" ref="G6:G8" si="0">ROUND(E6*F6,2)</f>
        <v>0</v>
      </c>
    </row>
    <row r="7" spans="1:7" ht="33" x14ac:dyDescent="0.25">
      <c r="A7" s="3" t="s">
        <v>9</v>
      </c>
      <c r="B7" s="3" t="s">
        <v>22</v>
      </c>
      <c r="C7" s="3" t="s">
        <v>23</v>
      </c>
      <c r="D7" s="3" t="s">
        <v>21</v>
      </c>
      <c r="E7" s="4">
        <v>4</v>
      </c>
      <c r="F7" s="5"/>
      <c r="G7" s="5">
        <f t="shared" si="0"/>
        <v>0</v>
      </c>
    </row>
    <row r="8" spans="1:7" ht="33" x14ac:dyDescent="0.25">
      <c r="A8" s="3" t="s">
        <v>10</v>
      </c>
      <c r="B8" s="3" t="s">
        <v>24</v>
      </c>
      <c r="C8" s="3" t="s">
        <v>25</v>
      </c>
      <c r="D8" s="3" t="s">
        <v>26</v>
      </c>
      <c r="E8" s="4">
        <v>20</v>
      </c>
      <c r="F8" s="5"/>
      <c r="G8" s="5">
        <f t="shared" si="0"/>
        <v>0</v>
      </c>
    </row>
    <row r="9" spans="1:7" x14ac:dyDescent="0.25">
      <c r="A9" s="6"/>
      <c r="B9" s="6"/>
      <c r="C9" s="6" t="s">
        <v>27</v>
      </c>
      <c r="D9" s="6"/>
      <c r="E9" s="6"/>
      <c r="F9" s="6"/>
      <c r="G9" s="6">
        <f>ROUND(SUM(G5:G8),2)</f>
        <v>0</v>
      </c>
    </row>
    <row r="10" spans="1:7" x14ac:dyDescent="0.25">
      <c r="A10" s="2" t="s">
        <v>8</v>
      </c>
      <c r="B10" s="2"/>
      <c r="C10" s="2" t="s">
        <v>28</v>
      </c>
      <c r="D10" s="2"/>
      <c r="E10" s="2"/>
      <c r="F10" s="2"/>
      <c r="G10" s="2"/>
    </row>
    <row r="11" spans="1:7" ht="16.5" x14ac:dyDescent="0.25">
      <c r="A11" s="3" t="s">
        <v>11</v>
      </c>
      <c r="B11" s="3" t="s">
        <v>16</v>
      </c>
      <c r="C11" s="3" t="s">
        <v>29</v>
      </c>
      <c r="D11" s="3" t="s">
        <v>18</v>
      </c>
      <c r="E11" s="4">
        <v>1</v>
      </c>
      <c r="F11" s="5"/>
      <c r="G11" s="5">
        <f>ROUND(E11*F11,2)</f>
        <v>0</v>
      </c>
    </row>
    <row r="12" spans="1:7" ht="33" x14ac:dyDescent="0.25">
      <c r="A12" s="3" t="s">
        <v>12</v>
      </c>
      <c r="B12" s="3" t="s">
        <v>30</v>
      </c>
      <c r="C12" s="3" t="s">
        <v>31</v>
      </c>
      <c r="D12" s="3" t="s">
        <v>32</v>
      </c>
      <c r="E12" s="4">
        <v>4</v>
      </c>
      <c r="F12" s="5"/>
      <c r="G12" s="5">
        <f t="shared" ref="G12:G30" si="1">ROUND(E12*F12,2)</f>
        <v>0</v>
      </c>
    </row>
    <row r="13" spans="1:7" ht="33" x14ac:dyDescent="0.25">
      <c r="A13" s="3" t="s">
        <v>13</v>
      </c>
      <c r="B13" s="3" t="s">
        <v>33</v>
      </c>
      <c r="C13" s="3" t="s">
        <v>34</v>
      </c>
      <c r="D13" s="3" t="s">
        <v>32</v>
      </c>
      <c r="E13" s="4">
        <v>1</v>
      </c>
      <c r="F13" s="5"/>
      <c r="G13" s="5">
        <f t="shared" si="1"/>
        <v>0</v>
      </c>
    </row>
    <row r="14" spans="1:7" ht="49.5" x14ac:dyDescent="0.25">
      <c r="A14" s="3" t="s">
        <v>14</v>
      </c>
      <c r="B14" s="3" t="s">
        <v>35</v>
      </c>
      <c r="C14" s="3" t="s">
        <v>36</v>
      </c>
      <c r="D14" s="3" t="s">
        <v>37</v>
      </c>
      <c r="E14" s="4">
        <v>103</v>
      </c>
      <c r="F14" s="5"/>
      <c r="G14" s="5">
        <f t="shared" si="1"/>
        <v>0</v>
      </c>
    </row>
    <row r="15" spans="1:7" ht="33" x14ac:dyDescent="0.25">
      <c r="A15" s="3" t="s">
        <v>38</v>
      </c>
      <c r="B15" s="3" t="s">
        <v>35</v>
      </c>
      <c r="C15" s="3" t="s">
        <v>39</v>
      </c>
      <c r="D15" s="3" t="s">
        <v>37</v>
      </c>
      <c r="E15" s="4">
        <v>15</v>
      </c>
      <c r="F15" s="5"/>
      <c r="G15" s="5">
        <f t="shared" si="1"/>
        <v>0</v>
      </c>
    </row>
    <row r="16" spans="1:7" ht="33" x14ac:dyDescent="0.25">
      <c r="A16" s="3" t="s">
        <v>40</v>
      </c>
      <c r="B16" s="3" t="s">
        <v>35</v>
      </c>
      <c r="C16" s="3" t="s">
        <v>41</v>
      </c>
      <c r="D16" s="3" t="s">
        <v>37</v>
      </c>
      <c r="E16" s="4">
        <v>228</v>
      </c>
      <c r="F16" s="5"/>
      <c r="G16" s="5">
        <f t="shared" si="1"/>
        <v>0</v>
      </c>
    </row>
    <row r="17" spans="1:7" ht="33" x14ac:dyDescent="0.25">
      <c r="A17" s="3" t="s">
        <v>42</v>
      </c>
      <c r="B17" s="3" t="s">
        <v>35</v>
      </c>
      <c r="C17" s="3" t="s">
        <v>43</v>
      </c>
      <c r="D17" s="3" t="s">
        <v>37</v>
      </c>
      <c r="E17" s="4">
        <v>25</v>
      </c>
      <c r="F17" s="5"/>
      <c r="G17" s="5">
        <f t="shared" si="1"/>
        <v>0</v>
      </c>
    </row>
    <row r="18" spans="1:7" ht="16.5" x14ac:dyDescent="0.25">
      <c r="A18" s="3" t="s">
        <v>44</v>
      </c>
      <c r="B18" s="3" t="s">
        <v>45</v>
      </c>
      <c r="C18" s="3" t="s">
        <v>46</v>
      </c>
      <c r="D18" s="3" t="s">
        <v>37</v>
      </c>
      <c r="E18" s="4">
        <v>335</v>
      </c>
      <c r="F18" s="5"/>
      <c r="G18" s="5">
        <f t="shared" si="1"/>
        <v>0</v>
      </c>
    </row>
    <row r="19" spans="1:7" ht="33" x14ac:dyDescent="0.25">
      <c r="A19" s="3" t="s">
        <v>47</v>
      </c>
      <c r="B19" s="3" t="s">
        <v>48</v>
      </c>
      <c r="C19" s="3" t="s">
        <v>49</v>
      </c>
      <c r="D19" s="3" t="s">
        <v>37</v>
      </c>
      <c r="E19" s="4">
        <v>10</v>
      </c>
      <c r="F19" s="5"/>
      <c r="G19" s="5">
        <f t="shared" si="1"/>
        <v>0</v>
      </c>
    </row>
    <row r="20" spans="1:7" ht="66" x14ac:dyDescent="0.25">
      <c r="A20" s="3" t="s">
        <v>50</v>
      </c>
      <c r="B20" s="3" t="s">
        <v>51</v>
      </c>
      <c r="C20" s="3" t="s">
        <v>52</v>
      </c>
      <c r="D20" s="3" t="s">
        <v>18</v>
      </c>
      <c r="E20" s="4">
        <v>8</v>
      </c>
      <c r="F20" s="5"/>
      <c r="G20" s="5">
        <f t="shared" si="1"/>
        <v>0</v>
      </c>
    </row>
    <row r="21" spans="1:7" ht="66" x14ac:dyDescent="0.25">
      <c r="A21" s="3" t="s">
        <v>53</v>
      </c>
      <c r="B21" s="3" t="s">
        <v>54</v>
      </c>
      <c r="C21" s="3" t="s">
        <v>55</v>
      </c>
      <c r="D21" s="3" t="s">
        <v>18</v>
      </c>
      <c r="E21" s="4">
        <v>2</v>
      </c>
      <c r="F21" s="5"/>
      <c r="G21" s="5">
        <f t="shared" si="1"/>
        <v>0</v>
      </c>
    </row>
    <row r="22" spans="1:7" ht="33" x14ac:dyDescent="0.25">
      <c r="A22" s="3" t="s">
        <v>56</v>
      </c>
      <c r="B22" s="3" t="s">
        <v>54</v>
      </c>
      <c r="C22" s="3" t="s">
        <v>57</v>
      </c>
      <c r="D22" s="3" t="s">
        <v>18</v>
      </c>
      <c r="E22" s="4">
        <v>2</v>
      </c>
      <c r="F22" s="5"/>
      <c r="G22" s="5">
        <f t="shared" si="1"/>
        <v>0</v>
      </c>
    </row>
    <row r="23" spans="1:7" ht="33" x14ac:dyDescent="0.25">
      <c r="A23" s="3" t="s">
        <v>58</v>
      </c>
      <c r="B23" s="3" t="s">
        <v>59</v>
      </c>
      <c r="C23" s="3" t="s">
        <v>60</v>
      </c>
      <c r="D23" s="3" t="s">
        <v>18</v>
      </c>
      <c r="E23" s="4">
        <v>4</v>
      </c>
      <c r="F23" s="5"/>
      <c r="G23" s="5">
        <f t="shared" si="1"/>
        <v>0</v>
      </c>
    </row>
    <row r="24" spans="1:7" ht="33" x14ac:dyDescent="0.25">
      <c r="A24" s="3" t="s">
        <v>61</v>
      </c>
      <c r="B24" s="3" t="s">
        <v>59</v>
      </c>
      <c r="C24" s="3" t="s">
        <v>62</v>
      </c>
      <c r="D24" s="3" t="s">
        <v>18</v>
      </c>
      <c r="E24" s="4">
        <v>4</v>
      </c>
      <c r="F24" s="5"/>
      <c r="G24" s="5">
        <f t="shared" si="1"/>
        <v>0</v>
      </c>
    </row>
    <row r="25" spans="1:7" ht="33" x14ac:dyDescent="0.25">
      <c r="A25" s="3" t="s">
        <v>63</v>
      </c>
      <c r="B25" s="3" t="s">
        <v>64</v>
      </c>
      <c r="C25" s="3" t="s">
        <v>65</v>
      </c>
      <c r="D25" s="3" t="s">
        <v>21</v>
      </c>
      <c r="E25" s="4">
        <v>16</v>
      </c>
      <c r="F25" s="5"/>
      <c r="G25" s="5">
        <f t="shared" si="1"/>
        <v>0</v>
      </c>
    </row>
    <row r="26" spans="1:7" ht="33" x14ac:dyDescent="0.25">
      <c r="A26" s="3" t="s">
        <v>66</v>
      </c>
      <c r="B26" s="3" t="s">
        <v>64</v>
      </c>
      <c r="C26" s="3" t="s">
        <v>67</v>
      </c>
      <c r="D26" s="3" t="s">
        <v>21</v>
      </c>
      <c r="E26" s="4">
        <v>4</v>
      </c>
      <c r="F26" s="5"/>
      <c r="G26" s="5">
        <f t="shared" si="1"/>
        <v>0</v>
      </c>
    </row>
    <row r="27" spans="1:7" ht="33" x14ac:dyDescent="0.25">
      <c r="A27" s="3" t="s">
        <v>68</v>
      </c>
      <c r="B27" s="3" t="s">
        <v>69</v>
      </c>
      <c r="C27" s="3" t="s">
        <v>70</v>
      </c>
      <c r="D27" s="3" t="s">
        <v>71</v>
      </c>
      <c r="E27" s="4">
        <v>5</v>
      </c>
      <c r="F27" s="5"/>
      <c r="G27" s="5">
        <f t="shared" si="1"/>
        <v>0</v>
      </c>
    </row>
    <row r="28" spans="1:7" ht="33" x14ac:dyDescent="0.25">
      <c r="A28" s="3" t="s">
        <v>72</v>
      </c>
      <c r="B28" s="3" t="s">
        <v>73</v>
      </c>
      <c r="C28" s="3" t="s">
        <v>74</v>
      </c>
      <c r="D28" s="3" t="s">
        <v>71</v>
      </c>
      <c r="E28" s="4">
        <v>1</v>
      </c>
      <c r="F28" s="5"/>
      <c r="G28" s="5">
        <f t="shared" si="1"/>
        <v>0</v>
      </c>
    </row>
    <row r="29" spans="1:7" ht="33" x14ac:dyDescent="0.25">
      <c r="A29" s="3" t="s">
        <v>75</v>
      </c>
      <c r="B29" s="3" t="s">
        <v>76</v>
      </c>
      <c r="C29" s="3" t="s">
        <v>77</v>
      </c>
      <c r="D29" s="3" t="s">
        <v>18</v>
      </c>
      <c r="E29" s="4">
        <v>6</v>
      </c>
      <c r="F29" s="5"/>
      <c r="G29" s="5">
        <f t="shared" si="1"/>
        <v>0</v>
      </c>
    </row>
    <row r="30" spans="1:7" ht="49.5" x14ac:dyDescent="0.25">
      <c r="A30" s="3" t="s">
        <v>78</v>
      </c>
      <c r="B30" s="3" t="s">
        <v>76</v>
      </c>
      <c r="C30" s="3" t="s">
        <v>79</v>
      </c>
      <c r="D30" s="3" t="s">
        <v>18</v>
      </c>
      <c r="E30" s="4">
        <v>1</v>
      </c>
      <c r="F30" s="5"/>
      <c r="G30" s="5">
        <f t="shared" si="1"/>
        <v>0</v>
      </c>
    </row>
    <row r="31" spans="1:7" x14ac:dyDescent="0.25">
      <c r="A31" s="6"/>
      <c r="B31" s="6"/>
      <c r="C31" s="6" t="s">
        <v>80</v>
      </c>
      <c r="D31" s="6"/>
      <c r="E31" s="6"/>
      <c r="F31" s="6"/>
      <c r="G31" s="6">
        <f>ROUND(SUM(G11:G30),2)</f>
        <v>0</v>
      </c>
    </row>
    <row r="32" spans="1:7" x14ac:dyDescent="0.25">
      <c r="A32" s="8"/>
      <c r="B32" s="8"/>
      <c r="C32" s="8" t="s">
        <v>81</v>
      </c>
      <c r="D32" s="8"/>
      <c r="E32" s="8"/>
      <c r="F32" s="8"/>
      <c r="G32" s="8">
        <f>ROUND(G9+G31,2)</f>
        <v>0</v>
      </c>
    </row>
    <row r="33" spans="1:7" x14ac:dyDescent="0.25">
      <c r="A33" s="7"/>
      <c r="B33" s="7"/>
      <c r="C33" s="8" t="s">
        <v>82</v>
      </c>
      <c r="D33" s="7"/>
      <c r="E33" s="7"/>
      <c r="F33" s="7"/>
      <c r="G33" s="7"/>
    </row>
    <row r="34" spans="1:7" x14ac:dyDescent="0.25">
      <c r="A34" s="7"/>
      <c r="B34" s="7"/>
      <c r="C34" s="8" t="s">
        <v>83</v>
      </c>
      <c r="D34" s="7"/>
      <c r="E34" s="7"/>
      <c r="F34" s="7"/>
      <c r="G34" s="7"/>
    </row>
    <row r="35" spans="1:7" ht="15.75" thickBot="1" x14ac:dyDescent="0.3"/>
    <row r="36" spans="1:7" x14ac:dyDescent="0.25">
      <c r="A36" s="10" t="s">
        <v>84</v>
      </c>
      <c r="B36" s="11"/>
      <c r="C36" s="11"/>
      <c r="D36" s="11"/>
      <c r="E36" s="11"/>
      <c r="F36" s="11"/>
      <c r="G36" s="12"/>
    </row>
    <row r="37" spans="1:7" ht="15.75" thickBot="1" x14ac:dyDescent="0.3">
      <c r="A37" s="13"/>
      <c r="B37" s="14"/>
      <c r="C37" s="14"/>
      <c r="D37" s="14"/>
      <c r="E37" s="14"/>
      <c r="F37" s="14"/>
      <c r="G37" s="15"/>
    </row>
  </sheetData>
  <mergeCells count="2">
    <mergeCell ref="A1:G1"/>
    <mergeCell ref="A36:G37"/>
  </mergeCells>
  <pageMargins left="0.7" right="0.7" top="0.75" bottom="0.75" header="0.3" footer="0.3"/>
  <pageSetup paperSize="9" orientation="portrait" r:id="rId1"/>
  <ignoredErrors>
    <ignoredError sqref="A2:B29 A31:B32 A30:B30 C1:G4 C31:E31 C30:D30 C5:E29 D32:E32 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1223 N.Lutówko Przemysław Hermann</cp:lastModifiedBy>
  <dcterms:created xsi:type="dcterms:W3CDTF">2023-09-13T06:56:38Z</dcterms:created>
  <dcterms:modified xsi:type="dcterms:W3CDTF">2023-09-13T10:08:26Z</dcterms:modified>
</cp:coreProperties>
</file>