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275" windowHeight="13095" activeTab="0"/>
  </bookViews>
  <sheets>
    <sheet name="KOSZTORYS (2)" sheetId="1" r:id="rId1"/>
  </sheets>
  <definedNames>
    <definedName name="_xlnm.Print_Area" localSheetId="0">'KOSZTORYS (2)'!$A$1:$G$18</definedName>
  </definedNames>
  <calcPr fullCalcOnLoad="1"/>
</workbook>
</file>

<file path=xl/sharedStrings.xml><?xml version="1.0" encoding="utf-8"?>
<sst xmlns="http://schemas.openxmlformats.org/spreadsheetml/2006/main" count="36" uniqueCount="34">
  <si>
    <t xml:space="preserve">
KOSZTORYS INWESTORSKI</t>
  </si>
  <si>
    <t>Przebudowa drogi powiatowej Nr 2314W Dębsk – Kitki – Szumsk na odcinku od km 2+995,00 do km 3+660,00</t>
  </si>
  <si>
    <t>Lp.</t>
  </si>
  <si>
    <t>Nr SST 
Kod pozycji CPV</t>
  </si>
  <si>
    <t>Opis rodzaju robót</t>
  </si>
  <si>
    <t>Jedn. miary</t>
  </si>
  <si>
    <t>Ilość jedn.</t>
  </si>
  <si>
    <t>Cena jedn. 
[zł]</t>
  </si>
  <si>
    <t>Warstość robót 
[zł]</t>
  </si>
  <si>
    <t>DZIAŁ I. ROBOTY PRZYGOTOWAWCZE</t>
  </si>
  <si>
    <t>D-01.01.01</t>
  </si>
  <si>
    <t>Odtworzenie trasy i punktów wysokościowych dróg w terenie równinnym lub pagórkowatym dla liniowych robót ziemnych wraz z geodezyjną inwentaryzacją powykonawczą</t>
  </si>
  <si>
    <t>km</t>
  </si>
  <si>
    <t>DZIAŁ II. ROBOTY ZIEMNE</t>
  </si>
  <si>
    <t>D-02.03.01</t>
  </si>
  <si>
    <t>Wykonanie nasypów mechanicznie z gruntów kat. I-VI z pozyskaniem i transportem gruntu na odległość 15 km
0,1721x665x2=228,89m3</t>
  </si>
  <si>
    <t>DZIAŁ III. PODBUDOWY</t>
  </si>
  <si>
    <t>D-04.01.01</t>
  </si>
  <si>
    <t>Wykonanie koryta mechanicznie wraz z profilowaniem i zagęszczeniem podłoża w gruntach kat. II-IV na całej szerokości jezdni wykonywane równiarką, głębokość koryta 10 cm
od km 2+995,00 do km 3+660,00:
665x8,79=5845,35m2</t>
  </si>
  <si>
    <t>D-04.02.01</t>
  </si>
  <si>
    <t>Wykonanie warstwy odsączającej z piasku mechanicznie na całej szerokości drogi, grubość warstwy 10 cm
od km 2+995,00 do km 3+660,00:
665x8,79=5845,35m2</t>
  </si>
  <si>
    <t>DZIAŁ IV. NAWIERZCHNIE</t>
  </si>
  <si>
    <r>
      <t>Wykonanie warstwy nawierzchni z mieszanki niezwiązanej z kruszywem C</t>
    </r>
    <r>
      <rPr>
        <vertAlign val="subscript"/>
        <sz val="10"/>
        <rFont val="Arial CE"/>
        <family val="0"/>
      </rPr>
      <t>90/3</t>
    </r>
    <r>
      <rPr>
        <sz val="10"/>
        <rFont val="Arial CE"/>
        <family val="0"/>
      </rPr>
      <t xml:space="preserve"> o uziarnieniu 0/31,5 stabilizowanej mechanicznie, grubość warstwy 20 cm
od km 2+995,00 do km 3+660,00:
665x6,00=3990,00m2</t>
    </r>
  </si>
  <si>
    <t>DZIAŁ V. ROBOTY WYKONCZENIOWE</t>
  </si>
  <si>
    <t>Oczyszczenie rowów z namułu i profilowanie dna i skarp rowu, grubość namułu 20 cm
665x2-20x5=1230,00m</t>
  </si>
  <si>
    <t>m</t>
  </si>
  <si>
    <t>Razem netto</t>
  </si>
  <si>
    <t>Podatek VAT 23%</t>
  </si>
  <si>
    <t>Razem brutto</t>
  </si>
  <si>
    <t xml:space="preserve"> </t>
  </si>
  <si>
    <r>
      <t>m</t>
    </r>
    <r>
      <rPr>
        <vertAlign val="superscript"/>
        <sz val="10"/>
        <rFont val="Arial CE"/>
        <family val="0"/>
      </rPr>
      <t>3</t>
    </r>
  </si>
  <si>
    <r>
      <t>m</t>
    </r>
    <r>
      <rPr>
        <vertAlign val="superscript"/>
        <sz val="10"/>
        <rFont val="Arial CE"/>
        <family val="0"/>
      </rPr>
      <t>2</t>
    </r>
  </si>
  <si>
    <t>D-05.01.04a</t>
  </si>
  <si>
    <t>D-06.04.01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</si>
</sst>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00"/>
    <numFmt numFmtId="174" formatCode="#,##0.0000"/>
  </numFmts>
  <fonts count="5">
    <font>
      <sz val="10"/>
      <name val="Arial CE"/>
      <family val="0"/>
    </font>
    <font>
      <sz val="12"/>
      <name val="Arial CE"/>
      <family val="0"/>
    </font>
    <font>
      <u val="single"/>
      <sz val="10"/>
      <name val="Arial CE"/>
      <family val="0"/>
    </font>
    <font>
      <vertAlign val="superscript"/>
      <sz val="10"/>
      <name val="Arial CE"/>
      <family val="0"/>
    </font>
    <font>
      <vertAlign val="subscript"/>
      <sz val="10"/>
      <name val="Arial CE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0" fillId="0" borderId="11" xfId="0" applyBorder="1" applyAlignment="1">
      <alignment vertical="center" wrapText="1"/>
    </xf>
    <xf numFmtId="4" fontId="0" fillId="0" borderId="11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4" fontId="0" fillId="0" borderId="17" xfId="0" applyNumberFormat="1" applyBorder="1" applyAlignment="1">
      <alignment vertical="center"/>
    </xf>
    <xf numFmtId="4" fontId="0" fillId="0" borderId="18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horizontal="right" vertical="center"/>
    </xf>
    <xf numFmtId="4" fontId="0" fillId="0" borderId="19" xfId="0" applyNumberFormat="1" applyBorder="1" applyAlignment="1">
      <alignment vertical="center"/>
    </xf>
    <xf numFmtId="4" fontId="0" fillId="0" borderId="20" xfId="0" applyNumberFormat="1" applyBorder="1" applyAlignment="1">
      <alignment vertical="center"/>
    </xf>
    <xf numFmtId="4" fontId="0" fillId="0" borderId="0" xfId="0" applyNumberFormat="1" applyAlignment="1">
      <alignment/>
    </xf>
    <xf numFmtId="0" fontId="0" fillId="0" borderId="20" xfId="0" applyBorder="1" applyAlignment="1">
      <alignment horizontal="right" vertical="center"/>
    </xf>
    <xf numFmtId="4" fontId="0" fillId="0" borderId="20" xfId="0" applyNumberFormat="1" applyFill="1" applyBorder="1" applyAlignment="1">
      <alignment vertical="center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2" fontId="0" fillId="0" borderId="0" xfId="0" applyNumberFormat="1" applyAlignment="1">
      <alignment/>
    </xf>
    <xf numFmtId="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view="pageBreakPreview" zoomScale="150" zoomScaleNormal="140" zoomScaleSheetLayoutView="150" workbookViewId="0" topLeftCell="A7">
      <selection activeCell="B16" sqref="B16"/>
    </sheetView>
  </sheetViews>
  <sheetFormatPr defaultColWidth="9.00390625" defaultRowHeight="12.75"/>
  <cols>
    <col min="1" max="1" width="4.75390625" style="36" customWidth="1"/>
    <col min="2" max="2" width="13.875" style="36" customWidth="1"/>
    <col min="3" max="3" width="40.75390625" style="36" customWidth="1"/>
    <col min="4" max="4" width="6.75390625" style="36" customWidth="1"/>
    <col min="5" max="5" width="10.75390625" style="36" customWidth="1"/>
    <col min="6" max="6" width="8.75390625" style="36" customWidth="1"/>
    <col min="7" max="7" width="10.75390625" style="36" customWidth="1"/>
    <col min="9" max="9" width="12.00390625" style="0" bestFit="1" customWidth="1"/>
    <col min="10" max="10" width="12.75390625" style="0" bestFit="1" customWidth="1"/>
    <col min="11" max="11" width="12.625" style="0" bestFit="1" customWidth="1"/>
  </cols>
  <sheetData>
    <row r="1" spans="1:7" s="4" customFormat="1" ht="31.5" customHeight="1" thickTop="1">
      <c r="A1" s="1" t="s">
        <v>0</v>
      </c>
      <c r="B1" s="2"/>
      <c r="C1" s="2"/>
      <c r="D1" s="2"/>
      <c r="E1" s="2"/>
      <c r="F1" s="2"/>
      <c r="G1" s="3"/>
    </row>
    <row r="2" spans="1:7" s="4" customFormat="1" ht="54" customHeight="1" thickBot="1">
      <c r="A2" s="5" t="s">
        <v>1</v>
      </c>
      <c r="B2" s="6"/>
      <c r="C2" s="6"/>
      <c r="D2" s="6"/>
      <c r="E2" s="6"/>
      <c r="F2" s="6"/>
      <c r="G2" s="7"/>
    </row>
    <row r="3" spans="1:7" s="11" customFormat="1" ht="39" thickTop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pans="1:7" s="4" customFormat="1" ht="12.75">
      <c r="A4" s="12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4">
        <v>7</v>
      </c>
    </row>
    <row r="5" spans="1:7" ht="12.75">
      <c r="A5" s="15" t="s">
        <v>9</v>
      </c>
      <c r="B5" s="16"/>
      <c r="C5" s="16"/>
      <c r="D5" s="16"/>
      <c r="E5" s="16"/>
      <c r="F5" s="16"/>
      <c r="G5" s="17"/>
    </row>
    <row r="6" spans="1:7" ht="51">
      <c r="A6" s="12">
        <v>1</v>
      </c>
      <c r="B6" s="13" t="s">
        <v>10</v>
      </c>
      <c r="C6" s="18" t="s">
        <v>11</v>
      </c>
      <c r="D6" s="13" t="s">
        <v>12</v>
      </c>
      <c r="E6" s="19">
        <v>0.67</v>
      </c>
      <c r="F6" s="19"/>
      <c r="G6" s="20">
        <f>ROUND(E6*F6,2)</f>
        <v>0</v>
      </c>
    </row>
    <row r="7" spans="1:7" ht="12.75">
      <c r="A7" s="15" t="s">
        <v>13</v>
      </c>
      <c r="B7" s="16"/>
      <c r="C7" s="16"/>
      <c r="D7" s="16"/>
      <c r="E7" s="16"/>
      <c r="F7" s="16"/>
      <c r="G7" s="17"/>
    </row>
    <row r="8" spans="1:7" ht="51">
      <c r="A8" s="12">
        <v>2</v>
      </c>
      <c r="B8" s="13" t="s">
        <v>14</v>
      </c>
      <c r="C8" s="18" t="s">
        <v>15</v>
      </c>
      <c r="D8" s="13" t="s">
        <v>30</v>
      </c>
      <c r="E8" s="19">
        <v>228.89</v>
      </c>
      <c r="F8" s="19"/>
      <c r="G8" s="20">
        <f>ROUND(E8*F8,2)</f>
        <v>0</v>
      </c>
    </row>
    <row r="9" spans="1:7" ht="12.75">
      <c r="A9" s="15" t="s">
        <v>16</v>
      </c>
      <c r="B9" s="16"/>
      <c r="C9" s="16"/>
      <c r="D9" s="16"/>
      <c r="E9" s="16"/>
      <c r="F9" s="16"/>
      <c r="G9" s="17"/>
    </row>
    <row r="10" spans="1:7" ht="89.25">
      <c r="A10" s="12">
        <v>3</v>
      </c>
      <c r="B10" s="13" t="s">
        <v>17</v>
      </c>
      <c r="C10" s="18" t="s">
        <v>18</v>
      </c>
      <c r="D10" s="13" t="s">
        <v>31</v>
      </c>
      <c r="E10" s="19">
        <v>5845.35</v>
      </c>
      <c r="F10" s="19"/>
      <c r="G10" s="20">
        <f>ROUND(E10*F10,2)</f>
        <v>0</v>
      </c>
    </row>
    <row r="11" spans="1:7" ht="63.75">
      <c r="A11" s="12">
        <v>4</v>
      </c>
      <c r="B11" s="13" t="s">
        <v>19</v>
      </c>
      <c r="C11" s="18" t="s">
        <v>20</v>
      </c>
      <c r="D11" s="13" t="s">
        <v>31</v>
      </c>
      <c r="E11" s="19">
        <v>5845.35</v>
      </c>
      <c r="F11" s="19"/>
      <c r="G11" s="20">
        <f>ROUND(E11*F11,2)</f>
        <v>0</v>
      </c>
    </row>
    <row r="12" spans="1:7" ht="12.75">
      <c r="A12" s="15" t="s">
        <v>21</v>
      </c>
      <c r="B12" s="16"/>
      <c r="C12" s="16"/>
      <c r="D12" s="16"/>
      <c r="E12" s="16"/>
      <c r="F12" s="16"/>
      <c r="G12" s="17"/>
    </row>
    <row r="13" spans="1:7" ht="79.5">
      <c r="A13" s="12">
        <v>5</v>
      </c>
      <c r="B13" s="13" t="s">
        <v>32</v>
      </c>
      <c r="C13" s="18" t="s">
        <v>22</v>
      </c>
      <c r="D13" s="13" t="s">
        <v>31</v>
      </c>
      <c r="E13" s="19">
        <v>3990</v>
      </c>
      <c r="F13" s="19"/>
      <c r="G13" s="20">
        <f>ROUND(E13*F13,2)</f>
        <v>0</v>
      </c>
    </row>
    <row r="14" spans="1:7" ht="12.75">
      <c r="A14" s="15" t="s">
        <v>23</v>
      </c>
      <c r="B14" s="16"/>
      <c r="C14" s="16"/>
      <c r="D14" s="16"/>
      <c r="E14" s="16"/>
      <c r="F14" s="16"/>
      <c r="G14" s="17"/>
    </row>
    <row r="15" spans="1:7" ht="39" thickBot="1">
      <c r="A15" s="21">
        <v>6</v>
      </c>
      <c r="B15" s="22" t="s">
        <v>33</v>
      </c>
      <c r="C15" s="23" t="s">
        <v>24</v>
      </c>
      <c r="D15" s="22" t="s">
        <v>25</v>
      </c>
      <c r="E15" s="24">
        <v>1230</v>
      </c>
      <c r="F15" s="24"/>
      <c r="G15" s="25">
        <f>ROUND(E15*F15,2)</f>
        <v>0</v>
      </c>
    </row>
    <row r="16" spans="1:10" ht="14.25" thickBot="1" thickTop="1">
      <c r="A16" s="26"/>
      <c r="B16" s="26"/>
      <c r="C16" s="26"/>
      <c r="D16" s="26"/>
      <c r="E16" s="27" t="s">
        <v>26</v>
      </c>
      <c r="F16" s="27"/>
      <c r="G16" s="28">
        <f>SUM(G6:G15)</f>
        <v>0</v>
      </c>
      <c r="J16" s="30"/>
    </row>
    <row r="17" spans="1:10" ht="14.25" thickBot="1" thickTop="1">
      <c r="A17" s="26"/>
      <c r="B17" s="26"/>
      <c r="C17" s="26"/>
      <c r="D17" s="26"/>
      <c r="E17" s="31" t="s">
        <v>27</v>
      </c>
      <c r="F17" s="31"/>
      <c r="G17" s="29">
        <f>ROUND(G16*0.23,2)</f>
        <v>0</v>
      </c>
      <c r="J17" s="30"/>
    </row>
    <row r="18" spans="1:9" s="33" customFormat="1" ht="14.25" thickBot="1" thickTop="1">
      <c r="A18" s="26"/>
      <c r="B18" s="26"/>
      <c r="C18" s="26"/>
      <c r="D18" s="26"/>
      <c r="E18" s="31" t="s">
        <v>28</v>
      </c>
      <c r="F18" s="31"/>
      <c r="G18" s="32">
        <f>ROUND(G16*1.23,2)</f>
        <v>0</v>
      </c>
      <c r="I18" s="34"/>
    </row>
    <row r="19" spans="1:7" s="36" customFormat="1" ht="13.5" thickTop="1">
      <c r="A19" s="35"/>
      <c r="B19" s="35"/>
      <c r="C19" s="35"/>
      <c r="D19" s="35"/>
      <c r="E19" s="35"/>
      <c r="F19" s="35"/>
      <c r="G19" s="35"/>
    </row>
    <row r="20" spans="1:7" ht="12.75">
      <c r="A20" s="37"/>
      <c r="B20" s="37"/>
      <c r="C20" s="37"/>
      <c r="D20" s="37"/>
      <c r="E20" s="37"/>
      <c r="F20" s="37"/>
      <c r="G20" s="37"/>
    </row>
    <row r="21" spans="1:7" ht="12.75">
      <c r="A21" s="38"/>
      <c r="B21" s="38"/>
      <c r="C21" s="39"/>
      <c r="D21" s="38"/>
      <c r="E21" s="40"/>
      <c r="F21" s="40"/>
      <c r="G21" s="40"/>
    </row>
    <row r="22" spans="1:10" ht="12.75">
      <c r="A22" s="38"/>
      <c r="B22" s="38"/>
      <c r="C22" s="39"/>
      <c r="D22" s="38"/>
      <c r="E22" s="40"/>
      <c r="F22" s="40"/>
      <c r="G22" s="40"/>
      <c r="J22" s="30"/>
    </row>
    <row r="23" spans="1:11" ht="12.75">
      <c r="A23" s="26"/>
      <c r="B23" s="26"/>
      <c r="C23" s="26"/>
      <c r="D23" s="26"/>
      <c r="E23" s="41"/>
      <c r="F23" s="41"/>
      <c r="G23" s="40"/>
      <c r="J23" s="30"/>
      <c r="K23" s="42"/>
    </row>
    <row r="24" spans="1:7" ht="12.75">
      <c r="A24" s="26"/>
      <c r="B24" s="26"/>
      <c r="C24" s="26"/>
      <c r="D24" s="26"/>
      <c r="E24" s="41"/>
      <c r="F24" s="41"/>
      <c r="G24" s="43"/>
    </row>
    <row r="25" spans="1:7" ht="12.75">
      <c r="A25" s="38"/>
      <c r="B25" s="38"/>
      <c r="C25" s="39"/>
      <c r="D25" s="38"/>
      <c r="E25" s="40"/>
      <c r="F25" s="40"/>
      <c r="G25" s="40"/>
    </row>
    <row r="26" spans="1:7" ht="12.75">
      <c r="A26" s="38"/>
      <c r="B26" s="38"/>
      <c r="C26" s="44"/>
      <c r="D26" s="38"/>
      <c r="E26" s="40"/>
      <c r="F26" s="40"/>
      <c r="G26" s="40"/>
    </row>
    <row r="27" spans="1:11" ht="12.75">
      <c r="A27" s="26"/>
      <c r="B27" s="26"/>
      <c r="C27" s="26"/>
      <c r="D27" s="26"/>
      <c r="E27" s="41"/>
      <c r="F27" s="41"/>
      <c r="G27" s="40"/>
      <c r="J27" s="30"/>
      <c r="K27" s="30"/>
    </row>
    <row r="28" spans="1:10" ht="12.75">
      <c r="A28" s="26"/>
      <c r="B28" s="26"/>
      <c r="C28" s="26"/>
      <c r="D28" s="26"/>
      <c r="E28" s="41"/>
      <c r="F28" s="41"/>
      <c r="G28" s="43"/>
      <c r="J28" s="30"/>
    </row>
    <row r="29" spans="1:10" ht="12.75">
      <c r="A29" s="45"/>
      <c r="B29" s="45"/>
      <c r="C29" s="45"/>
      <c r="D29" s="45"/>
      <c r="E29" s="41"/>
      <c r="F29" s="41"/>
      <c r="G29" s="40"/>
      <c r="J29" s="30"/>
    </row>
    <row r="30" spans="1:7" ht="12.75">
      <c r="A30" s="45"/>
      <c r="B30" s="45"/>
      <c r="C30" s="45"/>
      <c r="D30" s="45"/>
      <c r="E30" s="41"/>
      <c r="F30" s="41"/>
      <c r="G30" s="43"/>
    </row>
    <row r="35" spans="9:11" ht="12.75">
      <c r="I35" s="30"/>
      <c r="J35" s="30"/>
      <c r="K35" s="30"/>
    </row>
    <row r="36" spans="9:11" ht="12.75">
      <c r="I36" s="30"/>
      <c r="J36" s="30"/>
      <c r="K36" s="30"/>
    </row>
    <row r="37" spans="9:11" ht="12.75">
      <c r="I37" s="30"/>
      <c r="J37" s="30"/>
      <c r="K37" s="30"/>
    </row>
    <row r="38" spans="9:11" ht="12.75">
      <c r="I38" s="30"/>
      <c r="J38" s="30"/>
      <c r="K38" s="30"/>
    </row>
    <row r="39" spans="9:11" ht="12.75">
      <c r="I39" s="30"/>
      <c r="J39" s="30"/>
      <c r="K39" s="30"/>
    </row>
    <row r="40" spans="9:11" ht="12.75">
      <c r="I40" s="30"/>
      <c r="J40" s="30"/>
      <c r="K40" s="30"/>
    </row>
    <row r="43" ht="12.75">
      <c r="D43" s="36" t="s">
        <v>29</v>
      </c>
    </row>
  </sheetData>
  <mergeCells count="19">
    <mergeCell ref="A14:G14"/>
    <mergeCell ref="A1:G1"/>
    <mergeCell ref="E18:F18"/>
    <mergeCell ref="A19:G19"/>
    <mergeCell ref="A20:G20"/>
    <mergeCell ref="A2:G2"/>
    <mergeCell ref="E16:F16"/>
    <mergeCell ref="E17:F17"/>
    <mergeCell ref="A5:G5"/>
    <mergeCell ref="A7:G7"/>
    <mergeCell ref="A9:G9"/>
    <mergeCell ref="A12:G12"/>
    <mergeCell ref="E29:F29"/>
    <mergeCell ref="E30:F30"/>
    <mergeCell ref="A29:D30"/>
    <mergeCell ref="E23:F23"/>
    <mergeCell ref="E24:F24"/>
    <mergeCell ref="E27:F27"/>
    <mergeCell ref="E28:F2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PZD7</dc:creator>
  <cp:keywords/>
  <dc:description/>
  <cp:lastModifiedBy>PZD7</cp:lastModifiedBy>
  <dcterms:created xsi:type="dcterms:W3CDTF">2021-09-02T05:51:49Z</dcterms:created>
  <dcterms:modified xsi:type="dcterms:W3CDTF">2021-09-02T05:59:26Z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