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3_4.3.3 Termomodernizacja\3. Zamówienia publiczne\Załączniki do umowy\"/>
    </mc:Choice>
  </mc:AlternateContent>
  <xr:revisionPtr revIDLastSave="0" documentId="13_ncr:1_{EFFF5F65-6BDA-4A64-8E31-C9B9E20C9E33}" xr6:coauthVersionLast="45" xr6:coauthVersionMax="45" xr10:uidLastSave="{00000000-0000-0000-0000-000000000000}"/>
  <bookViews>
    <workbookView xWindow="-120" yWindow="-120" windowWidth="19440" windowHeight="15000" xr2:uid="{76C2B936-285E-482F-9A08-D07A1278359C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E7" i="1"/>
  <c r="C7" i="1"/>
  <c r="D56" i="1" l="1"/>
  <c r="E56" i="1"/>
  <c r="C56" i="1"/>
  <c r="D40" i="1"/>
  <c r="E40" i="1"/>
  <c r="C40" i="1"/>
  <c r="D38" i="1"/>
  <c r="E38" i="1"/>
  <c r="E59" i="1" s="1"/>
  <c r="C38" i="1"/>
  <c r="D59" i="1" l="1"/>
  <c r="C59" i="1"/>
  <c r="E37" i="1"/>
  <c r="C37" i="1"/>
  <c r="D37" i="1"/>
  <c r="D9" i="1"/>
  <c r="E9" i="1"/>
  <c r="C9" i="1"/>
  <c r="C6" i="1" s="1"/>
  <c r="D26" i="1"/>
  <c r="E26" i="1"/>
  <c r="C26" i="1"/>
  <c r="D32" i="1"/>
  <c r="E32" i="1"/>
  <c r="C32" i="1"/>
  <c r="D34" i="1" l="1"/>
  <c r="D6" i="1"/>
  <c r="C34" i="1"/>
  <c r="E34" i="1"/>
  <c r="E6" i="1"/>
</calcChain>
</file>

<file path=xl/sharedStrings.xml><?xml version="1.0" encoding="utf-8"?>
<sst xmlns="http://schemas.openxmlformats.org/spreadsheetml/2006/main" count="82" uniqueCount="73">
  <si>
    <t>Dokumentacja techniczna</t>
  </si>
  <si>
    <t xml:space="preserve">Lp. </t>
  </si>
  <si>
    <t xml:space="preserve">Specyfikacja </t>
  </si>
  <si>
    <t xml:space="preserve">I. </t>
  </si>
  <si>
    <t>3a</t>
  </si>
  <si>
    <t>Oświetlenie LED - Panel 40W w nowej oprawie - 72 szt</t>
  </si>
  <si>
    <t>3b</t>
  </si>
  <si>
    <t>Oświetlenie LED - Panel 20W w nowej oprawie - 54 szt</t>
  </si>
  <si>
    <t>3c</t>
  </si>
  <si>
    <t>Żarówka LED 8W w nowej oprawie 272 szt.</t>
  </si>
  <si>
    <t>3d</t>
  </si>
  <si>
    <t>Montaż czujników ruchu - 90 szt.</t>
  </si>
  <si>
    <t>Wymiana starej centrali wentylacji mechanicznej wraz z kanałami wentylacyjnymi dla potrzeb pomieszczenia kuchni, jadalni i pracowni analitycznej oraz montaz licznika chłodu - 319 m2</t>
  </si>
  <si>
    <t>Docieplenie stropów nad przejazdami wełną mineralną. Grubość izolacji - 18 cm; λ=0,036 W/(mK) - 110,25 m2</t>
  </si>
  <si>
    <t>Docieplenie stropu pod dachem wełną mineralną. Grubość izolacji 20 cm; λ=0,036 W/(mK) - 1448,25 m2</t>
  </si>
  <si>
    <t>Docieplenie stropodachu wentylowanego granulatem wełny mineralnej. Grubość izolacji 23 cm; λ=0,042 W/(mK) - 501,35 m2</t>
  </si>
  <si>
    <t>Wymiana starych drzwi zewnętrznych 6 szt na nowe WT2021, współczynnik U=1,3 W/(m2K) - 16,33 m2</t>
  </si>
  <si>
    <t>Renowacja starych drzwi zewnętrznych 1 szt - drzwi drewniane, współczynnik U=3,50 W/(m2K) - 4,56 m2</t>
  </si>
  <si>
    <t>Ocieplenie ościeży okiennych i drzwiowych - 212 szt/m2</t>
  </si>
  <si>
    <t>Oświetlenie LED - Panel 40W w nowej oprawie - 104 szt</t>
  </si>
  <si>
    <t>Oświetlenie LED - Panel 20W w nowej oprawie - 378 szt</t>
  </si>
  <si>
    <t>Oświetlenie LED - Panel 60W w nowej oprawie - 2 szt</t>
  </si>
  <si>
    <t>Żarówka LED 8W w nowej oprawie 35 szt.</t>
  </si>
  <si>
    <t>Oświetlenie LED 8W w nowej oprawie - 14 szt</t>
  </si>
  <si>
    <t>Montaż czujników ruchu - 37 szt.</t>
  </si>
  <si>
    <t>Wymiana starej centrali wentylacji mechanicznej wraz z kanałami wentylacyjnymi - 615,30 m2</t>
  </si>
  <si>
    <t>Ocieplenie stropu pod dachem wełną mineralną. Grubość izolacji 22 cm; λ=0,040 W/(mK) - 436,09 m2</t>
  </si>
  <si>
    <t>Wymiana starych okien zewnętrznych 96 szt na nowe spełniające WT 2021, współczynnik U= 0,90 W/(mK) - 237,94 m2</t>
  </si>
  <si>
    <t>Wymiana luksferów 5 szt na okna z nawiewnikami powietrza spełniające WT 2021, współczynnik U= 0,90 W/(mK) - 3 m2</t>
  </si>
  <si>
    <t>Wymiana pokrycia dachu wraz z wymianą elementów konstrukcyjnych - 463,93 m2</t>
  </si>
  <si>
    <t>Montaż liczników ciepła oraz chłodu (dla każdego licznik) - 1 szt.</t>
  </si>
  <si>
    <t>III.</t>
  </si>
  <si>
    <t>Odtworzenie magazynu, rampy i szafy rozdzielczej gazów medycznych</t>
  </si>
  <si>
    <t>Wymiana odpowietrzników kanalizacyjnych w części stropodachu</t>
  </si>
  <si>
    <t>Demontaż i ponowny montaż klimatyzatorów zainstalowanych w podworcach</t>
  </si>
  <si>
    <t>Wymiana parapetów okiennych, rynien i rur spustowych</t>
  </si>
  <si>
    <t>Malowanie pomieszczeń po wymianie drzwi i okien</t>
  </si>
  <si>
    <t>Uzupełnienie i wymiana wykładzin podłogowych po wymianie drzwi balkonowych i zewnętrznych</t>
  </si>
  <si>
    <t xml:space="preserve">Wartość netto </t>
  </si>
  <si>
    <t>VAT</t>
  </si>
  <si>
    <t>Wartośc brutto</t>
  </si>
  <si>
    <t>II.</t>
  </si>
  <si>
    <t>Docieplenie ścian zewnętrznych dziedzińca wełną mineralną. Grubość izolacji 15 cm, λ=0,036 W/(mK) - 1759,50 m2</t>
  </si>
  <si>
    <t>Docieplenie ścian wewnętrznych między strychem starego budynku a pomieszczeniami ogrzewanymi nowego budynku wełną mineralną. Grubość izolacji 10 cm; λ=0,036 W/(mK) - 145,3 m2</t>
  </si>
  <si>
    <t>IV</t>
  </si>
  <si>
    <t xml:space="preserve">Roboty poza projektem </t>
  </si>
  <si>
    <t>Remont częściowy elewacji kamiennej południowej (piaskowiec, granit).</t>
  </si>
  <si>
    <t xml:space="preserve">1. </t>
  </si>
  <si>
    <t>Montaż systemu solarnego składającym się z 40 płaskich kolektorów słonecznych do wspomagania przygotowania c.w.u. Opomiarowanie instalacji ciepłej wody i systemu solarnego, zastąpić „Opomiarowanie instalacji ciepłej wody” – 1 licznik ciepłej wody użytkowej i opomiarowanie systemu solarnego – 1 licznik.</t>
  </si>
  <si>
    <t>Wymiana instalacji c.o. wraz z grzejnikami w części piwnicznej budynku. Montaż przygrzejnikowych zaworów termostatycznych, odcinających i powrotnych - 42 pkt. montaż licznika ciepła 1 szt.</t>
  </si>
  <si>
    <t>Roboty budowlane:</t>
  </si>
  <si>
    <t>KOSZTY NIEKWALIFIKOWALNE</t>
  </si>
  <si>
    <t>Opracowanie dokumentacji technicznej wraz z uzyskaniem wszelkich niezbędnych pozwoleń.</t>
  </si>
  <si>
    <t>1.</t>
  </si>
  <si>
    <t>2a</t>
  </si>
  <si>
    <t>2b</t>
  </si>
  <si>
    <t>2c</t>
  </si>
  <si>
    <t>2d</t>
  </si>
  <si>
    <t>2e</t>
  </si>
  <si>
    <t>2f</t>
  </si>
  <si>
    <t>Docieplenie ścian w gruncie styropianem ekstrudowanym. Grubość izolacji 14 cm; λ=0,036 W/(mK) - 361,81 m2 wraz z izolacją dwuskładnikową, pionową.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</si>
  <si>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Załącznik nr 6 - Harmonogram rzeczowo-finansowy inwestycji.</t>
    </r>
  </si>
  <si>
    <t>Wymiana starych drzwi zewnętrznych 3 szt na nowe WT2021, współczynnik U=1,3 W/(m2K) - 10,64 m2</t>
  </si>
  <si>
    <t>Montaż systemu solarnego składającym się z 30 płaskich kolektorów słonecznych do wspomagania przygotowania c.w.u. Opomiarowanie instalacji ciepłej wody - 1 licznik i opomiarowanie systemu solarnego – 1 licznik.</t>
  </si>
  <si>
    <t>Instalacja fotowoltaiczna -wraz z automatyką i licznikiem pozyskanej energii, na pow. ok. 64 m2, min. 14,4 kW- liczba paneli 40 szt.</t>
  </si>
  <si>
    <t>Budynek al. Focha 33</t>
  </si>
  <si>
    <t>Budynek ul. Skarbowa 1</t>
  </si>
  <si>
    <t>Koszty kwalifikowane:</t>
  </si>
  <si>
    <t>Koszty niekwalifikowane:</t>
  </si>
  <si>
    <t>RAZEM KOSZTY ul. SKARBOWA (I,II,III,IV)</t>
  </si>
  <si>
    <t>I-II</t>
  </si>
  <si>
    <t>RAZEM KOSZTY al. FOCHA (I,II,III)</t>
  </si>
  <si>
    <t>Wykonanie nowych nawierzchni podworców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</si>
</sst>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1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2" fontId="6" fillId="4" borderId="1" xfId="1" applyNumberFormat="1" applyFont="1" applyFill="1" applyBorder="1" applyAlignment="1">
      <alignment horizontal="center" vertical="center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wrapText="1"/>
    </xf>
    <xf numFmtId="0" fontId="6" fillId="4" borderId="1" xfId="2" applyFont="1" applyFill="1" applyBorder="1" applyAlignment="1" applyProtection="1">
      <alignment wrapText="1"/>
      <protection locked="0"/>
    </xf>
    <xf numFmtId="0" fontId="9" fillId="5" borderId="1" xfId="2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left" vertical="center" wrapText="1"/>
    </xf>
    <xf numFmtId="2" fontId="6" fillId="6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6" fillId="5" borderId="1" xfId="1" applyNumberFormat="1" applyFont="1" applyFill="1" applyBorder="1" applyAlignment="1">
      <alignment horizontal="center" vertical="center" wrapText="1"/>
    </xf>
    <xf numFmtId="2" fontId="9" fillId="5" borderId="1" xfId="1" applyNumberFormat="1" applyFont="1" applyFill="1" applyBorder="1" applyAlignment="1">
      <alignment horizontal="left" vertical="center" wrapText="1"/>
    </xf>
    <xf numFmtId="2" fontId="6" fillId="4" borderId="1" xfId="1" applyNumberFormat="1" applyFont="1" applyFill="1" applyBorder="1" applyAlignment="1">
      <alignment horizontal="left" vertical="center" wrapText="1"/>
    </xf>
    <xf numFmtId="2" fontId="9" fillId="6" borderId="1" xfId="1" applyNumberFormat="1" applyFont="1" applyFill="1" applyBorder="1" applyAlignment="1">
      <alignment horizontal="left" vertical="center" wrapText="1"/>
    </xf>
    <xf numFmtId="2" fontId="10" fillId="7" borderId="1" xfId="1" applyNumberFormat="1" applyFont="1" applyFill="1" applyBorder="1" applyAlignment="1">
      <alignment horizontal="left" vertical="center" wrapText="1"/>
    </xf>
    <xf numFmtId="0" fontId="9" fillId="7" borderId="1" xfId="2" applyFont="1" applyFill="1" applyBorder="1" applyAlignment="1">
      <alignment horizontal="center" wrapText="1"/>
    </xf>
    <xf numFmtId="0" fontId="9" fillId="7" borderId="1" xfId="2" applyFont="1" applyFill="1" applyBorder="1" applyAlignment="1" applyProtection="1">
      <alignment wrapText="1"/>
      <protection locked="0"/>
    </xf>
    <xf numFmtId="0" fontId="10" fillId="7" borderId="1" xfId="0" applyFont="1" applyFill="1" applyBorder="1" applyAlignment="1">
      <alignment horizontal="left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1" fillId="0" borderId="0" xfId="0" applyFont="1" applyAlignment="1">
      <alignment horizontal="right" vertical="center" wrapText="1"/>
    </xf>
    <xf numFmtId="43" fontId="10" fillId="7" borderId="1" xfId="8" applyFont="1" applyFill="1" applyBorder="1" applyAlignment="1">
      <alignment horizontal="right" vertical="center" wrapText="1"/>
    </xf>
    <xf numFmtId="43" fontId="1" fillId="5" borderId="1" xfId="8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3" fontId="3" fillId="7" borderId="1" xfId="8" applyFont="1" applyFill="1" applyBorder="1" applyAlignment="1">
      <alignment horizontal="right" wrapText="1"/>
    </xf>
    <xf numFmtId="43" fontId="3" fillId="4" borderId="3" xfId="8" applyFont="1" applyFill="1" applyBorder="1" applyAlignment="1">
      <alignment horizontal="right" wrapText="1"/>
    </xf>
    <xf numFmtId="43" fontId="3" fillId="4" borderId="4" xfId="8" applyFont="1" applyFill="1" applyBorder="1" applyAlignment="1">
      <alignment horizontal="right" wrapText="1"/>
    </xf>
    <xf numFmtId="43" fontId="1" fillId="6" borderId="1" xfId="8" applyFont="1" applyFill="1" applyBorder="1" applyAlignment="1">
      <alignment horizontal="right" wrapText="1"/>
    </xf>
    <xf numFmtId="43" fontId="0" fillId="5" borderId="1" xfId="8" applyFont="1" applyFill="1" applyBorder="1" applyAlignment="1">
      <alignment horizontal="right" wrapText="1"/>
    </xf>
    <xf numFmtId="43" fontId="3" fillId="5" borderId="1" xfId="8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2" fontId="15" fillId="8" borderId="2" xfId="1" applyNumberFormat="1" applyFont="1" applyFill="1" applyBorder="1" applyAlignment="1">
      <alignment horizontal="center" vertical="center" wrapText="1"/>
    </xf>
    <xf numFmtId="2" fontId="15" fillId="8" borderId="3" xfId="1" applyNumberFormat="1" applyFont="1" applyFill="1" applyBorder="1" applyAlignment="1">
      <alignment horizontal="center" vertical="center" wrapText="1"/>
    </xf>
    <xf numFmtId="2" fontId="15" fillId="8" borderId="4" xfId="1" applyNumberFormat="1" applyFont="1" applyFill="1" applyBorder="1" applyAlignment="1">
      <alignment horizontal="center" vertical="center" wrapText="1"/>
    </xf>
  </cellXfs>
  <cellStyles count="9">
    <cellStyle name="Dobry" xfId="1" builtinId="26"/>
    <cellStyle name="Dziesiętny" xfId="8" builtinId="3"/>
    <cellStyle name="Dziesiętny 2" xfId="5" xr:uid="{53161436-265A-48D8-B521-157C57A8EEA5}"/>
    <cellStyle name="Dziesiętny 3" xfId="6" xr:uid="{F36B05A0-A772-45E5-A565-7999B8983F43}"/>
    <cellStyle name="Dziesiętny 4" xfId="4" xr:uid="{E7974856-364E-4F62-9590-6BE1448A78A3}"/>
    <cellStyle name="Dziesiętny 5" xfId="3" xr:uid="{A9B09802-7984-4178-B048-E1F17A41D537}"/>
    <cellStyle name="Neutralny 2" xfId="2" xr:uid="{DBBB05EA-4559-4E52-9C2F-64354D800A8F}"/>
    <cellStyle name="Normalny" xfId="0" builtinId="0"/>
    <cellStyle name="Walutowy 2" xfId="7" xr:uid="{74CE393A-D8F7-48CE-BDF1-2AE090777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D7BF-F3DF-4175-B462-546A07B00A51}">
  <dimension ref="A1:E59"/>
  <sheetViews>
    <sheetView tabSelected="1" workbookViewId="0">
      <selection activeCell="K59" sqref="K59"/>
    </sheetView>
  </sheetViews>
  <sheetFormatPr defaultRowHeight="15" x14ac:dyDescent="0.25"/>
  <cols>
    <col min="1" max="1" width="6" style="19" customWidth="1"/>
    <col min="2" max="2" width="46.28515625" style="19" customWidth="1"/>
    <col min="3" max="3" width="14" style="39" bestFit="1" customWidth="1"/>
    <col min="4" max="4" width="9.140625" style="39"/>
    <col min="5" max="5" width="15.7109375" style="39" customWidth="1"/>
    <col min="6" max="16384" width="9.140625" style="19"/>
  </cols>
  <sheetData>
    <row r="1" spans="1:5" x14ac:dyDescent="0.25">
      <c r="A1" s="42" t="s">
        <v>61</v>
      </c>
      <c r="B1" s="43"/>
      <c r="C1" s="43"/>
      <c r="D1" s="43"/>
      <c r="E1" s="43"/>
    </row>
    <row r="2" spans="1:5" x14ac:dyDescent="0.25">
      <c r="A2" s="20"/>
      <c r="B2" s="21"/>
      <c r="C2" s="28"/>
      <c r="D2" s="28"/>
      <c r="E2" s="28"/>
    </row>
    <row r="4" spans="1:5" ht="31.5" x14ac:dyDescent="0.25">
      <c r="A4" s="17" t="s">
        <v>1</v>
      </c>
      <c r="B4" s="17" t="s">
        <v>2</v>
      </c>
      <c r="C4" s="22" t="s">
        <v>38</v>
      </c>
      <c r="D4" s="22" t="s">
        <v>39</v>
      </c>
      <c r="E4" s="22" t="s">
        <v>40</v>
      </c>
    </row>
    <row r="5" spans="1:5" ht="21" customHeight="1" x14ac:dyDescent="0.25">
      <c r="A5" s="44" t="s">
        <v>66</v>
      </c>
      <c r="B5" s="45"/>
      <c r="C5" s="45"/>
      <c r="D5" s="45"/>
      <c r="E5" s="46"/>
    </row>
    <row r="6" spans="1:5" ht="15" customHeight="1" x14ac:dyDescent="0.25">
      <c r="A6" s="18" t="s">
        <v>70</v>
      </c>
      <c r="B6" s="13" t="s">
        <v>67</v>
      </c>
      <c r="C6" s="29">
        <f>C7+C9</f>
        <v>0</v>
      </c>
      <c r="D6" s="29">
        <f t="shared" ref="D6:E6" si="0">D7+D9</f>
        <v>0</v>
      </c>
      <c r="E6" s="29">
        <f t="shared" si="0"/>
        <v>0</v>
      </c>
    </row>
    <row r="7" spans="1:5" x14ac:dyDescent="0.25">
      <c r="A7" s="9" t="s">
        <v>3</v>
      </c>
      <c r="B7" s="10" t="s">
        <v>0</v>
      </c>
      <c r="C7" s="30">
        <f>C8</f>
        <v>0</v>
      </c>
      <c r="D7" s="30">
        <f t="shared" ref="D7:E7" si="1">D8</f>
        <v>0</v>
      </c>
      <c r="E7" s="30">
        <f t="shared" si="1"/>
        <v>0</v>
      </c>
    </row>
    <row r="8" spans="1:5" ht="25.5" x14ac:dyDescent="0.25">
      <c r="A8" s="1" t="s">
        <v>53</v>
      </c>
      <c r="B8" s="11" t="s">
        <v>52</v>
      </c>
      <c r="C8" s="31"/>
      <c r="D8" s="31"/>
      <c r="E8" s="31"/>
    </row>
    <row r="9" spans="1:5" x14ac:dyDescent="0.25">
      <c r="A9" s="9" t="s">
        <v>41</v>
      </c>
      <c r="B9" s="10" t="s">
        <v>50</v>
      </c>
      <c r="C9" s="30">
        <f>C10+C11+C12+C13+C14+C15+C16+C17+C18+C19+C20+C21+C22+C23+C24+C25</f>
        <v>0</v>
      </c>
      <c r="D9" s="30">
        <f t="shared" ref="D9:E9" si="2">D10+D11+D12+D13+D14+D15+D16+D17+D18+D19+D20+D21+D22+D23+D24+D25</f>
        <v>0</v>
      </c>
      <c r="E9" s="30">
        <f t="shared" si="2"/>
        <v>0</v>
      </c>
    </row>
    <row r="10" spans="1:5" ht="51" x14ac:dyDescent="0.25">
      <c r="A10" s="2">
        <v>1</v>
      </c>
      <c r="B10" s="8" t="s">
        <v>49</v>
      </c>
      <c r="C10" s="32"/>
      <c r="D10" s="32"/>
      <c r="E10" s="32"/>
    </row>
    <row r="11" spans="1:5" ht="89.25" x14ac:dyDescent="0.25">
      <c r="A11" s="2">
        <v>2</v>
      </c>
      <c r="B11" s="8" t="s">
        <v>48</v>
      </c>
      <c r="C11" s="32"/>
      <c r="D11" s="32"/>
      <c r="E11" s="32"/>
    </row>
    <row r="12" spans="1:5" x14ac:dyDescent="0.25">
      <c r="A12" s="2" t="s">
        <v>4</v>
      </c>
      <c r="B12" s="11" t="s">
        <v>5</v>
      </c>
      <c r="C12" s="32"/>
      <c r="D12" s="32"/>
      <c r="E12" s="32"/>
    </row>
    <row r="13" spans="1:5" x14ac:dyDescent="0.25">
      <c r="A13" s="2" t="s">
        <v>6</v>
      </c>
      <c r="B13" s="11" t="s">
        <v>7</v>
      </c>
      <c r="C13" s="32"/>
      <c r="D13" s="32"/>
      <c r="E13" s="32"/>
    </row>
    <row r="14" spans="1:5" x14ac:dyDescent="0.25">
      <c r="A14" s="2" t="s">
        <v>8</v>
      </c>
      <c r="B14" s="11" t="s">
        <v>9</v>
      </c>
      <c r="C14" s="32"/>
      <c r="D14" s="32"/>
      <c r="E14" s="32"/>
    </row>
    <row r="15" spans="1:5" x14ac:dyDescent="0.25">
      <c r="A15" s="2" t="s">
        <v>10</v>
      </c>
      <c r="B15" s="11" t="s">
        <v>11</v>
      </c>
      <c r="C15" s="32"/>
      <c r="D15" s="32"/>
      <c r="E15" s="32"/>
    </row>
    <row r="16" spans="1:5" ht="51" x14ac:dyDescent="0.25">
      <c r="A16" s="2">
        <v>4</v>
      </c>
      <c r="B16" s="11" t="s">
        <v>12</v>
      </c>
      <c r="C16" s="32"/>
      <c r="D16" s="32"/>
      <c r="E16" s="32"/>
    </row>
    <row r="17" spans="1:5" ht="38.25" x14ac:dyDescent="0.25">
      <c r="A17" s="2">
        <v>5</v>
      </c>
      <c r="B17" s="11" t="s">
        <v>42</v>
      </c>
      <c r="C17" s="32"/>
      <c r="D17" s="32"/>
      <c r="E17" s="32"/>
    </row>
    <row r="18" spans="1:5" ht="51" x14ac:dyDescent="0.25">
      <c r="A18" s="2">
        <v>6</v>
      </c>
      <c r="B18" s="11" t="s">
        <v>43</v>
      </c>
      <c r="C18" s="32"/>
      <c r="D18" s="32"/>
      <c r="E18" s="32"/>
    </row>
    <row r="19" spans="1:5" ht="25.5" x14ac:dyDescent="0.25">
      <c r="A19" s="2">
        <v>7</v>
      </c>
      <c r="B19" s="11" t="s">
        <v>13</v>
      </c>
      <c r="C19" s="32"/>
      <c r="D19" s="32"/>
      <c r="E19" s="32"/>
    </row>
    <row r="20" spans="1:5" ht="25.5" x14ac:dyDescent="0.25">
      <c r="A20" s="2">
        <v>8</v>
      </c>
      <c r="B20" s="11" t="s">
        <v>14</v>
      </c>
      <c r="C20" s="32"/>
      <c r="D20" s="32"/>
      <c r="E20" s="32"/>
    </row>
    <row r="21" spans="1:5" ht="38.25" x14ac:dyDescent="0.25">
      <c r="A21" s="2">
        <v>9</v>
      </c>
      <c r="B21" s="11" t="s">
        <v>15</v>
      </c>
      <c r="C21" s="32"/>
      <c r="D21" s="32"/>
      <c r="E21" s="32"/>
    </row>
    <row r="22" spans="1:5" ht="51" x14ac:dyDescent="0.25">
      <c r="A22" s="2">
        <v>10</v>
      </c>
      <c r="B22" s="11" t="s">
        <v>60</v>
      </c>
      <c r="C22" s="32"/>
      <c r="D22" s="32"/>
      <c r="E22" s="32"/>
    </row>
    <row r="23" spans="1:5" ht="25.5" x14ac:dyDescent="0.25">
      <c r="A23" s="2">
        <v>11</v>
      </c>
      <c r="B23" s="11" t="s">
        <v>16</v>
      </c>
      <c r="C23" s="32"/>
      <c r="D23" s="32"/>
      <c r="E23" s="32"/>
    </row>
    <row r="24" spans="1:5" ht="25.5" x14ac:dyDescent="0.25">
      <c r="A24" s="2">
        <v>12</v>
      </c>
      <c r="B24" s="11" t="s">
        <v>17</v>
      </c>
      <c r="C24" s="32"/>
      <c r="D24" s="32"/>
      <c r="E24" s="32"/>
    </row>
    <row r="25" spans="1:5" x14ac:dyDescent="0.25">
      <c r="A25" s="2">
        <v>13</v>
      </c>
      <c r="B25" s="11" t="s">
        <v>18</v>
      </c>
      <c r="C25" s="32"/>
      <c r="D25" s="32"/>
      <c r="E25" s="32"/>
    </row>
    <row r="26" spans="1:5" x14ac:dyDescent="0.25">
      <c r="A26" s="14" t="s">
        <v>31</v>
      </c>
      <c r="B26" s="16" t="s">
        <v>68</v>
      </c>
      <c r="C26" s="33">
        <f>C27+C28+C29+C30+C31</f>
        <v>0</v>
      </c>
      <c r="D26" s="33">
        <f t="shared" ref="D26:E26" si="3">D27+D28+D29+D30+D31</f>
        <v>0</v>
      </c>
      <c r="E26" s="33">
        <f t="shared" si="3"/>
        <v>0</v>
      </c>
    </row>
    <row r="27" spans="1:5" x14ac:dyDescent="0.25">
      <c r="A27" s="3">
        <v>1</v>
      </c>
      <c r="B27" s="4" t="s">
        <v>72</v>
      </c>
      <c r="C27" s="32"/>
      <c r="D27" s="32"/>
      <c r="E27" s="32"/>
    </row>
    <row r="28" spans="1:5" ht="26.25" x14ac:dyDescent="0.25">
      <c r="A28" s="3">
        <v>2</v>
      </c>
      <c r="B28" s="4" t="s">
        <v>32</v>
      </c>
      <c r="C28" s="32"/>
      <c r="D28" s="32"/>
      <c r="E28" s="32"/>
    </row>
    <row r="29" spans="1:5" ht="26.25" x14ac:dyDescent="0.25">
      <c r="A29" s="3">
        <v>3</v>
      </c>
      <c r="B29" s="4" t="s">
        <v>33</v>
      </c>
      <c r="C29" s="32"/>
      <c r="D29" s="32"/>
      <c r="E29" s="32"/>
    </row>
    <row r="30" spans="1:5" ht="26.25" x14ac:dyDescent="0.25">
      <c r="A30" s="3">
        <v>4</v>
      </c>
      <c r="B30" s="4" t="s">
        <v>34</v>
      </c>
      <c r="C30" s="32"/>
      <c r="D30" s="32"/>
      <c r="E30" s="32"/>
    </row>
    <row r="31" spans="1:5" ht="26.25" x14ac:dyDescent="0.25">
      <c r="A31" s="3">
        <v>5</v>
      </c>
      <c r="B31" s="4" t="s">
        <v>35</v>
      </c>
      <c r="C31" s="32"/>
      <c r="D31" s="32"/>
      <c r="E31" s="32"/>
    </row>
    <row r="32" spans="1:5" x14ac:dyDescent="0.25">
      <c r="A32" s="14" t="s">
        <v>44</v>
      </c>
      <c r="B32" s="15" t="s">
        <v>45</v>
      </c>
      <c r="C32" s="33">
        <f>C33</f>
        <v>0</v>
      </c>
      <c r="D32" s="33">
        <f t="shared" ref="D32:E32" si="4">D33</f>
        <v>0</v>
      </c>
      <c r="E32" s="33">
        <f t="shared" si="4"/>
        <v>0</v>
      </c>
    </row>
    <row r="33" spans="1:5" ht="25.5" x14ac:dyDescent="0.25">
      <c r="A33" s="3" t="s">
        <v>47</v>
      </c>
      <c r="B33" s="23" t="s">
        <v>46</v>
      </c>
      <c r="C33" s="32"/>
      <c r="D33" s="32"/>
      <c r="E33" s="32"/>
    </row>
    <row r="34" spans="1:5" x14ac:dyDescent="0.25">
      <c r="A34" s="40" t="s">
        <v>69</v>
      </c>
      <c r="B34" s="41"/>
      <c r="C34" s="33">
        <f>C32+C26+C9+C7</f>
        <v>0</v>
      </c>
      <c r="D34" s="33">
        <f t="shared" ref="D34:E34" si="5">D32+D26+D9+D7</f>
        <v>0</v>
      </c>
      <c r="E34" s="33">
        <f t="shared" si="5"/>
        <v>0</v>
      </c>
    </row>
    <row r="35" spans="1:5" x14ac:dyDescent="0.25">
      <c r="A35" s="24"/>
      <c r="B35" s="25"/>
      <c r="C35" s="34"/>
      <c r="D35" s="34"/>
      <c r="E35" s="35"/>
    </row>
    <row r="36" spans="1:5" ht="15.75" x14ac:dyDescent="0.25">
      <c r="A36" s="44" t="s">
        <v>65</v>
      </c>
      <c r="B36" s="45"/>
      <c r="C36" s="45"/>
      <c r="D36" s="45"/>
      <c r="E36" s="46"/>
    </row>
    <row r="37" spans="1:5" x14ac:dyDescent="0.25">
      <c r="A37" s="18" t="s">
        <v>70</v>
      </c>
      <c r="B37" s="13" t="s">
        <v>67</v>
      </c>
      <c r="C37" s="29">
        <f>C38+C40</f>
        <v>0</v>
      </c>
      <c r="D37" s="29">
        <f t="shared" ref="D37:E37" si="6">D38+D40</f>
        <v>0</v>
      </c>
      <c r="E37" s="29">
        <f t="shared" si="6"/>
        <v>0</v>
      </c>
    </row>
    <row r="38" spans="1:5" x14ac:dyDescent="0.25">
      <c r="A38" s="7" t="s">
        <v>3</v>
      </c>
      <c r="B38" s="12" t="s">
        <v>0</v>
      </c>
      <c r="C38" s="36">
        <f>C39</f>
        <v>0</v>
      </c>
      <c r="D38" s="36">
        <f t="shared" ref="D38:E38" si="7">D39</f>
        <v>0</v>
      </c>
      <c r="E38" s="36">
        <f t="shared" si="7"/>
        <v>0</v>
      </c>
    </row>
    <row r="39" spans="1:5" ht="25.5" x14ac:dyDescent="0.25">
      <c r="A39" s="1" t="s">
        <v>53</v>
      </c>
      <c r="B39" s="11" t="s">
        <v>52</v>
      </c>
      <c r="C39" s="32"/>
      <c r="D39" s="32"/>
      <c r="E39" s="32"/>
    </row>
    <row r="40" spans="1:5" x14ac:dyDescent="0.25">
      <c r="A40" s="9" t="s">
        <v>41</v>
      </c>
      <c r="B40" s="10" t="s">
        <v>50</v>
      </c>
      <c r="C40" s="37">
        <f>SUM(C41:C55)</f>
        <v>0</v>
      </c>
      <c r="D40" s="37">
        <f t="shared" ref="D40:E40" si="8">SUM(D41:D55)</f>
        <v>0</v>
      </c>
      <c r="E40" s="37">
        <f t="shared" si="8"/>
        <v>0</v>
      </c>
    </row>
    <row r="41" spans="1:5" ht="63.75" x14ac:dyDescent="0.25">
      <c r="A41" s="26">
        <v>1</v>
      </c>
      <c r="B41" s="11" t="s">
        <v>63</v>
      </c>
      <c r="C41" s="32"/>
      <c r="D41" s="32"/>
      <c r="E41" s="32"/>
    </row>
    <row r="42" spans="1:5" x14ac:dyDescent="0.25">
      <c r="A42" s="26" t="s">
        <v>54</v>
      </c>
      <c r="B42" s="11" t="s">
        <v>19</v>
      </c>
      <c r="C42" s="32"/>
      <c r="D42" s="32"/>
      <c r="E42" s="32"/>
    </row>
    <row r="43" spans="1:5" x14ac:dyDescent="0.25">
      <c r="A43" s="26" t="s">
        <v>55</v>
      </c>
      <c r="B43" s="11" t="s">
        <v>20</v>
      </c>
      <c r="C43" s="32"/>
      <c r="D43" s="32"/>
      <c r="E43" s="32"/>
    </row>
    <row r="44" spans="1:5" x14ac:dyDescent="0.25">
      <c r="A44" s="26" t="s">
        <v>56</v>
      </c>
      <c r="B44" s="11" t="s">
        <v>21</v>
      </c>
      <c r="C44" s="32"/>
      <c r="D44" s="32"/>
      <c r="E44" s="32"/>
    </row>
    <row r="45" spans="1:5" x14ac:dyDescent="0.25">
      <c r="A45" s="26" t="s">
        <v>57</v>
      </c>
      <c r="B45" s="11" t="s">
        <v>22</v>
      </c>
      <c r="C45" s="32"/>
      <c r="D45" s="32"/>
      <c r="E45" s="32"/>
    </row>
    <row r="46" spans="1:5" x14ac:dyDescent="0.25">
      <c r="A46" s="26" t="s">
        <v>58</v>
      </c>
      <c r="B46" s="11" t="s">
        <v>23</v>
      </c>
      <c r="C46" s="32"/>
      <c r="D46" s="32"/>
      <c r="E46" s="32"/>
    </row>
    <row r="47" spans="1:5" x14ac:dyDescent="0.25">
      <c r="A47" s="26" t="s">
        <v>59</v>
      </c>
      <c r="B47" s="11" t="s">
        <v>24</v>
      </c>
      <c r="C47" s="32"/>
      <c r="D47" s="32"/>
      <c r="E47" s="32"/>
    </row>
    <row r="48" spans="1:5" ht="38.25" x14ac:dyDescent="0.25">
      <c r="A48" s="26">
        <v>3</v>
      </c>
      <c r="B48" s="11" t="s">
        <v>64</v>
      </c>
      <c r="C48" s="32"/>
      <c r="D48" s="32"/>
      <c r="E48" s="32"/>
    </row>
    <row r="49" spans="1:5" ht="25.5" x14ac:dyDescent="0.25">
      <c r="A49" s="26">
        <v>4</v>
      </c>
      <c r="B49" s="11" t="s">
        <v>25</v>
      </c>
      <c r="C49" s="32"/>
      <c r="D49" s="32"/>
      <c r="E49" s="32"/>
    </row>
    <row r="50" spans="1:5" ht="25.5" x14ac:dyDescent="0.25">
      <c r="A50" s="27">
        <v>5</v>
      </c>
      <c r="B50" s="11" t="s">
        <v>26</v>
      </c>
      <c r="C50" s="32"/>
      <c r="D50" s="32"/>
      <c r="E50" s="32"/>
    </row>
    <row r="51" spans="1:5" ht="38.25" x14ac:dyDescent="0.25">
      <c r="A51" s="26">
        <v>6</v>
      </c>
      <c r="B51" s="11" t="s">
        <v>27</v>
      </c>
      <c r="C51" s="32"/>
      <c r="D51" s="32"/>
      <c r="E51" s="32"/>
    </row>
    <row r="52" spans="1:5" ht="38.25" x14ac:dyDescent="0.25">
      <c r="A52" s="26">
        <v>7</v>
      </c>
      <c r="B52" s="11" t="s">
        <v>28</v>
      </c>
      <c r="C52" s="32"/>
      <c r="D52" s="32"/>
      <c r="E52" s="32"/>
    </row>
    <row r="53" spans="1:5" ht="25.5" x14ac:dyDescent="0.25">
      <c r="A53" s="26">
        <v>8</v>
      </c>
      <c r="B53" s="11" t="s">
        <v>62</v>
      </c>
      <c r="C53" s="32"/>
      <c r="D53" s="32"/>
      <c r="E53" s="32"/>
    </row>
    <row r="54" spans="1:5" ht="25.5" x14ac:dyDescent="0.25">
      <c r="A54" s="26">
        <v>9</v>
      </c>
      <c r="B54" s="11" t="s">
        <v>29</v>
      </c>
      <c r="C54" s="32"/>
      <c r="D54" s="32"/>
      <c r="E54" s="32"/>
    </row>
    <row r="55" spans="1:5" ht="25.5" x14ac:dyDescent="0.25">
      <c r="A55" s="26">
        <v>10</v>
      </c>
      <c r="B55" s="11" t="s">
        <v>30</v>
      </c>
      <c r="C55" s="32"/>
      <c r="D55" s="32"/>
      <c r="E55" s="32"/>
    </row>
    <row r="56" spans="1:5" x14ac:dyDescent="0.25">
      <c r="A56" s="5" t="s">
        <v>31</v>
      </c>
      <c r="B56" s="6" t="s">
        <v>51</v>
      </c>
      <c r="C56" s="38">
        <f>C57+C58</f>
        <v>0</v>
      </c>
      <c r="D56" s="38">
        <f t="shared" ref="D56:E56" si="9">D57+D58</f>
        <v>0</v>
      </c>
      <c r="E56" s="38">
        <f t="shared" si="9"/>
        <v>0</v>
      </c>
    </row>
    <row r="57" spans="1:5" x14ac:dyDescent="0.25">
      <c r="A57" s="3">
        <v>1</v>
      </c>
      <c r="B57" s="4" t="s">
        <v>36</v>
      </c>
      <c r="C57" s="32"/>
      <c r="D57" s="32"/>
      <c r="E57" s="32"/>
    </row>
    <row r="58" spans="1:5" ht="26.25" x14ac:dyDescent="0.25">
      <c r="A58" s="3">
        <v>2</v>
      </c>
      <c r="B58" s="4" t="s">
        <v>37</v>
      </c>
      <c r="C58" s="32"/>
      <c r="D58" s="32"/>
      <c r="E58" s="32"/>
    </row>
    <row r="59" spans="1:5" x14ac:dyDescent="0.25">
      <c r="A59" s="40" t="s">
        <v>71</v>
      </c>
      <c r="B59" s="41"/>
      <c r="C59" s="33">
        <f>C38+C40+C56</f>
        <v>0</v>
      </c>
      <c r="D59" s="33">
        <f t="shared" ref="D59:E59" si="10">D38+D40+D56</f>
        <v>0</v>
      </c>
      <c r="E59" s="33">
        <f t="shared" si="10"/>
        <v>0</v>
      </c>
    </row>
  </sheetData>
  <mergeCells count="5">
    <mergeCell ref="A59:B59"/>
    <mergeCell ref="A1:E1"/>
    <mergeCell ref="A34:B34"/>
    <mergeCell ref="A36:E36"/>
    <mergeCell ref="A5:E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2020-05-14T07:28:15Z</cp:lastPrinted>
  <dcterms:created xsi:type="dcterms:W3CDTF">2020-02-10T08:05:03Z</dcterms:created>
  <dcterms:modified xsi:type="dcterms:W3CDTF">2020-05-14T08:57:27Z</dcterms:modified>
</cp:coreProperties>
</file>