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95" activeTab="0"/>
  </bookViews>
  <sheets>
    <sheet name="Kominiarz" sheetId="1" r:id="rId1"/>
  </sheets>
  <definedNames/>
  <calcPr fullCalcOnLoad="1"/>
</workbook>
</file>

<file path=xl/sharedStrings.xml><?xml version="1.0" encoding="utf-8"?>
<sst xmlns="http://schemas.openxmlformats.org/spreadsheetml/2006/main" count="206" uniqueCount="167">
  <si>
    <t>Typ ogrzewania</t>
  </si>
  <si>
    <t>Zasilanie zewnętrzne</t>
  </si>
  <si>
    <t>Piec gazowy</t>
  </si>
  <si>
    <t>4, 5</t>
  </si>
  <si>
    <t>Piec elektryczny</t>
  </si>
  <si>
    <t>Piec gazowy        - szt. 3</t>
  </si>
  <si>
    <t>Bydynek nie ogrzewany</t>
  </si>
  <si>
    <t>Przewody wentylacyjne szt. 8 wys.budynku 3.50 m</t>
  </si>
  <si>
    <t>Przewody wentylacyjne szt. 4 wys. budynku 3.50 m</t>
  </si>
  <si>
    <t>Wentylacja wywiewna przez ściany ( kratki wentylacyjne) – szt. 8</t>
  </si>
  <si>
    <t>Częściowo w pomieszczeniach magazynowych występuje wentylacja mechaniczna – wentylatory wyciągowe.</t>
  </si>
  <si>
    <t>7 szt. przewodów wentylacji grawitacyjnej dla części socjalnej budynku o wysokości 7.50 m. W części wysokiej wentylatory mechaniczne, wyciagowe</t>
  </si>
  <si>
    <t xml:space="preserve">Jednorazowe czyszczenie przewodów kominowych z wykonaniem jednorocznego przeglądu stanu technicznego urządzeń grzewczo - kominowych  ( 20 szt. przewodów ) </t>
  </si>
  <si>
    <t>Czyszczenie przewodów kominowych w tym 2 x spalinowego oraz wykonanie jednorocznego przeglądu stanu technicznego urządzeń grzewczo - kominowych ( 65 szt. przewodów )</t>
  </si>
  <si>
    <t xml:space="preserve">Czyszczenie przewodów kominowych w tym 2 x spalinowego oraz wykonanie jednorocznego przeglądu stanu technicznego urządzeń grzewczo - kominowych ( 30 szt. przewodów ) </t>
  </si>
  <si>
    <t xml:space="preserve">Czyszczenie przewodów kominowych w tym 2 x spalinowego oraz wykonanie jednorocznego przeglądu stanu technicznego urządzeń grzewczo - kominowych ( 55 szt. przewodów ) </t>
  </si>
  <si>
    <t>Czyszczenie przewodów kominowych w tym 2 x 2 spalinowe oraz wykonanie jednorocznego przeglądu stanu technicznego urządzeń grzewczo - kominowych ( 45 szt. przewodów )</t>
  </si>
  <si>
    <t>28 szt. przewodów wentylacyjnych – wys. budynku 4.25 m</t>
  </si>
  <si>
    <t>Czyszczenie przewodów kominowych w tym 2 x spalinowego oraz wykonanie jednorocznego przeglądu stanu technicznego urządzeń grzewczo - kominowych ( 30 szt. przewodów )</t>
  </si>
  <si>
    <t>Czyszczenie przewodów kominowych w tym 2 x spalinowego oraz wykonanie jednorocznego przeglądu stanu technicznego urządzeń grzewczo - kominowych ( 24 szt. przewodów )</t>
  </si>
  <si>
    <t>Czyszczenie przewodów kominowych w tym 2 x spalinowego oraz wykonanie jednorocznego przeglądu stanu technicznego urządzeń grzewczo - kominowych ( 50 szt. przewodów )</t>
  </si>
  <si>
    <t>Czyszczeniem przewodów kominowych oraz wykonanie jednorocznego przeglądu stanu technicznego urządzeń grzewczo - kominowych ( 34 szt. przewodów )</t>
  </si>
  <si>
    <t>3 przewody wentylacyjne - wys. budynku 3 m</t>
  </si>
  <si>
    <t>Budynek wyposażony w klimatyzację i częściowo wentylację - mechaniczną. Ponadto:</t>
  </si>
  <si>
    <t>Podstawowa wentylacja hal – mechaniczna. Ponadto:</t>
  </si>
  <si>
    <t>2. Sala konferencyjna - przew went – 24 szt. wys bud. 5,80 m</t>
  </si>
  <si>
    <t>3. Garaże - przew. went – 12 szt., wys bud. 4.50 m</t>
  </si>
  <si>
    <t>Przewody wentyl – szt. 26, wys. bud. 8,50 m</t>
  </si>
  <si>
    <t>Przew. Spalin – 1 szt. o wym. 50cm x 50cm – wysokość 12 m</t>
  </si>
  <si>
    <t>Przew went. Kotł. o wym. 38cm x 24cm i wys. 12 m</t>
  </si>
  <si>
    <t>przewody wentylacyjne – 24 szt. wys. budynku 7,00 m</t>
  </si>
  <si>
    <t>Jednorazowe czyszczenie przewodów kominowych w tym 2 x spalinowego oraz wykonanie jedno-rocznego przeglądu stanu technicznego urządzeń grzewczo - kominowych ( 20 szt. przewodów )</t>
  </si>
  <si>
    <t>Piec na olej opałowy</t>
  </si>
  <si>
    <t>Czyszczenie przewodów kominowych w tym 2 x spalinowego oraz wykonanie jednorocznego przeglądu stanu technicznego urządzeń grzewczo - kominowych ( 13 szt. przewodów )</t>
  </si>
  <si>
    <t>5  i  1</t>
  </si>
  <si>
    <t>Drezdenko</t>
  </si>
  <si>
    <t>Gorzów Wlkp.</t>
  </si>
  <si>
    <t>Krosno Odrz.</t>
  </si>
  <si>
    <t>Międzyrzecz</t>
  </si>
  <si>
    <t>Nowa Sól</t>
  </si>
  <si>
    <t>Olszyna</t>
  </si>
  <si>
    <t>Rzepin</t>
  </si>
  <si>
    <t>Sękowice</t>
  </si>
  <si>
    <t>Słubice</t>
  </si>
  <si>
    <t>Sulęcin</t>
  </si>
  <si>
    <t>Świebodzin</t>
  </si>
  <si>
    <t>Wschowa</t>
  </si>
  <si>
    <t>Zielona Góra</t>
  </si>
  <si>
    <t>Żary</t>
  </si>
  <si>
    <t>Żagań</t>
  </si>
  <si>
    <t>ul. Pieniężnego 24</t>
  </si>
  <si>
    <t>ul. Kostrzyńska 14</t>
  </si>
  <si>
    <t>ul. Pierwszej Brygady 21</t>
  </si>
  <si>
    <t>ul. Słubicka 3</t>
  </si>
  <si>
    <t>ul. Rynek 3</t>
  </si>
  <si>
    <t xml:space="preserve">ul. Staszica 1                               </t>
  </si>
  <si>
    <t>gm. Gubinek</t>
  </si>
  <si>
    <t>ul. Wojska Polskiego 155</t>
  </si>
  <si>
    <t>ul. Daszyńskiego 47</t>
  </si>
  <si>
    <t>ul. Sobieskiego 6</t>
  </si>
  <si>
    <t>ul. Zielony Rynek 7</t>
  </si>
  <si>
    <t>ul. Skarbowa 26</t>
  </si>
  <si>
    <t>ul. Osadników Wojskowych  3</t>
  </si>
  <si>
    <t xml:space="preserve">ul. Osadników Wojskowych  4  </t>
  </si>
  <si>
    <t>ul. Dworcowa 5</t>
  </si>
  <si>
    <t>ul. Zachodnia 1</t>
  </si>
  <si>
    <t>ul. Sikorskiego 2</t>
  </si>
  <si>
    <t>Czyszczenie przewodów kominowych oraz wykonanie jednorocznego przeglądu stanu technicznego urządzeń grzewczo - kominowych ( 20 szt. przewodów )</t>
  </si>
  <si>
    <t xml:space="preserve">Jednorazowe czyszczenie przewodów kominowych w tym 2 x spalinowego oraz wykonanie jednorocznego przeglądu stanu technicznego urządzeń grzewczo - kominowych  ( 77 szt. przewodów) </t>
  </si>
  <si>
    <t>Czyszczenie przewodów kominowych oraz wykonanie jednorocznego przeglądu stanu technicznego urządzeń grzewczo - kominowych  ( 7 szt. przewodów )</t>
  </si>
  <si>
    <t>Czyszczenie przewodów kominowych i wykonanie jednorocznego przeglądu stanu technicznego urządzeń grzewczo - kominowych  (127 szt. przewodów )</t>
  </si>
  <si>
    <t>Część biurowa  – 55 szt. przewodów wentylacyjnych, wys. budynku 9.50 m</t>
  </si>
  <si>
    <t>Część magazynowa – 7szt. przewodów wentylacji grawitacyjnej, wys budynku 6 m</t>
  </si>
  <si>
    <t>Ilość kondy-gnacji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</si>
  <si>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</si>
  <si>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</si>
  <si>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</si>
  <si>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</si>
  <si>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</si>
  <si>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</si>
  <si>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</si>
  <si>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</si>
  <si>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</si>
  <si>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</si>
  <si>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</si>
  <si>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</si>
  <si>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</si>
  <si>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</si>
  <si>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</si>
  <si>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</si>
  <si>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</si>
  <si>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</si>
  <si>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</si>
  <si>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</si>
  <si>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</si>
  <si>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</si>
  <si>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</si>
  <si>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</si>
  <si>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</si>
  <si>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</si>
  <si>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</si>
  <si>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</si>
  <si>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</si>
  <si>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</si>
  <si>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</si>
  <si>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</si>
  <si>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</si>
  <si>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</si>
  <si>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Czyszczenie przewodów kominowych w tym 2 x spalinowego oraz wykonanie jednorocznego przeglądu stanu technicznego urządzeń grzewczo - kominowych (wyższy - 68 szt. i niższy - 25 szt. = 93 szt. przewody )</t>
  </si>
  <si>
    <t>Czyszczenie przewodów kominowych i wykonanie jednorocznego przeglądu stanu technicznego urządzeń grzewczo - kominowych (70 szt. przewodów )</t>
  </si>
  <si>
    <t xml:space="preserve">Czyszczenie przewodów kominowych i wykonanie jednorocznego przeglądu stanu technicznego urządzeń grzewczo - kominowych ( 55 szt. przewodów ) </t>
  </si>
  <si>
    <t>2. Część niska: przewody wentylacyjne - szt. 44,  wys. budynku 8,60 m</t>
  </si>
  <si>
    <t>Przewód spalinowy 1 szt. Ø 125, - wys. budynku 3.5m</t>
  </si>
  <si>
    <t>_przewody wentylacji grawitacyjnej – 12 szt., wys. budynku 6,30 m</t>
  </si>
  <si>
    <t>_przewód spalinowy - 1 szt. Ø 125,  wys. budynku 6,50 m</t>
  </si>
  <si>
    <t>przewód spalinowy Ø 125 – 1 szt. wys. budynku 7,00 m</t>
  </si>
  <si>
    <t>Przewody wentylacyjne – wywietrzniki dachowe podstropowe    -  Ø150 – 14 szt.</t>
  </si>
  <si>
    <t xml:space="preserve">1. Budynek biurowy
  - przewody went. – 124 szt., wys. budynku 16 m
  - przew.spalin.Ø 250 – 1 szt. wys. 18 m
  - przew.spal.fi 450 - 1 szt. wys. 18 m </t>
  </si>
  <si>
    <t>budynek biurowy</t>
  </si>
  <si>
    <t xml:space="preserve">Ilość czyszczenia przewodów kominowych        </t>
  </si>
  <si>
    <t>Lokalizacja obiektów</t>
  </si>
  <si>
    <t xml:space="preserve">__do zapytania ofertowego 0801-ILNAK.260.2.2023.1 </t>
  </si>
  <si>
    <t xml:space="preserve">Załacznik nr 2 </t>
  </si>
  <si>
    <r>
      <rPr>
        <sz val="8"/>
        <color indexed="8"/>
        <rFont val="Calibri"/>
        <family val="2"/>
      </rPr>
      <t>Piec gazowy wentylacja mechaniczna</t>
    </r>
  </si>
  <si>
    <r>
      <t xml:space="preserve"> - </t>
    </r>
    <r>
      <rPr>
        <i/>
        <sz val="8"/>
        <color indexed="8"/>
        <rFont val="Calibri"/>
        <family val="2"/>
      </rPr>
      <t>budynek warsztatowo-garażowy nr 1</t>
    </r>
  </si>
  <si>
    <r>
      <t xml:space="preserve">Wentylacja mechaniczna jako podstawowa- </t>
    </r>
    <r>
      <rPr>
        <sz val="8"/>
        <color indexed="8"/>
        <rFont val="Calibri"/>
        <family val="2"/>
      </rPr>
      <t>uzupełnienie to:</t>
    </r>
  </si>
  <si>
    <r>
      <t xml:space="preserve"> - </t>
    </r>
    <r>
      <rPr>
        <i/>
        <sz val="8"/>
        <color indexed="8"/>
        <rFont val="Calibri"/>
        <family val="2"/>
      </rPr>
      <t>budynek magazynowy nr 3</t>
    </r>
  </si>
  <si>
    <r>
      <t>Wentylacja naścienna mechaniczna</t>
    </r>
    <r>
      <rPr>
        <sz val="8"/>
        <color indexed="8"/>
        <rFont val="Calibri"/>
        <family val="2"/>
      </rPr>
      <t xml:space="preserve"> – wentylatory załączane elektrycznie – szt - 4</t>
    </r>
  </si>
  <si>
    <r>
      <t xml:space="preserve"> - </t>
    </r>
    <r>
      <rPr>
        <i/>
        <sz val="8"/>
        <color indexed="8"/>
        <rFont val="Calibri"/>
        <family val="2"/>
      </rPr>
      <t>budynek biurowy nr 4</t>
    </r>
  </si>
  <si>
    <r>
      <t xml:space="preserve"> - </t>
    </r>
    <r>
      <rPr>
        <i/>
        <sz val="8"/>
        <color indexed="8"/>
        <rFont val="Calibri"/>
        <family val="2"/>
      </rPr>
      <t>budynek magazynowy nr 5</t>
    </r>
  </si>
  <si>
    <r>
      <t xml:space="preserve"> - </t>
    </r>
    <r>
      <rPr>
        <i/>
        <sz val="8"/>
        <color indexed="8"/>
        <rFont val="Calibri"/>
        <family val="2"/>
      </rPr>
      <t>budynek magazynowy nr 6</t>
    </r>
  </si>
  <si>
    <r>
      <t xml:space="preserve"> - </t>
    </r>
    <r>
      <rPr>
        <i/>
        <sz val="8"/>
        <color indexed="8"/>
        <rFont val="Calibri"/>
        <family val="2"/>
      </rPr>
      <t>budynek garażowo-magazynowy nr 7</t>
    </r>
  </si>
  <si>
    <r>
      <t xml:space="preserve">  - </t>
    </r>
    <r>
      <rPr>
        <i/>
        <sz val="8"/>
        <color indexed="8"/>
        <rFont val="Calibri"/>
        <family val="2"/>
      </rPr>
      <t>budynek kontrolno - magazynowy</t>
    </r>
  </si>
  <si>
    <r>
      <t xml:space="preserve">  -</t>
    </r>
    <r>
      <rPr>
        <i/>
        <sz val="8"/>
        <color indexed="8"/>
        <rFont val="Calibri"/>
        <family val="2"/>
      </rPr>
      <t>budynek garażowy</t>
    </r>
  </si>
  <si>
    <r>
      <t xml:space="preserve">Wywietrzniki podstropowe grawitacyjne - 8 szt. </t>
    </r>
    <r>
      <rPr>
        <sz val="8"/>
        <color indexed="8"/>
        <rFont val="Calibri"/>
        <family val="2"/>
      </rPr>
      <t>Ø 250</t>
    </r>
  </si>
  <si>
    <r>
      <t xml:space="preserve"> - </t>
    </r>
    <r>
      <rPr>
        <i/>
        <sz val="8"/>
        <color indexed="8"/>
        <rFont val="Calibri"/>
        <family val="2"/>
      </rPr>
      <t>portiernia</t>
    </r>
  </si>
  <si>
    <t>1. Część wysoka: przewody wentylacyjne 70 szt., wys. budynku 12,40 m        - przewód spalinowy 1 szt. Ø 200, wys. budynku 16 m</t>
  </si>
  <si>
    <r>
      <rPr>
        <i/>
        <sz val="8"/>
        <color indexed="8"/>
        <rFont val="Calibri"/>
        <family val="2"/>
      </rPr>
      <t>budynek magazynowy nr 2</t>
    </r>
    <r>
      <rPr>
        <b/>
        <i/>
        <sz val="8"/>
        <color indexed="8"/>
        <rFont val="Calibri"/>
        <family val="2"/>
      </rPr>
      <t xml:space="preserve"> (2 przeglądy okresowe - półroczne) </t>
    </r>
  </si>
  <si>
    <t>Ilość     kontroli okresowych</t>
  </si>
  <si>
    <t>Iloczyn  kolumn 6 i 7</t>
  </si>
  <si>
    <t>Iloczyn  kolumn 9 i 10</t>
  </si>
  <si>
    <t>w 2024 r.</t>
  </si>
  <si>
    <t>2025 .</t>
  </si>
  <si>
    <t>Szczegóły</t>
  </si>
  <si>
    <t xml:space="preserve"> Piec gazowy              - szt. 2</t>
  </si>
  <si>
    <t>ul. Batorego 18</t>
  </si>
  <si>
    <r>
      <t xml:space="preserve">budynek biurowo-magazynowy </t>
    </r>
    <r>
      <rPr>
        <b/>
        <i/>
        <sz val="10"/>
        <color indexed="8"/>
        <rFont val="Calibri"/>
        <family val="2"/>
      </rPr>
      <t>nr 27</t>
    </r>
  </si>
  <si>
    <r>
      <t xml:space="preserve">budynek kontrolno-magazynowy </t>
    </r>
    <r>
      <rPr>
        <b/>
        <i/>
        <sz val="10"/>
        <color indexed="8"/>
        <rFont val="Calibri"/>
        <family val="2"/>
      </rPr>
      <t>nr 28</t>
    </r>
  </si>
  <si>
    <r>
      <rPr>
        <b/>
        <sz val="10"/>
        <color indexed="8"/>
        <rFont val="Calibri"/>
        <family val="2"/>
      </rPr>
      <t xml:space="preserve"> ul. Kaz. Wielkiego 65   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                                              - </t>
    </r>
    <r>
      <rPr>
        <i/>
        <sz val="8"/>
        <color indexed="8"/>
        <rFont val="Calibri"/>
        <family val="2"/>
      </rPr>
      <t>budynek biurowy oraz niski bud. socjalny ( z nieczynnym kominem szerokim )</t>
    </r>
  </si>
  <si>
    <r>
      <rPr>
        <i/>
        <sz val="8"/>
        <color indexed="8"/>
        <rFont val="Calibri"/>
        <family val="2"/>
      </rPr>
      <t xml:space="preserve">budynek magazynowy </t>
    </r>
    <r>
      <rPr>
        <b/>
        <i/>
        <sz val="10"/>
        <color indexed="8"/>
        <rFont val="Calibri"/>
        <family val="2"/>
      </rPr>
      <t>nr 29</t>
    </r>
  </si>
  <si>
    <t xml:space="preserve">                                                                                  FORMULARZ OFERTOWY                                                                                                                                                                                                                                                                                                                         obowiązkowych kontroli stanu technicznego oraz czyszczenia przewodów kominowych (dymowych, spalinowych i wentylacyjnych) w latach 2024 oraz 2025</t>
  </si>
  <si>
    <t xml:space="preserve">Planowane kontrole i czyszczenia </t>
  </si>
  <si>
    <t>zł</t>
  </si>
  <si>
    <t>Razem</t>
  </si>
  <si>
    <t>Wartość             1 usługi - kontroli   brutto</t>
  </si>
  <si>
    <t>Wartość            1 usługi - czyszczenia brutto</t>
  </si>
  <si>
    <t>komplet</t>
  </si>
  <si>
    <t xml:space="preserve">                     RAZEM 2024 r.</t>
  </si>
  <si>
    <t xml:space="preserve">                   RAZEM 2025 r. </t>
  </si>
  <si>
    <t>OGÓŁEM WARTOŚĆ OFERTY</t>
  </si>
  <si>
    <t>Wartość             1 usługi - kontroli                                        brutto</t>
  </si>
  <si>
    <t xml:space="preserve">Suma kol. 8 </t>
  </si>
  <si>
    <t>Suma kol. 11</t>
  </si>
  <si>
    <t xml:space="preserve">Suma  kol. 14 </t>
  </si>
  <si>
    <t xml:space="preserve">Suma kol. 17 </t>
  </si>
  <si>
    <t>Iloczyn  kolumn 12 i 13</t>
  </si>
  <si>
    <t>Iloczyn  kolumn 15 i 16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</si>
</sst>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_z_ł;[Red]#,##0.00\ _z_ł"/>
    <numFmt numFmtId="168" formatCode="#,##0.00\ &quot;zł&quot;;[Red]#,##0.00\ &quot;zł&quot;"/>
    <numFmt numFmtId="169" formatCode="#,##0.00;[Red]#,##0.00"/>
    <numFmt numFmtId="170" formatCode="#,##0\ _z_ł;[Red]#,##0\ _z_ł"/>
    <numFmt numFmtId="171" formatCode="[$-415]d\ mmmm\ yyyy"/>
    <numFmt numFmtId="172" formatCode="#,##0;[Red]#,##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9"/>
      <color indexed="8"/>
      <name val="Calibri"/>
      <family val="2"/>
    </font>
    <font>
      <sz val="13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3" fillId="33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33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top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" fontId="10" fillId="34" borderId="11" xfId="0" applyNumberFormat="1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top" wrapText="1"/>
    </xf>
    <xf numFmtId="0" fontId="62" fillId="35" borderId="11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horizontal="left" vertical="top" wrapText="1"/>
    </xf>
    <xf numFmtId="0" fontId="63" fillId="34" borderId="13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vertical="center" wrapText="1"/>
    </xf>
    <xf numFmtId="0" fontId="38" fillId="38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top"/>
    </xf>
    <xf numFmtId="0" fontId="14" fillId="34" borderId="0" xfId="0" applyFont="1" applyFill="1" applyAlignment="1">
      <alignment horizontal="center" vertical="top"/>
    </xf>
    <xf numFmtId="0" fontId="39" fillId="34" borderId="0" xfId="0" applyFont="1" applyFill="1" applyAlignment="1">
      <alignment horizontal="left" vertical="top"/>
    </xf>
    <xf numFmtId="0" fontId="39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 vertical="top"/>
    </xf>
    <xf numFmtId="0" fontId="39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7" fillId="9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34" borderId="19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5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center" vertical="top" wrapText="1"/>
    </xf>
    <xf numFmtId="0" fontId="65" fillId="9" borderId="24" xfId="0" applyFont="1" applyFill="1" applyBorder="1" applyAlignment="1">
      <alignment horizontal="center" vertical="top" wrapText="1"/>
    </xf>
    <xf numFmtId="0" fontId="7" fillId="9" borderId="25" xfId="0" applyFont="1" applyFill="1" applyBorder="1" applyAlignment="1">
      <alignment horizontal="center" vertical="top" wrapText="1"/>
    </xf>
    <xf numFmtId="0" fontId="0" fillId="35" borderId="26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right" vertical="center" wrapText="1"/>
    </xf>
    <xf numFmtId="0" fontId="41" fillId="38" borderId="11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5" fillId="34" borderId="27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top" wrapText="1"/>
    </xf>
    <xf numFmtId="0" fontId="7" fillId="34" borderId="28" xfId="0" applyFont="1" applyFill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/>
    </xf>
    <xf numFmtId="0" fontId="66" fillId="0" borderId="0" xfId="0" applyFont="1" applyAlignment="1">
      <alignment horizontal="center" vertical="top"/>
    </xf>
    <xf numFmtId="0" fontId="40" fillId="11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67" fillId="34" borderId="32" xfId="0" applyFont="1" applyFill="1" applyBorder="1" applyAlignment="1">
      <alignment horizontal="left" vertical="center" wrapText="1"/>
    </xf>
    <xf numFmtId="0" fontId="67" fillId="34" borderId="21" xfId="0" applyFont="1" applyFill="1" applyBorder="1" applyAlignment="1">
      <alignment horizontal="left" vertical="center" wrapText="1"/>
    </xf>
    <xf numFmtId="0" fontId="15" fillId="34" borderId="32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43" fillId="34" borderId="32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15" fillId="34" borderId="24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33" xfId="0" applyFont="1" applyFill="1" applyBorder="1" applyAlignment="1">
      <alignment horizontal="left" vertical="center" wrapText="1"/>
    </xf>
    <xf numFmtId="0" fontId="15" fillId="34" borderId="34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vertical="center" wrapText="1"/>
    </xf>
    <xf numFmtId="0" fontId="15" fillId="34" borderId="2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10" fillId="34" borderId="10" xfId="0" applyNumberFormat="1" applyFont="1" applyFill="1" applyBorder="1" applyAlignment="1">
      <alignment horizontal="center" vertical="top" wrapText="1"/>
    </xf>
    <xf numFmtId="0" fontId="10" fillId="34" borderId="14" xfId="0" applyNumberFormat="1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34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65" fillId="34" borderId="35" xfId="0" applyFont="1" applyFill="1" applyBorder="1" applyAlignment="1">
      <alignment horizontal="center" vertical="top" wrapText="1"/>
    </xf>
    <xf numFmtId="0" fontId="65" fillId="34" borderId="36" xfId="0" applyFont="1" applyFill="1" applyBorder="1" applyAlignment="1">
      <alignment horizontal="center" vertical="top" wrapText="1"/>
    </xf>
    <xf numFmtId="0" fontId="65" fillId="34" borderId="20" xfId="0" applyFont="1" applyFill="1" applyBorder="1" applyAlignment="1">
      <alignment horizontal="center" vertical="top" wrapText="1"/>
    </xf>
    <xf numFmtId="0" fontId="65" fillId="34" borderId="15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8" fillId="38" borderId="32" xfId="0" applyFont="1" applyFill="1" applyBorder="1" applyAlignment="1">
      <alignment horizontal="center" vertical="center" wrapText="1"/>
    </xf>
    <xf numFmtId="0" fontId="38" fillId="38" borderId="26" xfId="0" applyFont="1" applyFill="1" applyBorder="1" applyAlignment="1">
      <alignment horizontal="center" vertical="center" wrapText="1"/>
    </xf>
    <xf numFmtId="0" fontId="38" fillId="38" borderId="21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68" fillId="13" borderId="32" xfId="0" applyFont="1" applyFill="1" applyBorder="1" applyAlignment="1">
      <alignment horizontal="center" vertical="top" wrapText="1"/>
    </xf>
    <xf numFmtId="0" fontId="68" fillId="13" borderId="26" xfId="0" applyFont="1" applyFill="1" applyBorder="1" applyAlignment="1">
      <alignment horizontal="center" vertical="top" wrapText="1"/>
    </xf>
    <xf numFmtId="0" fontId="68" fillId="13" borderId="21" xfId="0" applyFont="1" applyFill="1" applyBorder="1" applyAlignment="1">
      <alignment horizontal="center" vertical="top" wrapText="1"/>
    </xf>
    <xf numFmtId="0" fontId="68" fillId="5" borderId="40" xfId="0" applyFont="1" applyFill="1" applyBorder="1" applyAlignment="1">
      <alignment horizontal="center" vertical="top" wrapText="1"/>
    </xf>
    <xf numFmtId="0" fontId="68" fillId="5" borderId="41" xfId="0" applyFont="1" applyFill="1" applyBorder="1" applyAlignment="1">
      <alignment horizontal="center" vertical="top" wrapText="1"/>
    </xf>
    <xf numFmtId="0" fontId="68" fillId="5" borderId="42" xfId="0" applyFont="1" applyFill="1" applyBorder="1" applyAlignment="1">
      <alignment horizontal="center" vertical="top" wrapText="1"/>
    </xf>
    <xf numFmtId="0" fontId="68" fillId="3" borderId="40" xfId="0" applyFont="1" applyFill="1" applyBorder="1" applyAlignment="1">
      <alignment horizontal="center" vertical="top" wrapText="1"/>
    </xf>
    <xf numFmtId="0" fontId="68" fillId="3" borderId="41" xfId="0" applyFont="1" applyFill="1" applyBorder="1" applyAlignment="1">
      <alignment horizontal="center" vertical="top" wrapText="1"/>
    </xf>
    <xf numFmtId="0" fontId="68" fillId="3" borderId="42" xfId="0" applyFont="1" applyFill="1" applyBorder="1" applyAlignment="1">
      <alignment horizontal="center" vertical="top" wrapText="1"/>
    </xf>
    <xf numFmtId="0" fontId="65" fillId="34" borderId="0" xfId="0" applyFont="1" applyFill="1" applyBorder="1" applyAlignment="1">
      <alignment horizontal="center" vertical="top" wrapText="1"/>
    </xf>
    <xf numFmtId="0" fontId="65" fillId="34" borderId="43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65" fillId="34" borderId="41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PageLayoutView="0" workbookViewId="0" topLeftCell="A1">
      <selection activeCell="B3" sqref="B3:U3"/>
    </sheetView>
  </sheetViews>
  <sheetFormatPr defaultColWidth="9.140625" defaultRowHeight="15"/>
  <cols>
    <col min="1" max="1" width="4.57421875" style="16" customWidth="1"/>
    <col min="2" max="2" width="15.8515625" style="12" customWidth="1"/>
    <col min="3" max="3" width="14.28125" style="11" customWidth="1"/>
    <col min="4" max="4" width="19.00390625" style="13" customWidth="1"/>
    <col min="5" max="5" width="5.7109375" style="14" customWidth="1"/>
    <col min="6" max="6" width="12.7109375" style="17" customWidth="1"/>
    <col min="7" max="7" width="60.28125" style="5" customWidth="1"/>
    <col min="8" max="8" width="0.5625" style="5" customWidth="1"/>
    <col min="9" max="9" width="10.421875" style="8" customWidth="1"/>
    <col min="10" max="10" width="10.7109375" style="8" customWidth="1"/>
    <col min="11" max="11" width="11.00390625" style="8" customWidth="1"/>
    <col min="12" max="12" width="10.28125" style="15" customWidth="1"/>
    <col min="13" max="13" width="10.7109375" style="15" customWidth="1"/>
    <col min="14" max="14" width="12.140625" style="15" customWidth="1"/>
    <col min="15" max="15" width="0.5625" style="15" customWidth="1"/>
    <col min="16" max="16" width="9.57421875" style="8" customWidth="1"/>
    <col min="17" max="17" width="10.421875" style="8" customWidth="1"/>
    <col min="18" max="18" width="11.8515625" style="8" customWidth="1"/>
    <col min="19" max="19" width="9.57421875" style="15" customWidth="1"/>
    <col min="20" max="20" width="10.7109375" style="15" customWidth="1"/>
    <col min="21" max="21" width="11.8515625" style="15" customWidth="1"/>
    <col min="22" max="22" width="0.42578125" style="1" customWidth="1"/>
    <col min="23" max="16384" width="9.140625" style="1" customWidth="1"/>
  </cols>
  <sheetData>
    <row r="1" spans="2:21" ht="18.75">
      <c r="B1" s="140" t="s">
        <v>122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21" ht="21" customHeight="1">
      <c r="B2" s="19"/>
      <c r="C2" s="19"/>
      <c r="D2" s="19"/>
      <c r="E2" s="19"/>
      <c r="F2" s="19"/>
      <c r="G2" s="141" t="s">
        <v>121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2:21" s="3" customFormat="1" ht="63.75" customHeight="1">
      <c r="B3" s="139" t="s">
        <v>150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2" s="3" customFormat="1" ht="1.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26"/>
      <c r="U4" s="26"/>
      <c r="V4" s="202"/>
    </row>
    <row r="5" spans="1:22" s="21" customFormat="1" ht="28.5" customHeight="1">
      <c r="A5" s="176" t="s">
        <v>74</v>
      </c>
      <c r="B5" s="230" t="s">
        <v>120</v>
      </c>
      <c r="C5" s="231"/>
      <c r="D5" s="232"/>
      <c r="E5" s="148" t="s">
        <v>73</v>
      </c>
      <c r="F5" s="191" t="s">
        <v>0</v>
      </c>
      <c r="G5" s="191" t="s">
        <v>143</v>
      </c>
      <c r="H5" s="22"/>
      <c r="I5" s="150" t="s">
        <v>151</v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203"/>
    </row>
    <row r="6" spans="1:22" s="21" customFormat="1" ht="27.75" customHeight="1">
      <c r="A6" s="177"/>
      <c r="B6" s="233"/>
      <c r="C6" s="234"/>
      <c r="D6" s="235"/>
      <c r="E6" s="149"/>
      <c r="F6" s="192"/>
      <c r="G6" s="192"/>
      <c r="H6" s="20"/>
      <c r="I6" s="220" t="s">
        <v>141</v>
      </c>
      <c r="J6" s="221"/>
      <c r="K6" s="221"/>
      <c r="L6" s="221"/>
      <c r="M6" s="221"/>
      <c r="N6" s="222"/>
      <c r="O6" s="23"/>
      <c r="P6" s="223" t="s">
        <v>142</v>
      </c>
      <c r="Q6" s="224"/>
      <c r="R6" s="224"/>
      <c r="S6" s="224"/>
      <c r="T6" s="224"/>
      <c r="U6" s="225"/>
      <c r="V6" s="203"/>
    </row>
    <row r="7" spans="1:22" s="4" customFormat="1" ht="73.5" customHeight="1">
      <c r="A7" s="177"/>
      <c r="B7" s="233"/>
      <c r="C7" s="234"/>
      <c r="D7" s="235"/>
      <c r="E7" s="149"/>
      <c r="F7" s="192"/>
      <c r="G7" s="192"/>
      <c r="H7" s="18"/>
      <c r="I7" s="104" t="s">
        <v>138</v>
      </c>
      <c r="J7" s="104" t="s">
        <v>160</v>
      </c>
      <c r="K7" s="104" t="s">
        <v>153</v>
      </c>
      <c r="L7" s="104" t="s">
        <v>119</v>
      </c>
      <c r="M7" s="104" t="s">
        <v>155</v>
      </c>
      <c r="N7" s="104" t="s">
        <v>153</v>
      </c>
      <c r="O7" s="103"/>
      <c r="P7" s="120" t="s">
        <v>138</v>
      </c>
      <c r="Q7" s="120" t="s">
        <v>154</v>
      </c>
      <c r="R7" s="120" t="s">
        <v>153</v>
      </c>
      <c r="S7" s="120" t="s">
        <v>119</v>
      </c>
      <c r="T7" s="120" t="s">
        <v>155</v>
      </c>
      <c r="U7" s="120" t="s">
        <v>153</v>
      </c>
      <c r="V7" s="203"/>
    </row>
    <row r="8" spans="1:22" s="4" customFormat="1" ht="32.25" customHeight="1">
      <c r="A8" s="106"/>
      <c r="B8" s="107"/>
      <c r="C8" s="108"/>
      <c r="D8" s="109"/>
      <c r="E8" s="111"/>
      <c r="F8" s="110"/>
      <c r="G8" s="110"/>
      <c r="H8" s="18"/>
      <c r="I8" s="131" t="s">
        <v>156</v>
      </c>
      <c r="J8" s="131" t="s">
        <v>152</v>
      </c>
      <c r="K8" s="131" t="s">
        <v>139</v>
      </c>
      <c r="L8" s="131" t="s">
        <v>156</v>
      </c>
      <c r="M8" s="131" t="s">
        <v>152</v>
      </c>
      <c r="N8" s="131" t="s">
        <v>140</v>
      </c>
      <c r="O8" s="131"/>
      <c r="P8" s="131" t="s">
        <v>156</v>
      </c>
      <c r="Q8" s="131" t="s">
        <v>152</v>
      </c>
      <c r="R8" s="131" t="s">
        <v>165</v>
      </c>
      <c r="S8" s="131" t="s">
        <v>156</v>
      </c>
      <c r="T8" s="131" t="s">
        <v>152</v>
      </c>
      <c r="U8" s="131" t="s">
        <v>166</v>
      </c>
      <c r="V8" s="203"/>
    </row>
    <row r="9" spans="1:22" s="6" customFormat="1" ht="14.25" customHeight="1">
      <c r="A9" s="77">
        <v>1</v>
      </c>
      <c r="B9" s="239">
        <v>2</v>
      </c>
      <c r="C9" s="240"/>
      <c r="D9" s="241"/>
      <c r="E9" s="77">
        <v>3</v>
      </c>
      <c r="F9" s="77">
        <v>4</v>
      </c>
      <c r="G9" s="77">
        <v>5</v>
      </c>
      <c r="H9" s="102">
        <v>6</v>
      </c>
      <c r="I9" s="77">
        <v>6</v>
      </c>
      <c r="J9" s="77">
        <v>7</v>
      </c>
      <c r="K9" s="77">
        <v>8</v>
      </c>
      <c r="L9" s="77">
        <v>9</v>
      </c>
      <c r="M9" s="77">
        <v>10</v>
      </c>
      <c r="N9" s="77">
        <v>11</v>
      </c>
      <c r="O9" s="102">
        <v>1</v>
      </c>
      <c r="P9" s="119">
        <v>12</v>
      </c>
      <c r="Q9" s="119">
        <v>13</v>
      </c>
      <c r="R9" s="119">
        <v>14</v>
      </c>
      <c r="S9" s="119">
        <v>15</v>
      </c>
      <c r="T9" s="119">
        <v>16</v>
      </c>
      <c r="U9" s="119">
        <v>17</v>
      </c>
      <c r="V9" s="203"/>
    </row>
    <row r="10" spans="1:22" s="4" customFormat="1" ht="2.2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76"/>
      <c r="U10" s="75"/>
      <c r="V10" s="203"/>
    </row>
    <row r="11" spans="1:22" s="2" customFormat="1" ht="26.25" customHeight="1">
      <c r="A11" s="28" t="s">
        <v>75</v>
      </c>
      <c r="B11" s="72" t="s">
        <v>35</v>
      </c>
      <c r="C11" s="144" t="s">
        <v>52</v>
      </c>
      <c r="D11" s="145"/>
      <c r="E11" s="29">
        <v>2</v>
      </c>
      <c r="F11" s="30" t="s">
        <v>1</v>
      </c>
      <c r="G11" s="31" t="s">
        <v>12</v>
      </c>
      <c r="H11" s="32"/>
      <c r="I11" s="89">
        <v>1</v>
      </c>
      <c r="J11" s="33"/>
      <c r="K11" s="33">
        <f>I11*J11</f>
        <v>0</v>
      </c>
      <c r="L11" s="89">
        <v>1</v>
      </c>
      <c r="M11" s="33"/>
      <c r="N11" s="2">
        <f>L11*M11</f>
        <v>0</v>
      </c>
      <c r="O11" s="34"/>
      <c r="P11" s="93">
        <v>1</v>
      </c>
      <c r="Q11" s="33"/>
      <c r="R11" s="33">
        <f>P11*Q11</f>
        <v>0</v>
      </c>
      <c r="S11" s="93">
        <v>1</v>
      </c>
      <c r="T11" s="27"/>
      <c r="U11" s="112">
        <f>S11*T11</f>
        <v>0</v>
      </c>
      <c r="V11" s="203"/>
    </row>
    <row r="12" spans="1:22" s="2" customFormat="1" ht="40.5" customHeight="1">
      <c r="A12" s="28" t="s">
        <v>76</v>
      </c>
      <c r="B12" s="72" t="s">
        <v>36</v>
      </c>
      <c r="C12" s="153" t="s">
        <v>148</v>
      </c>
      <c r="D12" s="154"/>
      <c r="E12" s="35" t="s">
        <v>34</v>
      </c>
      <c r="F12" s="30" t="s">
        <v>2</v>
      </c>
      <c r="G12" s="31" t="s">
        <v>108</v>
      </c>
      <c r="H12" s="32"/>
      <c r="I12" s="89">
        <v>1</v>
      </c>
      <c r="J12" s="33"/>
      <c r="K12" s="33">
        <f aca="true" t="shared" si="0" ref="K12:K23">I12*J12</f>
        <v>0</v>
      </c>
      <c r="L12" s="89">
        <v>2</v>
      </c>
      <c r="M12" s="33"/>
      <c r="N12" s="33">
        <f aca="true" t="shared" si="1" ref="N12:N23">L11*M11</f>
        <v>0</v>
      </c>
      <c r="O12" s="34"/>
      <c r="P12" s="93">
        <v>1</v>
      </c>
      <c r="Q12" s="33"/>
      <c r="R12" s="33">
        <f aca="true" t="shared" si="2" ref="R12:R22">P12*Q12</f>
        <v>0</v>
      </c>
      <c r="S12" s="93">
        <v>2</v>
      </c>
      <c r="T12" s="27"/>
      <c r="U12" s="112">
        <f aca="true" t="shared" si="3" ref="U12:U23">S12*T12</f>
        <v>0</v>
      </c>
      <c r="V12" s="203"/>
    </row>
    <row r="13" spans="1:22" s="2" customFormat="1" ht="40.5" customHeight="1">
      <c r="A13" s="28" t="s">
        <v>77</v>
      </c>
      <c r="B13" s="72" t="s">
        <v>37</v>
      </c>
      <c r="C13" s="144" t="s">
        <v>53</v>
      </c>
      <c r="D13" s="155"/>
      <c r="E13" s="29">
        <v>5</v>
      </c>
      <c r="F13" s="30" t="s">
        <v>123</v>
      </c>
      <c r="G13" s="31" t="s">
        <v>68</v>
      </c>
      <c r="H13" s="32"/>
      <c r="I13" s="89">
        <v>1</v>
      </c>
      <c r="J13" s="33"/>
      <c r="K13" s="33">
        <f t="shared" si="0"/>
        <v>0</v>
      </c>
      <c r="L13" s="89">
        <v>2</v>
      </c>
      <c r="M13" s="33"/>
      <c r="N13" s="33">
        <f t="shared" si="1"/>
        <v>0</v>
      </c>
      <c r="O13" s="34"/>
      <c r="P13" s="93">
        <v>1</v>
      </c>
      <c r="Q13" s="33"/>
      <c r="R13" s="33">
        <f t="shared" si="2"/>
        <v>0</v>
      </c>
      <c r="S13" s="93">
        <v>2</v>
      </c>
      <c r="T13" s="27"/>
      <c r="U13" s="112">
        <f t="shared" si="3"/>
        <v>0</v>
      </c>
      <c r="V13" s="203"/>
    </row>
    <row r="14" spans="1:22" s="2" customFormat="1" ht="38.25" customHeight="1">
      <c r="A14" s="28" t="s">
        <v>78</v>
      </c>
      <c r="B14" s="73" t="s">
        <v>38</v>
      </c>
      <c r="C14" s="144" t="s">
        <v>54</v>
      </c>
      <c r="D14" s="145"/>
      <c r="E14" s="29">
        <v>5</v>
      </c>
      <c r="F14" s="30" t="s">
        <v>32</v>
      </c>
      <c r="G14" s="31" t="s">
        <v>31</v>
      </c>
      <c r="H14" s="32"/>
      <c r="I14" s="89">
        <v>1</v>
      </c>
      <c r="J14" s="33"/>
      <c r="K14" s="33">
        <f t="shared" si="0"/>
        <v>0</v>
      </c>
      <c r="L14" s="89">
        <v>2</v>
      </c>
      <c r="M14" s="33"/>
      <c r="N14" s="33">
        <f t="shared" si="1"/>
        <v>0</v>
      </c>
      <c r="O14" s="34"/>
      <c r="P14" s="93">
        <v>1</v>
      </c>
      <c r="Q14" s="33"/>
      <c r="R14" s="33">
        <f t="shared" si="2"/>
        <v>0</v>
      </c>
      <c r="S14" s="93">
        <v>2</v>
      </c>
      <c r="T14" s="27"/>
      <c r="U14" s="112">
        <f t="shared" si="3"/>
        <v>0</v>
      </c>
      <c r="V14" s="203"/>
    </row>
    <row r="15" spans="1:22" s="2" customFormat="1" ht="27" customHeight="1">
      <c r="A15" s="28" t="s">
        <v>79</v>
      </c>
      <c r="B15" s="74" t="s">
        <v>39</v>
      </c>
      <c r="C15" s="144" t="s">
        <v>55</v>
      </c>
      <c r="D15" s="145"/>
      <c r="E15" s="29">
        <v>11</v>
      </c>
      <c r="F15" s="30" t="s">
        <v>1</v>
      </c>
      <c r="G15" s="31" t="s">
        <v>67</v>
      </c>
      <c r="H15" s="32"/>
      <c r="I15" s="89">
        <v>1</v>
      </c>
      <c r="J15" s="33"/>
      <c r="K15" s="33">
        <f t="shared" si="0"/>
        <v>0</v>
      </c>
      <c r="L15" s="89">
        <v>1</v>
      </c>
      <c r="M15" s="33"/>
      <c r="N15" s="33">
        <f t="shared" si="1"/>
        <v>0</v>
      </c>
      <c r="O15" s="34"/>
      <c r="P15" s="93">
        <v>1</v>
      </c>
      <c r="Q15" s="33"/>
      <c r="R15" s="33">
        <f t="shared" si="2"/>
        <v>0</v>
      </c>
      <c r="S15" s="93">
        <v>1</v>
      </c>
      <c r="T15" s="27"/>
      <c r="U15" s="112">
        <f t="shared" si="3"/>
        <v>0</v>
      </c>
      <c r="V15" s="203"/>
    </row>
    <row r="16" spans="1:22" s="9" customFormat="1" ht="25.5" customHeight="1">
      <c r="A16" s="36" t="s">
        <v>80</v>
      </c>
      <c r="B16" s="72" t="s">
        <v>42</v>
      </c>
      <c r="C16" s="142" t="s">
        <v>56</v>
      </c>
      <c r="D16" s="143"/>
      <c r="E16" s="37">
        <v>1</v>
      </c>
      <c r="F16" s="38" t="s">
        <v>4</v>
      </c>
      <c r="G16" s="39" t="s">
        <v>69</v>
      </c>
      <c r="H16" s="40"/>
      <c r="I16" s="90">
        <v>1</v>
      </c>
      <c r="J16" s="41"/>
      <c r="K16" s="33">
        <f t="shared" si="0"/>
        <v>0</v>
      </c>
      <c r="L16" s="90">
        <v>1</v>
      </c>
      <c r="M16" s="41"/>
      <c r="N16" s="33">
        <f t="shared" si="1"/>
        <v>0</v>
      </c>
      <c r="O16" s="42"/>
      <c r="P16" s="94">
        <v>1</v>
      </c>
      <c r="Q16" s="41"/>
      <c r="R16" s="33">
        <f t="shared" si="2"/>
        <v>0</v>
      </c>
      <c r="S16" s="94">
        <v>1</v>
      </c>
      <c r="T16" s="27"/>
      <c r="U16" s="112">
        <f t="shared" si="3"/>
        <v>0</v>
      </c>
      <c r="V16" s="203"/>
    </row>
    <row r="17" spans="1:22" s="2" customFormat="1" ht="36.75" customHeight="1">
      <c r="A17" s="28" t="s">
        <v>81</v>
      </c>
      <c r="B17" s="72" t="s">
        <v>43</v>
      </c>
      <c r="C17" s="144" t="s">
        <v>57</v>
      </c>
      <c r="D17" s="145"/>
      <c r="E17" s="29">
        <v>5</v>
      </c>
      <c r="F17" s="30" t="s">
        <v>1</v>
      </c>
      <c r="G17" s="31" t="s">
        <v>21</v>
      </c>
      <c r="H17" s="32"/>
      <c r="I17" s="89">
        <v>1</v>
      </c>
      <c r="J17" s="33"/>
      <c r="K17" s="33">
        <f t="shared" si="0"/>
        <v>0</v>
      </c>
      <c r="L17" s="89">
        <v>1</v>
      </c>
      <c r="M17" s="33"/>
      <c r="N17" s="33">
        <f t="shared" si="1"/>
        <v>0</v>
      </c>
      <c r="O17" s="34"/>
      <c r="P17" s="93">
        <v>1</v>
      </c>
      <c r="Q17" s="33"/>
      <c r="R17" s="33">
        <f t="shared" si="2"/>
        <v>0</v>
      </c>
      <c r="S17" s="93">
        <v>1</v>
      </c>
      <c r="T17" s="27"/>
      <c r="U17" s="112">
        <f t="shared" si="3"/>
        <v>0</v>
      </c>
      <c r="V17" s="203"/>
    </row>
    <row r="18" spans="1:22" s="10" customFormat="1" ht="39" customHeight="1">
      <c r="A18" s="43" t="s">
        <v>82</v>
      </c>
      <c r="B18" s="72" t="s">
        <v>44</v>
      </c>
      <c r="C18" s="146" t="s">
        <v>58</v>
      </c>
      <c r="D18" s="147"/>
      <c r="E18" s="44">
        <v>2</v>
      </c>
      <c r="F18" s="45" t="s">
        <v>2</v>
      </c>
      <c r="G18" s="46" t="s">
        <v>33</v>
      </c>
      <c r="H18" s="47"/>
      <c r="I18" s="91">
        <v>1</v>
      </c>
      <c r="J18" s="48"/>
      <c r="K18" s="33">
        <f t="shared" si="0"/>
        <v>0</v>
      </c>
      <c r="L18" s="91">
        <v>2</v>
      </c>
      <c r="M18" s="48"/>
      <c r="N18" s="33">
        <f t="shared" si="1"/>
        <v>0</v>
      </c>
      <c r="O18" s="49"/>
      <c r="P18" s="95">
        <v>1</v>
      </c>
      <c r="Q18" s="48"/>
      <c r="R18" s="33">
        <f t="shared" si="2"/>
        <v>0</v>
      </c>
      <c r="S18" s="95">
        <v>2</v>
      </c>
      <c r="T18" s="27"/>
      <c r="U18" s="112">
        <f t="shared" si="3"/>
        <v>0</v>
      </c>
      <c r="V18" s="203"/>
    </row>
    <row r="19" spans="1:22" s="2" customFormat="1" ht="37.5" customHeight="1">
      <c r="A19" s="28" t="s">
        <v>83</v>
      </c>
      <c r="B19" s="72" t="s">
        <v>45</v>
      </c>
      <c r="C19" s="144" t="s">
        <v>59</v>
      </c>
      <c r="D19" s="145"/>
      <c r="E19" s="29">
        <v>4</v>
      </c>
      <c r="F19" s="30" t="s">
        <v>2</v>
      </c>
      <c r="G19" s="31" t="s">
        <v>13</v>
      </c>
      <c r="H19" s="32"/>
      <c r="I19" s="89">
        <v>1</v>
      </c>
      <c r="J19" s="33"/>
      <c r="K19" s="33">
        <f t="shared" si="0"/>
        <v>0</v>
      </c>
      <c r="L19" s="89">
        <v>2</v>
      </c>
      <c r="M19" s="33"/>
      <c r="N19" s="33">
        <f t="shared" si="1"/>
        <v>0</v>
      </c>
      <c r="O19" s="34"/>
      <c r="P19" s="93">
        <v>1</v>
      </c>
      <c r="Q19" s="33"/>
      <c r="R19" s="33">
        <f t="shared" si="2"/>
        <v>0</v>
      </c>
      <c r="S19" s="93">
        <v>2</v>
      </c>
      <c r="T19" s="27"/>
      <c r="U19" s="112">
        <f t="shared" si="3"/>
        <v>0</v>
      </c>
      <c r="V19" s="203"/>
    </row>
    <row r="20" spans="1:22" s="2" customFormat="1" ht="39" customHeight="1">
      <c r="A20" s="28" t="s">
        <v>84</v>
      </c>
      <c r="B20" s="72" t="s">
        <v>46</v>
      </c>
      <c r="C20" s="144" t="s">
        <v>60</v>
      </c>
      <c r="D20" s="145"/>
      <c r="E20" s="29">
        <v>4</v>
      </c>
      <c r="F20" s="30" t="s">
        <v>2</v>
      </c>
      <c r="G20" s="31" t="s">
        <v>14</v>
      </c>
      <c r="H20" s="32"/>
      <c r="I20" s="89">
        <v>1</v>
      </c>
      <c r="J20" s="33"/>
      <c r="K20" s="33">
        <f t="shared" si="0"/>
        <v>0</v>
      </c>
      <c r="L20" s="89">
        <v>2</v>
      </c>
      <c r="M20" s="33"/>
      <c r="N20" s="33">
        <f t="shared" si="1"/>
        <v>0</v>
      </c>
      <c r="O20" s="34"/>
      <c r="P20" s="93">
        <v>1</v>
      </c>
      <c r="Q20" s="33"/>
      <c r="R20" s="33">
        <f t="shared" si="2"/>
        <v>0</v>
      </c>
      <c r="S20" s="93">
        <v>2</v>
      </c>
      <c r="T20" s="27"/>
      <c r="U20" s="112">
        <f t="shared" si="3"/>
        <v>0</v>
      </c>
      <c r="V20" s="203"/>
    </row>
    <row r="21" spans="1:22" s="2" customFormat="1" ht="39" customHeight="1">
      <c r="A21" s="28" t="s">
        <v>85</v>
      </c>
      <c r="B21" s="72" t="s">
        <v>49</v>
      </c>
      <c r="C21" s="144" t="s">
        <v>61</v>
      </c>
      <c r="D21" s="145"/>
      <c r="E21" s="29">
        <v>4</v>
      </c>
      <c r="F21" s="30" t="s">
        <v>2</v>
      </c>
      <c r="G21" s="31" t="s">
        <v>15</v>
      </c>
      <c r="H21" s="32"/>
      <c r="I21" s="89">
        <v>1</v>
      </c>
      <c r="J21" s="33"/>
      <c r="K21" s="33">
        <f t="shared" si="0"/>
        <v>0</v>
      </c>
      <c r="L21" s="89">
        <v>2</v>
      </c>
      <c r="M21" s="33"/>
      <c r="N21" s="33">
        <f t="shared" si="1"/>
        <v>0</v>
      </c>
      <c r="O21" s="34"/>
      <c r="P21" s="93">
        <v>1</v>
      </c>
      <c r="Q21" s="33"/>
      <c r="R21" s="33">
        <f t="shared" si="2"/>
        <v>0</v>
      </c>
      <c r="S21" s="93">
        <v>2</v>
      </c>
      <c r="T21" s="27"/>
      <c r="U21" s="112">
        <f t="shared" si="3"/>
        <v>0</v>
      </c>
      <c r="V21" s="203"/>
    </row>
    <row r="22" spans="1:22" s="2" customFormat="1" ht="39.75" customHeight="1">
      <c r="A22" s="28" t="s">
        <v>86</v>
      </c>
      <c r="B22" s="72" t="s">
        <v>48</v>
      </c>
      <c r="C22" s="144" t="s">
        <v>62</v>
      </c>
      <c r="D22" s="145"/>
      <c r="E22" s="50" t="s">
        <v>3</v>
      </c>
      <c r="F22" s="30" t="s">
        <v>2</v>
      </c>
      <c r="G22" s="31" t="s">
        <v>16</v>
      </c>
      <c r="H22" s="32"/>
      <c r="I22" s="89">
        <v>1</v>
      </c>
      <c r="J22" s="33"/>
      <c r="K22" s="33">
        <f t="shared" si="0"/>
        <v>0</v>
      </c>
      <c r="L22" s="89">
        <v>2</v>
      </c>
      <c r="M22" s="33"/>
      <c r="N22" s="33">
        <f t="shared" si="1"/>
        <v>0</v>
      </c>
      <c r="O22" s="34"/>
      <c r="P22" s="93">
        <v>1</v>
      </c>
      <c r="Q22" s="33"/>
      <c r="R22" s="33">
        <f t="shared" si="2"/>
        <v>0</v>
      </c>
      <c r="S22" s="93">
        <v>2</v>
      </c>
      <c r="T22" s="27"/>
      <c r="U22" s="112">
        <f t="shared" si="3"/>
        <v>0</v>
      </c>
      <c r="V22" s="203"/>
    </row>
    <row r="23" spans="1:22" s="2" customFormat="1" ht="28.5" customHeight="1">
      <c r="A23" s="28" t="s">
        <v>87</v>
      </c>
      <c r="B23" s="72" t="s">
        <v>48</v>
      </c>
      <c r="C23" s="144" t="s">
        <v>63</v>
      </c>
      <c r="D23" s="145"/>
      <c r="E23" s="50" t="s">
        <v>3</v>
      </c>
      <c r="F23" s="30" t="s">
        <v>2</v>
      </c>
      <c r="G23" s="31" t="s">
        <v>70</v>
      </c>
      <c r="H23" s="32"/>
      <c r="I23" s="89">
        <v>1</v>
      </c>
      <c r="J23" s="33"/>
      <c r="K23" s="33">
        <f t="shared" si="0"/>
        <v>0</v>
      </c>
      <c r="L23" s="89">
        <v>2</v>
      </c>
      <c r="M23" s="33"/>
      <c r="N23" s="33">
        <f t="shared" si="1"/>
        <v>0</v>
      </c>
      <c r="O23" s="34"/>
      <c r="P23" s="93">
        <v>1</v>
      </c>
      <c r="Q23" s="33"/>
      <c r="R23" s="33">
        <f>P23*Q23</f>
        <v>0</v>
      </c>
      <c r="S23" s="93">
        <v>2</v>
      </c>
      <c r="T23" s="27"/>
      <c r="U23" s="112">
        <f t="shared" si="3"/>
        <v>0</v>
      </c>
      <c r="V23" s="203"/>
    </row>
    <row r="24" spans="1:22" s="2" customFormat="1" ht="18" customHeight="1">
      <c r="A24" s="193" t="s">
        <v>88</v>
      </c>
      <c r="B24" s="156" t="s">
        <v>40</v>
      </c>
      <c r="C24" s="159" t="s">
        <v>146</v>
      </c>
      <c r="D24" s="160"/>
      <c r="E24" s="182">
        <v>3</v>
      </c>
      <c r="F24" s="185" t="s">
        <v>4</v>
      </c>
      <c r="G24" s="31" t="s">
        <v>71</v>
      </c>
      <c r="H24" s="51"/>
      <c r="I24" s="78"/>
      <c r="J24" s="132"/>
      <c r="K24" s="132">
        <f>I25*J24</f>
        <v>0</v>
      </c>
      <c r="L24" s="176">
        <v>1</v>
      </c>
      <c r="M24" s="132"/>
      <c r="N24" s="132">
        <f>L24*M24</f>
        <v>0</v>
      </c>
      <c r="O24" s="53"/>
      <c r="P24" s="136">
        <v>1</v>
      </c>
      <c r="Q24" s="132"/>
      <c r="R24" s="132">
        <f>P24*Q24</f>
        <v>0</v>
      </c>
      <c r="S24" s="136">
        <v>1</v>
      </c>
      <c r="T24" s="207"/>
      <c r="U24" s="207">
        <f>S24*T24</f>
        <v>0</v>
      </c>
      <c r="V24" s="203"/>
    </row>
    <row r="25" spans="1:22" s="2" customFormat="1" ht="18.75" customHeight="1">
      <c r="A25" s="194"/>
      <c r="B25" s="157"/>
      <c r="C25" s="161"/>
      <c r="D25" s="162"/>
      <c r="E25" s="183"/>
      <c r="F25" s="188"/>
      <c r="G25" s="31" t="s">
        <v>72</v>
      </c>
      <c r="H25" s="54"/>
      <c r="I25" s="79">
        <v>1</v>
      </c>
      <c r="J25" s="133"/>
      <c r="K25" s="133"/>
      <c r="L25" s="177"/>
      <c r="M25" s="133"/>
      <c r="N25" s="133"/>
      <c r="O25" s="55"/>
      <c r="P25" s="137"/>
      <c r="Q25" s="133"/>
      <c r="R25" s="133"/>
      <c r="S25" s="137"/>
      <c r="T25" s="208"/>
      <c r="U25" s="208"/>
      <c r="V25" s="203"/>
    </row>
    <row r="26" spans="1:22" s="2" customFormat="1" ht="29.25" customHeight="1">
      <c r="A26" s="195"/>
      <c r="B26" s="157"/>
      <c r="C26" s="163"/>
      <c r="D26" s="164"/>
      <c r="E26" s="184"/>
      <c r="F26" s="187"/>
      <c r="G26" s="31" t="s">
        <v>10</v>
      </c>
      <c r="H26" s="56"/>
      <c r="I26" s="92"/>
      <c r="J26" s="134"/>
      <c r="K26" s="134"/>
      <c r="L26" s="178"/>
      <c r="M26" s="134"/>
      <c r="N26" s="134"/>
      <c r="O26" s="57"/>
      <c r="P26" s="138"/>
      <c r="Q26" s="134"/>
      <c r="R26" s="134"/>
      <c r="S26" s="138"/>
      <c r="T26" s="209"/>
      <c r="U26" s="209"/>
      <c r="V26" s="203"/>
    </row>
    <row r="27" spans="1:22" s="6" customFormat="1" ht="28.5" customHeight="1">
      <c r="A27" s="58" t="s">
        <v>89</v>
      </c>
      <c r="B27" s="157"/>
      <c r="C27" s="165" t="s">
        <v>147</v>
      </c>
      <c r="D27" s="154"/>
      <c r="E27" s="35">
        <v>2</v>
      </c>
      <c r="F27" s="30" t="s">
        <v>4</v>
      </c>
      <c r="G27" s="31" t="s">
        <v>11</v>
      </c>
      <c r="H27" s="32"/>
      <c r="I27" s="89">
        <v>1</v>
      </c>
      <c r="J27" s="33"/>
      <c r="K27" s="33">
        <f>I27*J27</f>
        <v>0</v>
      </c>
      <c r="L27" s="89">
        <v>1</v>
      </c>
      <c r="M27" s="33"/>
      <c r="N27" s="52">
        <f>L27*M27</f>
        <v>0</v>
      </c>
      <c r="O27" s="34"/>
      <c r="P27" s="93">
        <v>1</v>
      </c>
      <c r="Q27" s="33"/>
      <c r="R27" s="33">
        <f>P27*Q27</f>
        <v>0</v>
      </c>
      <c r="S27" s="93">
        <v>1</v>
      </c>
      <c r="T27" s="27"/>
      <c r="U27" s="112">
        <f>S27*T27</f>
        <v>0</v>
      </c>
      <c r="V27" s="203"/>
    </row>
    <row r="28" spans="1:22" s="2" customFormat="1" ht="18.75" customHeight="1">
      <c r="A28" s="28" t="s">
        <v>90</v>
      </c>
      <c r="B28" s="158"/>
      <c r="C28" s="166" t="s">
        <v>149</v>
      </c>
      <c r="D28" s="154"/>
      <c r="E28" s="35">
        <v>1</v>
      </c>
      <c r="F28" s="30" t="s">
        <v>4</v>
      </c>
      <c r="G28" s="31" t="s">
        <v>17</v>
      </c>
      <c r="H28" s="32"/>
      <c r="I28" s="89">
        <v>1</v>
      </c>
      <c r="J28" s="33"/>
      <c r="K28" s="33">
        <f>I28*J28</f>
        <v>0</v>
      </c>
      <c r="L28" s="89">
        <v>1</v>
      </c>
      <c r="M28" s="33"/>
      <c r="N28" s="33">
        <f>L28*M28</f>
        <v>0</v>
      </c>
      <c r="O28" s="34"/>
      <c r="P28" s="93">
        <v>1</v>
      </c>
      <c r="Q28" s="33"/>
      <c r="R28" s="33">
        <f>P28*Q28</f>
        <v>0</v>
      </c>
      <c r="S28" s="93">
        <v>1</v>
      </c>
      <c r="T28" s="27"/>
      <c r="U28" s="112">
        <f>S28*T28</f>
        <v>0</v>
      </c>
      <c r="V28" s="203"/>
    </row>
    <row r="29" spans="1:22" s="2" customFormat="1" ht="46.5" customHeight="1">
      <c r="A29" s="193" t="s">
        <v>91</v>
      </c>
      <c r="B29" s="156" t="s">
        <v>41</v>
      </c>
      <c r="C29" s="167" t="s">
        <v>64</v>
      </c>
      <c r="D29" s="168"/>
      <c r="E29" s="182">
        <v>4</v>
      </c>
      <c r="F29" s="185" t="s">
        <v>5</v>
      </c>
      <c r="G29" s="31" t="s">
        <v>117</v>
      </c>
      <c r="H29" s="51"/>
      <c r="I29" s="176">
        <v>1</v>
      </c>
      <c r="J29" s="132"/>
      <c r="K29" s="132">
        <f>I29*J29</f>
        <v>0</v>
      </c>
      <c r="L29" s="176">
        <v>2</v>
      </c>
      <c r="M29" s="132"/>
      <c r="N29" s="132">
        <f>L29*M29</f>
        <v>0</v>
      </c>
      <c r="O29" s="53"/>
      <c r="P29" s="136">
        <v>1</v>
      </c>
      <c r="Q29" s="132"/>
      <c r="R29" s="132">
        <f>P29*Q29</f>
        <v>0</v>
      </c>
      <c r="S29" s="136">
        <v>2</v>
      </c>
      <c r="T29" s="207"/>
      <c r="U29" s="207">
        <f>S29*T29</f>
        <v>0</v>
      </c>
      <c r="V29" s="203"/>
    </row>
    <row r="30" spans="1:22" s="2" customFormat="1" ht="16.5" customHeight="1">
      <c r="A30" s="194"/>
      <c r="B30" s="157"/>
      <c r="C30" s="169"/>
      <c r="D30" s="170"/>
      <c r="E30" s="183"/>
      <c r="F30" s="188"/>
      <c r="G30" s="31" t="s">
        <v>25</v>
      </c>
      <c r="H30" s="54"/>
      <c r="I30" s="177"/>
      <c r="J30" s="133"/>
      <c r="K30" s="133"/>
      <c r="L30" s="177"/>
      <c r="M30" s="133"/>
      <c r="N30" s="133"/>
      <c r="O30" s="55"/>
      <c r="P30" s="137"/>
      <c r="Q30" s="133"/>
      <c r="R30" s="133"/>
      <c r="S30" s="137"/>
      <c r="T30" s="208"/>
      <c r="U30" s="208"/>
      <c r="V30" s="203"/>
    </row>
    <row r="31" spans="1:22" s="2" customFormat="1" ht="15.75" customHeight="1">
      <c r="A31" s="195"/>
      <c r="B31" s="157"/>
      <c r="C31" s="171"/>
      <c r="D31" s="172"/>
      <c r="E31" s="184"/>
      <c r="F31" s="187"/>
      <c r="G31" s="31" t="s">
        <v>26</v>
      </c>
      <c r="H31" s="56"/>
      <c r="I31" s="178"/>
      <c r="J31" s="134"/>
      <c r="K31" s="134"/>
      <c r="L31" s="178"/>
      <c r="M31" s="134"/>
      <c r="N31" s="134"/>
      <c r="O31" s="57"/>
      <c r="P31" s="138"/>
      <c r="Q31" s="134"/>
      <c r="R31" s="134"/>
      <c r="S31" s="138"/>
      <c r="T31" s="209"/>
      <c r="U31" s="209"/>
      <c r="V31" s="203"/>
    </row>
    <row r="32" spans="1:22" s="2" customFormat="1" ht="27.75" customHeight="1">
      <c r="A32" s="28" t="s">
        <v>92</v>
      </c>
      <c r="B32" s="157"/>
      <c r="C32" s="173" t="s">
        <v>65</v>
      </c>
      <c r="D32" s="31" t="s">
        <v>124</v>
      </c>
      <c r="E32" s="35">
        <v>1</v>
      </c>
      <c r="F32" s="30" t="s">
        <v>1</v>
      </c>
      <c r="G32" s="31" t="s">
        <v>116</v>
      </c>
      <c r="H32" s="32"/>
      <c r="I32" s="89">
        <v>1</v>
      </c>
      <c r="J32" s="33"/>
      <c r="K32" s="33">
        <f>I32*J32</f>
        <v>0</v>
      </c>
      <c r="L32" s="89">
        <v>1</v>
      </c>
      <c r="M32" s="33"/>
      <c r="N32" s="33">
        <f>L32*M32</f>
        <v>0</v>
      </c>
      <c r="O32" s="34"/>
      <c r="P32" s="93">
        <v>1</v>
      </c>
      <c r="Q32" s="33"/>
      <c r="R32" s="33">
        <f>P32*Q32</f>
        <v>0</v>
      </c>
      <c r="S32" s="93">
        <v>1</v>
      </c>
      <c r="T32" s="27"/>
      <c r="U32" s="112">
        <f>S32*T32</f>
        <v>0</v>
      </c>
      <c r="V32" s="203"/>
    </row>
    <row r="33" spans="1:22" s="2" customFormat="1" ht="15.75" customHeight="1">
      <c r="A33" s="193" t="s">
        <v>93</v>
      </c>
      <c r="B33" s="157"/>
      <c r="C33" s="173"/>
      <c r="D33" s="174" t="s">
        <v>137</v>
      </c>
      <c r="E33" s="182">
        <v>2</v>
      </c>
      <c r="F33" s="185" t="s">
        <v>144</v>
      </c>
      <c r="G33" s="31" t="s">
        <v>125</v>
      </c>
      <c r="H33" s="59"/>
      <c r="I33" s="78"/>
      <c r="J33" s="132"/>
      <c r="K33" s="132">
        <f>I34*J33</f>
        <v>0</v>
      </c>
      <c r="L33" s="176">
        <v>2</v>
      </c>
      <c r="M33" s="132"/>
      <c r="N33" s="132">
        <f>L33*M33</f>
        <v>0</v>
      </c>
      <c r="O33" s="53"/>
      <c r="P33" s="136">
        <v>2</v>
      </c>
      <c r="Q33" s="132"/>
      <c r="R33" s="132">
        <f>P33*Q33</f>
        <v>0</v>
      </c>
      <c r="S33" s="136">
        <v>2</v>
      </c>
      <c r="T33" s="207"/>
      <c r="U33" s="207">
        <f>S33*T33</f>
        <v>0</v>
      </c>
      <c r="V33" s="203"/>
    </row>
    <row r="34" spans="1:22" s="2" customFormat="1" ht="16.5" customHeight="1">
      <c r="A34" s="194"/>
      <c r="B34" s="157"/>
      <c r="C34" s="173"/>
      <c r="D34" s="175"/>
      <c r="E34" s="183"/>
      <c r="F34" s="186"/>
      <c r="G34" s="31" t="s">
        <v>30</v>
      </c>
      <c r="H34" s="60"/>
      <c r="I34" s="79">
        <v>2</v>
      </c>
      <c r="J34" s="133"/>
      <c r="K34" s="133"/>
      <c r="L34" s="177"/>
      <c r="M34" s="133"/>
      <c r="N34" s="133"/>
      <c r="O34" s="55"/>
      <c r="P34" s="137"/>
      <c r="Q34" s="133"/>
      <c r="R34" s="133"/>
      <c r="S34" s="137"/>
      <c r="T34" s="208"/>
      <c r="U34" s="208"/>
      <c r="V34" s="203"/>
    </row>
    <row r="35" spans="1:22" s="2" customFormat="1" ht="15" customHeight="1">
      <c r="A35" s="195"/>
      <c r="B35" s="157"/>
      <c r="C35" s="173"/>
      <c r="D35" s="175"/>
      <c r="E35" s="184"/>
      <c r="F35" s="187"/>
      <c r="G35" s="31" t="s">
        <v>115</v>
      </c>
      <c r="H35" s="56"/>
      <c r="I35" s="92"/>
      <c r="J35" s="134"/>
      <c r="K35" s="134"/>
      <c r="L35" s="178"/>
      <c r="M35" s="134"/>
      <c r="N35" s="134"/>
      <c r="O35" s="57"/>
      <c r="P35" s="138"/>
      <c r="Q35" s="134"/>
      <c r="R35" s="134"/>
      <c r="S35" s="138"/>
      <c r="T35" s="209"/>
      <c r="U35" s="209"/>
      <c r="V35" s="203"/>
    </row>
    <row r="36" spans="1:22" s="2" customFormat="1" ht="27" customHeight="1">
      <c r="A36" s="28" t="s">
        <v>94</v>
      </c>
      <c r="B36" s="157"/>
      <c r="C36" s="173"/>
      <c r="D36" s="61" t="s">
        <v>126</v>
      </c>
      <c r="E36" s="35">
        <v>1</v>
      </c>
      <c r="F36" s="30" t="s">
        <v>6</v>
      </c>
      <c r="G36" s="31" t="s">
        <v>127</v>
      </c>
      <c r="H36" s="62"/>
      <c r="I36" s="89">
        <v>1</v>
      </c>
      <c r="J36" s="33"/>
      <c r="K36" s="33">
        <f>I36*J36</f>
        <v>0</v>
      </c>
      <c r="L36" s="89">
        <v>1</v>
      </c>
      <c r="M36" s="33"/>
      <c r="N36" s="33">
        <f>L36*M36</f>
        <v>0</v>
      </c>
      <c r="O36" s="34"/>
      <c r="P36" s="93">
        <v>1</v>
      </c>
      <c r="Q36" s="33"/>
      <c r="R36" s="33">
        <f>P36*Q36</f>
        <v>0</v>
      </c>
      <c r="S36" s="93">
        <v>1</v>
      </c>
      <c r="T36" s="27"/>
      <c r="U36" s="112">
        <f>S36*T36</f>
        <v>0</v>
      </c>
      <c r="V36" s="203"/>
    </row>
    <row r="37" spans="1:22" s="2" customFormat="1" ht="15.75" customHeight="1">
      <c r="A37" s="193" t="s">
        <v>95</v>
      </c>
      <c r="B37" s="157"/>
      <c r="C37" s="173"/>
      <c r="D37" s="190" t="s">
        <v>128</v>
      </c>
      <c r="E37" s="182">
        <v>2</v>
      </c>
      <c r="F37" s="185" t="s">
        <v>2</v>
      </c>
      <c r="G37" s="31" t="s">
        <v>27</v>
      </c>
      <c r="H37" s="51"/>
      <c r="I37" s="176">
        <v>1</v>
      </c>
      <c r="J37" s="132"/>
      <c r="K37" s="132">
        <f>I37*J37</f>
        <v>0</v>
      </c>
      <c r="L37" s="176">
        <v>2</v>
      </c>
      <c r="M37" s="132"/>
      <c r="N37" s="132">
        <f>L37*M37</f>
        <v>0</v>
      </c>
      <c r="O37" s="53"/>
      <c r="P37" s="136">
        <v>1</v>
      </c>
      <c r="Q37" s="132"/>
      <c r="R37" s="132">
        <f>P37*Q37</f>
        <v>0</v>
      </c>
      <c r="S37" s="136">
        <v>2</v>
      </c>
      <c r="T37" s="207"/>
      <c r="U37" s="207">
        <f>S37*T37</f>
        <v>0</v>
      </c>
      <c r="V37" s="203"/>
    </row>
    <row r="38" spans="1:22" s="2" customFormat="1" ht="15.75" customHeight="1">
      <c r="A38" s="194"/>
      <c r="B38" s="157"/>
      <c r="C38" s="173"/>
      <c r="D38" s="190"/>
      <c r="E38" s="183"/>
      <c r="F38" s="188"/>
      <c r="G38" s="31" t="s">
        <v>28</v>
      </c>
      <c r="H38" s="54"/>
      <c r="I38" s="177"/>
      <c r="J38" s="133"/>
      <c r="K38" s="133"/>
      <c r="L38" s="177"/>
      <c r="M38" s="133"/>
      <c r="N38" s="133"/>
      <c r="O38" s="55"/>
      <c r="P38" s="137"/>
      <c r="Q38" s="133"/>
      <c r="R38" s="133"/>
      <c r="S38" s="137"/>
      <c r="T38" s="208"/>
      <c r="U38" s="208"/>
      <c r="V38" s="203"/>
    </row>
    <row r="39" spans="1:22" s="2" customFormat="1" ht="15.75" customHeight="1">
      <c r="A39" s="195"/>
      <c r="B39" s="157"/>
      <c r="C39" s="173"/>
      <c r="D39" s="190"/>
      <c r="E39" s="184"/>
      <c r="F39" s="187"/>
      <c r="G39" s="31" t="s">
        <v>29</v>
      </c>
      <c r="H39" s="56"/>
      <c r="I39" s="178"/>
      <c r="J39" s="134"/>
      <c r="K39" s="134"/>
      <c r="L39" s="178"/>
      <c r="M39" s="134"/>
      <c r="N39" s="134"/>
      <c r="O39" s="57"/>
      <c r="P39" s="138"/>
      <c r="Q39" s="134"/>
      <c r="R39" s="134"/>
      <c r="S39" s="138"/>
      <c r="T39" s="209"/>
      <c r="U39" s="209"/>
      <c r="V39" s="203"/>
    </row>
    <row r="40" spans="1:22" s="2" customFormat="1" ht="26.25" customHeight="1">
      <c r="A40" s="28" t="s">
        <v>96</v>
      </c>
      <c r="B40" s="157"/>
      <c r="C40" s="173"/>
      <c r="D40" s="31" t="s">
        <v>129</v>
      </c>
      <c r="E40" s="35">
        <v>1</v>
      </c>
      <c r="F40" s="30" t="s">
        <v>1</v>
      </c>
      <c r="G40" s="31" t="s">
        <v>7</v>
      </c>
      <c r="H40" s="32"/>
      <c r="I40" s="89">
        <v>1</v>
      </c>
      <c r="J40" s="33"/>
      <c r="K40" s="33">
        <f>I40*J40</f>
        <v>0</v>
      </c>
      <c r="L40" s="89">
        <v>1</v>
      </c>
      <c r="M40" s="33"/>
      <c r="N40" s="33">
        <f aca="true" t="shared" si="4" ref="N40:N48">L40*M40</f>
        <v>0</v>
      </c>
      <c r="O40" s="34"/>
      <c r="P40" s="93">
        <v>1</v>
      </c>
      <c r="Q40" s="33"/>
      <c r="R40" s="33">
        <f aca="true" t="shared" si="5" ref="R40:R48">P40*Q40</f>
        <v>0</v>
      </c>
      <c r="S40" s="93">
        <v>1</v>
      </c>
      <c r="T40" s="27"/>
      <c r="U40" s="112">
        <f>S40*T40</f>
        <v>0</v>
      </c>
      <c r="V40" s="203"/>
    </row>
    <row r="41" spans="1:22" s="2" customFormat="1" ht="27" customHeight="1">
      <c r="A41" s="28" t="s">
        <v>97</v>
      </c>
      <c r="B41" s="157"/>
      <c r="C41" s="173"/>
      <c r="D41" s="61" t="s">
        <v>130</v>
      </c>
      <c r="E41" s="35">
        <v>1</v>
      </c>
      <c r="F41" s="30" t="s">
        <v>6</v>
      </c>
      <c r="G41" s="31" t="s">
        <v>8</v>
      </c>
      <c r="H41" s="32"/>
      <c r="I41" s="89">
        <v>1</v>
      </c>
      <c r="J41" s="33"/>
      <c r="K41" s="33">
        <f aca="true" t="shared" si="6" ref="K41:K47">I41*J41</f>
        <v>0</v>
      </c>
      <c r="L41" s="89">
        <v>1</v>
      </c>
      <c r="M41" s="33"/>
      <c r="N41" s="33">
        <f t="shared" si="4"/>
        <v>0</v>
      </c>
      <c r="O41" s="34"/>
      <c r="P41" s="93">
        <v>1</v>
      </c>
      <c r="Q41" s="33"/>
      <c r="R41" s="33">
        <f t="shared" si="5"/>
        <v>0</v>
      </c>
      <c r="S41" s="93">
        <v>1</v>
      </c>
      <c r="T41" s="27"/>
      <c r="U41" s="112">
        <f aca="true" t="shared" si="7" ref="U41:U47">S41*T41</f>
        <v>0</v>
      </c>
      <c r="V41" s="203"/>
    </row>
    <row r="42" spans="1:22" s="2" customFormat="1" ht="30" customHeight="1">
      <c r="A42" s="28" t="s">
        <v>98</v>
      </c>
      <c r="B42" s="158"/>
      <c r="C42" s="173"/>
      <c r="D42" s="61" t="s">
        <v>131</v>
      </c>
      <c r="E42" s="35">
        <v>1</v>
      </c>
      <c r="F42" s="30" t="s">
        <v>6</v>
      </c>
      <c r="G42" s="63" t="s">
        <v>9</v>
      </c>
      <c r="H42" s="64"/>
      <c r="I42" s="89">
        <v>1</v>
      </c>
      <c r="J42" s="33"/>
      <c r="K42" s="33">
        <f t="shared" si="6"/>
        <v>0</v>
      </c>
      <c r="L42" s="89">
        <v>1</v>
      </c>
      <c r="M42" s="33"/>
      <c r="N42" s="33">
        <f t="shared" si="4"/>
        <v>0</v>
      </c>
      <c r="O42" s="34"/>
      <c r="P42" s="93">
        <v>1</v>
      </c>
      <c r="Q42" s="33"/>
      <c r="R42" s="33">
        <f t="shared" si="5"/>
        <v>0</v>
      </c>
      <c r="S42" s="93">
        <v>1</v>
      </c>
      <c r="T42" s="27"/>
      <c r="U42" s="112">
        <f t="shared" si="7"/>
        <v>0</v>
      </c>
      <c r="V42" s="203"/>
    </row>
    <row r="43" spans="1:22" ht="39.75" customHeight="1">
      <c r="A43" s="65" t="s">
        <v>99</v>
      </c>
      <c r="B43" s="218" t="s">
        <v>47</v>
      </c>
      <c r="C43" s="179" t="s">
        <v>66</v>
      </c>
      <c r="D43" s="180"/>
      <c r="E43" s="29">
        <v>4</v>
      </c>
      <c r="F43" s="30" t="s">
        <v>2</v>
      </c>
      <c r="G43" s="31" t="s">
        <v>18</v>
      </c>
      <c r="H43" s="32"/>
      <c r="I43" s="89">
        <v>1</v>
      </c>
      <c r="J43" s="33"/>
      <c r="K43" s="33">
        <f t="shared" si="6"/>
        <v>0</v>
      </c>
      <c r="L43" s="89">
        <v>2</v>
      </c>
      <c r="M43" s="33"/>
      <c r="N43" s="33">
        <f t="shared" si="4"/>
        <v>0</v>
      </c>
      <c r="O43" s="34"/>
      <c r="P43" s="93">
        <v>1</v>
      </c>
      <c r="Q43" s="33"/>
      <c r="R43" s="33">
        <f t="shared" si="5"/>
        <v>0</v>
      </c>
      <c r="S43" s="93">
        <v>2</v>
      </c>
      <c r="T43" s="27"/>
      <c r="U43" s="112">
        <f t="shared" si="7"/>
        <v>0</v>
      </c>
      <c r="V43" s="203"/>
    </row>
    <row r="44" spans="1:22" ht="39" customHeight="1">
      <c r="A44" s="66" t="s">
        <v>100</v>
      </c>
      <c r="B44" s="219"/>
      <c r="C44" s="196" t="s">
        <v>50</v>
      </c>
      <c r="D44" s="197"/>
      <c r="E44" s="29">
        <v>11</v>
      </c>
      <c r="F44" s="30" t="s">
        <v>1</v>
      </c>
      <c r="G44" s="31" t="s">
        <v>109</v>
      </c>
      <c r="H44" s="32"/>
      <c r="I44" s="89">
        <v>1</v>
      </c>
      <c r="J44" s="33"/>
      <c r="K44" s="33">
        <f t="shared" si="6"/>
        <v>0</v>
      </c>
      <c r="L44" s="89">
        <v>1</v>
      </c>
      <c r="M44" s="33"/>
      <c r="N44" s="33">
        <f t="shared" si="4"/>
        <v>0</v>
      </c>
      <c r="O44" s="34"/>
      <c r="P44" s="93">
        <v>1</v>
      </c>
      <c r="Q44" s="33"/>
      <c r="R44" s="33">
        <f t="shared" si="5"/>
        <v>0</v>
      </c>
      <c r="S44" s="93">
        <v>1</v>
      </c>
      <c r="T44" s="27"/>
      <c r="U44" s="112">
        <f t="shared" si="7"/>
        <v>0</v>
      </c>
      <c r="V44" s="203"/>
    </row>
    <row r="45" spans="1:22" ht="37.5" customHeight="1">
      <c r="A45" s="66" t="s">
        <v>101</v>
      </c>
      <c r="B45" s="219"/>
      <c r="C45" s="198"/>
      <c r="D45" s="199"/>
      <c r="E45" s="29">
        <v>2</v>
      </c>
      <c r="F45" s="30" t="s">
        <v>2</v>
      </c>
      <c r="G45" s="31" t="s">
        <v>19</v>
      </c>
      <c r="H45" s="32"/>
      <c r="I45" s="89">
        <v>1</v>
      </c>
      <c r="J45" s="33"/>
      <c r="K45" s="33">
        <f t="shared" si="6"/>
        <v>0</v>
      </c>
      <c r="L45" s="89">
        <v>2</v>
      </c>
      <c r="M45" s="33"/>
      <c r="N45" s="33">
        <f t="shared" si="4"/>
        <v>0</v>
      </c>
      <c r="O45" s="34"/>
      <c r="P45" s="93">
        <v>1</v>
      </c>
      <c r="Q45" s="33"/>
      <c r="R45" s="33">
        <f t="shared" si="5"/>
        <v>0</v>
      </c>
      <c r="S45" s="93">
        <v>2</v>
      </c>
      <c r="T45" s="27"/>
      <c r="U45" s="112">
        <f t="shared" si="7"/>
        <v>0</v>
      </c>
      <c r="V45" s="203"/>
    </row>
    <row r="46" spans="1:22" ht="36.75" customHeight="1">
      <c r="A46" s="66" t="s">
        <v>102</v>
      </c>
      <c r="B46" s="219"/>
      <c r="C46" s="200"/>
      <c r="D46" s="201"/>
      <c r="E46" s="29">
        <v>5</v>
      </c>
      <c r="F46" s="30" t="s">
        <v>1</v>
      </c>
      <c r="G46" s="31" t="s">
        <v>110</v>
      </c>
      <c r="H46" s="32"/>
      <c r="I46" s="89">
        <v>1</v>
      </c>
      <c r="J46" s="33"/>
      <c r="K46" s="33">
        <f t="shared" si="6"/>
        <v>0</v>
      </c>
      <c r="L46" s="89">
        <v>1</v>
      </c>
      <c r="M46" s="33"/>
      <c r="N46" s="33">
        <f t="shared" si="4"/>
        <v>0</v>
      </c>
      <c r="O46" s="34"/>
      <c r="P46" s="93">
        <v>1</v>
      </c>
      <c r="Q46" s="33"/>
      <c r="R46" s="33">
        <f t="shared" si="5"/>
        <v>0</v>
      </c>
      <c r="S46" s="93">
        <v>1</v>
      </c>
      <c r="T46" s="27"/>
      <c r="U46" s="112">
        <f t="shared" si="7"/>
        <v>0</v>
      </c>
      <c r="V46" s="203"/>
    </row>
    <row r="47" spans="1:22" s="7" customFormat="1" ht="39.75" customHeight="1">
      <c r="A47" s="67" t="s">
        <v>103</v>
      </c>
      <c r="B47" s="219"/>
      <c r="C47" s="144" t="s">
        <v>145</v>
      </c>
      <c r="D47" s="168"/>
      <c r="E47" s="29">
        <v>5</v>
      </c>
      <c r="F47" s="30" t="s">
        <v>2</v>
      </c>
      <c r="G47" s="31" t="s">
        <v>20</v>
      </c>
      <c r="H47" s="32"/>
      <c r="I47" s="89">
        <v>1</v>
      </c>
      <c r="J47" s="33"/>
      <c r="K47" s="33">
        <f t="shared" si="6"/>
        <v>0</v>
      </c>
      <c r="L47" s="89">
        <v>2</v>
      </c>
      <c r="M47" s="33"/>
      <c r="N47" s="33">
        <f t="shared" si="4"/>
        <v>0</v>
      </c>
      <c r="O47" s="34"/>
      <c r="P47" s="93">
        <v>1</v>
      </c>
      <c r="Q47" s="33"/>
      <c r="R47" s="33">
        <f t="shared" si="5"/>
        <v>0</v>
      </c>
      <c r="S47" s="93">
        <v>2</v>
      </c>
      <c r="T47" s="27"/>
      <c r="U47" s="112">
        <f t="shared" si="7"/>
        <v>0</v>
      </c>
      <c r="V47" s="203"/>
    </row>
    <row r="48" spans="1:22" ht="28.5" customHeight="1">
      <c r="A48" s="210" t="s">
        <v>104</v>
      </c>
      <c r="B48" s="219"/>
      <c r="C48" s="216" t="s">
        <v>51</v>
      </c>
      <c r="D48" s="189" t="s">
        <v>118</v>
      </c>
      <c r="E48" s="213">
        <v>3</v>
      </c>
      <c r="F48" s="185" t="s">
        <v>2</v>
      </c>
      <c r="G48" s="31" t="s">
        <v>23</v>
      </c>
      <c r="H48" s="51"/>
      <c r="I48" s="176">
        <v>1</v>
      </c>
      <c r="J48" s="132"/>
      <c r="K48" s="132">
        <f>I48*J48</f>
        <v>0</v>
      </c>
      <c r="L48" s="176">
        <v>2</v>
      </c>
      <c r="M48" s="132"/>
      <c r="N48" s="132">
        <f t="shared" si="4"/>
        <v>0</v>
      </c>
      <c r="O48" s="53"/>
      <c r="P48" s="136">
        <v>1</v>
      </c>
      <c r="Q48" s="132"/>
      <c r="R48" s="132">
        <f t="shared" si="5"/>
        <v>0</v>
      </c>
      <c r="S48" s="136">
        <v>2</v>
      </c>
      <c r="T48" s="207"/>
      <c r="U48" s="207">
        <f>S48*T48</f>
        <v>0</v>
      </c>
      <c r="V48" s="203"/>
    </row>
    <row r="49" spans="1:22" ht="31.5" customHeight="1">
      <c r="A49" s="211"/>
      <c r="B49" s="219"/>
      <c r="C49" s="217"/>
      <c r="D49" s="181"/>
      <c r="E49" s="214"/>
      <c r="F49" s="188"/>
      <c r="G49" s="31" t="s">
        <v>136</v>
      </c>
      <c r="H49" s="54"/>
      <c r="I49" s="177"/>
      <c r="J49" s="133"/>
      <c r="K49" s="133"/>
      <c r="L49" s="177"/>
      <c r="M49" s="133"/>
      <c r="N49" s="133"/>
      <c r="O49" s="55"/>
      <c r="P49" s="137"/>
      <c r="Q49" s="133"/>
      <c r="R49" s="133"/>
      <c r="S49" s="137"/>
      <c r="T49" s="208"/>
      <c r="U49" s="208"/>
      <c r="V49" s="203"/>
    </row>
    <row r="50" spans="1:22" ht="15" customHeight="1">
      <c r="A50" s="212"/>
      <c r="B50" s="219"/>
      <c r="C50" s="217"/>
      <c r="D50" s="181"/>
      <c r="E50" s="215"/>
      <c r="F50" s="187"/>
      <c r="G50" s="31" t="s">
        <v>111</v>
      </c>
      <c r="H50" s="56"/>
      <c r="I50" s="178"/>
      <c r="J50" s="134"/>
      <c r="K50" s="134"/>
      <c r="L50" s="178"/>
      <c r="M50" s="134"/>
      <c r="N50" s="134"/>
      <c r="O50" s="57"/>
      <c r="P50" s="138"/>
      <c r="Q50" s="134"/>
      <c r="R50" s="134"/>
      <c r="S50" s="138"/>
      <c r="T50" s="209"/>
      <c r="U50" s="209"/>
      <c r="V50" s="203"/>
    </row>
    <row r="51" spans="1:22" ht="16.5" customHeight="1">
      <c r="A51" s="210" t="s">
        <v>105</v>
      </c>
      <c r="B51" s="219"/>
      <c r="C51" s="217"/>
      <c r="D51" s="181" t="s">
        <v>132</v>
      </c>
      <c r="E51" s="213">
        <v>1</v>
      </c>
      <c r="F51" s="185" t="s">
        <v>2</v>
      </c>
      <c r="G51" s="31" t="s">
        <v>24</v>
      </c>
      <c r="H51" s="51"/>
      <c r="I51" s="176">
        <v>1</v>
      </c>
      <c r="J51" s="132"/>
      <c r="K51" s="132">
        <f>I51*J51</f>
        <v>0</v>
      </c>
      <c r="L51" s="176">
        <v>2</v>
      </c>
      <c r="M51" s="132"/>
      <c r="N51" s="132">
        <f>L51*M51</f>
        <v>0</v>
      </c>
      <c r="O51" s="53"/>
      <c r="P51" s="136">
        <v>1</v>
      </c>
      <c r="Q51" s="132"/>
      <c r="R51" s="132">
        <f>P51*Q51</f>
        <v>0</v>
      </c>
      <c r="S51" s="136">
        <v>2</v>
      </c>
      <c r="T51" s="207"/>
      <c r="U51" s="207">
        <f>S51*T51</f>
        <v>0</v>
      </c>
      <c r="V51" s="203"/>
    </row>
    <row r="52" spans="1:22" ht="17.25" customHeight="1">
      <c r="A52" s="211"/>
      <c r="B52" s="219"/>
      <c r="C52" s="217"/>
      <c r="D52" s="181"/>
      <c r="E52" s="214"/>
      <c r="F52" s="188"/>
      <c r="G52" s="31" t="s">
        <v>113</v>
      </c>
      <c r="H52" s="54"/>
      <c r="I52" s="177"/>
      <c r="J52" s="133"/>
      <c r="K52" s="133"/>
      <c r="L52" s="177"/>
      <c r="M52" s="133"/>
      <c r="N52" s="133"/>
      <c r="O52" s="55"/>
      <c r="P52" s="137"/>
      <c r="Q52" s="133"/>
      <c r="R52" s="133"/>
      <c r="S52" s="137"/>
      <c r="T52" s="208"/>
      <c r="U52" s="208"/>
      <c r="V52" s="203"/>
    </row>
    <row r="53" spans="1:22" ht="17.25" customHeight="1">
      <c r="A53" s="212"/>
      <c r="B53" s="219"/>
      <c r="C53" s="217"/>
      <c r="D53" s="181"/>
      <c r="E53" s="215"/>
      <c r="F53" s="187"/>
      <c r="G53" s="31" t="s">
        <v>114</v>
      </c>
      <c r="H53" s="56"/>
      <c r="I53" s="178"/>
      <c r="J53" s="134"/>
      <c r="K53" s="134"/>
      <c r="L53" s="178"/>
      <c r="M53" s="134"/>
      <c r="N53" s="134"/>
      <c r="O53" s="57"/>
      <c r="P53" s="138"/>
      <c r="Q53" s="134"/>
      <c r="R53" s="134"/>
      <c r="S53" s="138"/>
      <c r="T53" s="209"/>
      <c r="U53" s="209"/>
      <c r="V53" s="203"/>
    </row>
    <row r="54" spans="1:22" ht="27" customHeight="1">
      <c r="A54" s="65" t="s">
        <v>106</v>
      </c>
      <c r="B54" s="219"/>
      <c r="C54" s="217"/>
      <c r="D54" s="68" t="s">
        <v>133</v>
      </c>
      <c r="E54" s="105">
        <v>1</v>
      </c>
      <c r="F54" s="30" t="s">
        <v>6</v>
      </c>
      <c r="G54" s="31" t="s">
        <v>134</v>
      </c>
      <c r="H54" s="32"/>
      <c r="I54" s="89">
        <v>1</v>
      </c>
      <c r="J54" s="33"/>
      <c r="K54" s="33">
        <f>I54*J54</f>
        <v>0</v>
      </c>
      <c r="L54" s="89">
        <v>1</v>
      </c>
      <c r="M54" s="33"/>
      <c r="N54" s="33">
        <f>L54*M54</f>
        <v>0</v>
      </c>
      <c r="O54" s="34"/>
      <c r="P54" s="93">
        <v>1</v>
      </c>
      <c r="Q54" s="33"/>
      <c r="R54" s="33">
        <f>P54*Q54</f>
        <v>0</v>
      </c>
      <c r="S54" s="93">
        <v>1</v>
      </c>
      <c r="T54" s="27"/>
      <c r="U54" s="112">
        <f>S54*T54</f>
        <v>0</v>
      </c>
      <c r="V54" s="203"/>
    </row>
    <row r="55" spans="1:22" ht="15" customHeight="1">
      <c r="A55" s="210" t="s">
        <v>107</v>
      </c>
      <c r="B55" s="219"/>
      <c r="C55" s="217"/>
      <c r="D55" s="181" t="s">
        <v>135</v>
      </c>
      <c r="E55" s="213">
        <v>1</v>
      </c>
      <c r="F55" s="185" t="s">
        <v>2</v>
      </c>
      <c r="G55" s="39" t="s">
        <v>22</v>
      </c>
      <c r="H55" s="69"/>
      <c r="I55" s="176">
        <v>1</v>
      </c>
      <c r="J55" s="132"/>
      <c r="K55" s="132">
        <f>I55*J55</f>
        <v>0</v>
      </c>
      <c r="L55" s="176">
        <v>2</v>
      </c>
      <c r="M55" s="132"/>
      <c r="N55" s="132">
        <f>L55*M55</f>
        <v>0</v>
      </c>
      <c r="O55" s="53"/>
      <c r="P55" s="136">
        <v>1</v>
      </c>
      <c r="Q55" s="132"/>
      <c r="R55" s="132">
        <f>P55*Q55</f>
        <v>0</v>
      </c>
      <c r="S55" s="136">
        <v>2</v>
      </c>
      <c r="T55" s="207"/>
      <c r="U55" s="207">
        <f>S55*T55</f>
        <v>0</v>
      </c>
      <c r="V55" s="203"/>
    </row>
    <row r="56" spans="1:22" ht="14.25" customHeight="1" thickBot="1">
      <c r="A56" s="211"/>
      <c r="B56" s="219"/>
      <c r="C56" s="217"/>
      <c r="D56" s="181"/>
      <c r="E56" s="214"/>
      <c r="F56" s="188"/>
      <c r="G56" s="70" t="s">
        <v>112</v>
      </c>
      <c r="H56" s="71"/>
      <c r="I56" s="177"/>
      <c r="J56" s="135"/>
      <c r="K56" s="135"/>
      <c r="L56" s="177"/>
      <c r="M56" s="135"/>
      <c r="N56" s="135"/>
      <c r="O56" s="55"/>
      <c r="P56" s="137"/>
      <c r="Q56" s="135"/>
      <c r="R56" s="135"/>
      <c r="S56" s="137"/>
      <c r="T56" s="208"/>
      <c r="U56" s="208"/>
      <c r="V56" s="203"/>
    </row>
    <row r="57" spans="1:22" ht="2.25" customHeight="1" thickTop="1">
      <c r="A57" s="242"/>
      <c r="B57" s="243"/>
      <c r="C57" s="243"/>
      <c r="D57" s="244"/>
      <c r="E57" s="243"/>
      <c r="F57" s="243"/>
      <c r="G57" s="245"/>
      <c r="H57" s="243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6"/>
      <c r="T57" s="96"/>
      <c r="U57" s="97"/>
      <c r="V57" s="203"/>
    </row>
    <row r="58" spans="1:22" s="130" customFormat="1" ht="22.5" customHeight="1" thickBot="1">
      <c r="A58" s="121"/>
      <c r="B58" s="122"/>
      <c r="C58" s="122"/>
      <c r="D58" s="123"/>
      <c r="E58" s="124"/>
      <c r="F58" s="125"/>
      <c r="G58" s="126"/>
      <c r="H58" s="127"/>
      <c r="I58" s="228" t="s">
        <v>161</v>
      </c>
      <c r="J58" s="229"/>
      <c r="K58" s="113">
        <f>SUM(K11:K56)</f>
        <v>0</v>
      </c>
      <c r="L58" s="258" t="s">
        <v>162</v>
      </c>
      <c r="M58" s="229"/>
      <c r="N58" s="114">
        <f>SUM(N11:N56)</f>
        <v>0</v>
      </c>
      <c r="O58" s="128"/>
      <c r="P58" s="226" t="s">
        <v>163</v>
      </c>
      <c r="Q58" s="227"/>
      <c r="R58" s="115">
        <f>SUM(R11:R56)</f>
        <v>0</v>
      </c>
      <c r="S58" s="228" t="s">
        <v>164</v>
      </c>
      <c r="T58" s="229"/>
      <c r="U58" s="116">
        <f>SUM(U11:U56)</f>
        <v>0</v>
      </c>
      <c r="V58" s="129"/>
    </row>
    <row r="59" spans="1:21" s="85" customFormat="1" ht="31.5" customHeight="1" thickBot="1" thickTop="1">
      <c r="A59" s="80"/>
      <c r="B59" s="81"/>
      <c r="C59" s="82"/>
      <c r="D59" s="83"/>
      <c r="E59" s="84"/>
      <c r="F59" s="86"/>
      <c r="G59" s="87"/>
      <c r="H59" s="88"/>
      <c r="I59" s="259" t="s">
        <v>157</v>
      </c>
      <c r="J59" s="259"/>
      <c r="K59" s="259"/>
      <c r="L59" s="259"/>
      <c r="M59" s="259"/>
      <c r="N59" s="259"/>
      <c r="O59" s="260"/>
      <c r="P59" s="261" t="s">
        <v>158</v>
      </c>
      <c r="Q59" s="261"/>
      <c r="R59" s="261"/>
      <c r="S59" s="261"/>
      <c r="T59" s="261"/>
      <c r="U59" s="261"/>
    </row>
    <row r="60" spans="1:22" ht="27" customHeight="1" thickBot="1" thickTop="1">
      <c r="A60" s="24"/>
      <c r="B60" s="25"/>
      <c r="C60" s="247"/>
      <c r="D60" s="247"/>
      <c r="E60" s="247"/>
      <c r="F60" s="247"/>
      <c r="G60" s="118"/>
      <c r="H60" s="117"/>
      <c r="I60" s="252">
        <f>K58+N58</f>
        <v>0</v>
      </c>
      <c r="J60" s="253"/>
      <c r="K60" s="253"/>
      <c r="L60" s="253"/>
      <c r="M60" s="253"/>
      <c r="N60" s="254"/>
      <c r="O60" s="100"/>
      <c r="P60" s="255">
        <f>R58+U58</f>
        <v>0</v>
      </c>
      <c r="Q60" s="256"/>
      <c r="R60" s="256"/>
      <c r="S60" s="256"/>
      <c r="T60" s="256"/>
      <c r="U60" s="257"/>
      <c r="V60" s="101"/>
    </row>
    <row r="61" spans="9:20" ht="40.5" customHeight="1" thickTop="1">
      <c r="I61" s="98"/>
      <c r="J61" s="98"/>
      <c r="L61" s="248" t="s">
        <v>159</v>
      </c>
      <c r="M61" s="248"/>
      <c r="N61" s="248"/>
      <c r="O61" s="248"/>
      <c r="P61" s="248"/>
      <c r="Q61" s="248"/>
      <c r="R61" s="248"/>
      <c r="S61" s="99"/>
      <c r="T61" s="99"/>
    </row>
    <row r="62" spans="9:21" ht="32.25" customHeight="1">
      <c r="I62" s="249">
        <f>I60+P60</f>
        <v>0</v>
      </c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1"/>
    </row>
    <row r="65" ht="18.75">
      <c r="E65" s="13"/>
    </row>
  </sheetData>
  <sheetProtection/>
  <mergeCells count="160">
    <mergeCell ref="P60:U60"/>
    <mergeCell ref="P59:U59"/>
    <mergeCell ref="I59:N59"/>
    <mergeCell ref="M37:M39"/>
    <mergeCell ref="N48:N50"/>
    <mergeCell ref="M48:M50"/>
    <mergeCell ref="I62:U62"/>
    <mergeCell ref="L61:R61"/>
    <mergeCell ref="J51:J53"/>
    <mergeCell ref="K51:K53"/>
    <mergeCell ref="J55:J56"/>
    <mergeCell ref="N24:N26"/>
    <mergeCell ref="M24:M26"/>
    <mergeCell ref="N29:N31"/>
    <mergeCell ref="M29:M31"/>
    <mergeCell ref="K37:K39"/>
    <mergeCell ref="J48:J50"/>
    <mergeCell ref="K48:K50"/>
    <mergeCell ref="N33:N35"/>
    <mergeCell ref="M33:M35"/>
    <mergeCell ref="N37:N39"/>
    <mergeCell ref="I58:J58"/>
    <mergeCell ref="A57:S57"/>
    <mergeCell ref="S51:S53"/>
    <mergeCell ref="L55:L56"/>
    <mergeCell ref="C60:F60"/>
    <mergeCell ref="I60:N60"/>
    <mergeCell ref="L58:M58"/>
    <mergeCell ref="P58:Q58"/>
    <mergeCell ref="S58:T58"/>
    <mergeCell ref="A5:A7"/>
    <mergeCell ref="B5:D7"/>
    <mergeCell ref="A4:S4"/>
    <mergeCell ref="A55:A56"/>
    <mergeCell ref="T37:T39"/>
    <mergeCell ref="T48:T50"/>
    <mergeCell ref="B9:D9"/>
    <mergeCell ref="U29:U31"/>
    <mergeCell ref="U33:U35"/>
    <mergeCell ref="U24:U26"/>
    <mergeCell ref="I6:N6"/>
    <mergeCell ref="P6:U6"/>
    <mergeCell ref="T24:T26"/>
    <mergeCell ref="T29:T31"/>
    <mergeCell ref="T33:T35"/>
    <mergeCell ref="R24:R26"/>
    <mergeCell ref="Q24:Q26"/>
    <mergeCell ref="E24:E26"/>
    <mergeCell ref="F29:F31"/>
    <mergeCell ref="C48:C56"/>
    <mergeCell ref="B43:B56"/>
    <mergeCell ref="S24:S26"/>
    <mergeCell ref="U37:U39"/>
    <mergeCell ref="P29:P31"/>
    <mergeCell ref="P24:P26"/>
    <mergeCell ref="S29:S31"/>
    <mergeCell ref="E51:E53"/>
    <mergeCell ref="A33:A35"/>
    <mergeCell ref="A37:A39"/>
    <mergeCell ref="A48:A50"/>
    <mergeCell ref="A51:A53"/>
    <mergeCell ref="U55:U56"/>
    <mergeCell ref="T51:T53"/>
    <mergeCell ref="T55:T56"/>
    <mergeCell ref="E48:E50"/>
    <mergeCell ref="E55:E56"/>
    <mergeCell ref="S33:S35"/>
    <mergeCell ref="A24:A26"/>
    <mergeCell ref="A29:A31"/>
    <mergeCell ref="C44:D46"/>
    <mergeCell ref="E37:E39"/>
    <mergeCell ref="E29:E31"/>
    <mergeCell ref="V4:V57"/>
    <mergeCell ref="A10:S10"/>
    <mergeCell ref="G5:G7"/>
    <mergeCell ref="U51:U53"/>
    <mergeCell ref="U48:U50"/>
    <mergeCell ref="F5:F7"/>
    <mergeCell ref="L37:L39"/>
    <mergeCell ref="F48:F50"/>
    <mergeCell ref="F24:F26"/>
    <mergeCell ref="L24:L26"/>
    <mergeCell ref="K24:K26"/>
    <mergeCell ref="J24:J26"/>
    <mergeCell ref="J29:J31"/>
    <mergeCell ref="D51:D53"/>
    <mergeCell ref="D48:D50"/>
    <mergeCell ref="K29:K31"/>
    <mergeCell ref="J33:J35"/>
    <mergeCell ref="K33:K35"/>
    <mergeCell ref="J37:J39"/>
    <mergeCell ref="D37:D39"/>
    <mergeCell ref="F55:F56"/>
    <mergeCell ref="F51:F53"/>
    <mergeCell ref="I51:I53"/>
    <mergeCell ref="I55:I56"/>
    <mergeCell ref="P51:P53"/>
    <mergeCell ref="N51:N53"/>
    <mergeCell ref="M51:M53"/>
    <mergeCell ref="N55:N56"/>
    <mergeCell ref="M55:M56"/>
    <mergeCell ref="K55:K56"/>
    <mergeCell ref="P55:P56"/>
    <mergeCell ref="D55:D56"/>
    <mergeCell ref="E33:E35"/>
    <mergeCell ref="F33:F35"/>
    <mergeCell ref="L29:L31"/>
    <mergeCell ref="F37:F39"/>
    <mergeCell ref="I37:I39"/>
    <mergeCell ref="I29:I31"/>
    <mergeCell ref="L33:L35"/>
    <mergeCell ref="L51:L53"/>
    <mergeCell ref="S55:S56"/>
    <mergeCell ref="S37:S39"/>
    <mergeCell ref="L48:L50"/>
    <mergeCell ref="P37:P39"/>
    <mergeCell ref="C47:D47"/>
    <mergeCell ref="P48:P50"/>
    <mergeCell ref="S48:S50"/>
    <mergeCell ref="I48:I50"/>
    <mergeCell ref="C43:D43"/>
    <mergeCell ref="Q37:Q39"/>
    <mergeCell ref="C15:D15"/>
    <mergeCell ref="B24:B28"/>
    <mergeCell ref="C24:D26"/>
    <mergeCell ref="C27:D27"/>
    <mergeCell ref="C28:D28"/>
    <mergeCell ref="B29:B42"/>
    <mergeCell ref="C29:D31"/>
    <mergeCell ref="C32:C42"/>
    <mergeCell ref="D33:D35"/>
    <mergeCell ref="C19:D19"/>
    <mergeCell ref="E5:E7"/>
    <mergeCell ref="I5:U5"/>
    <mergeCell ref="C20:D20"/>
    <mergeCell ref="C21:D21"/>
    <mergeCell ref="C22:D22"/>
    <mergeCell ref="C11:D11"/>
    <mergeCell ref="C12:D12"/>
    <mergeCell ref="C13:D13"/>
    <mergeCell ref="C14:D14"/>
    <mergeCell ref="P33:P35"/>
    <mergeCell ref="Q48:Q50"/>
    <mergeCell ref="R48:R50"/>
    <mergeCell ref="B3:U3"/>
    <mergeCell ref="B1:U1"/>
    <mergeCell ref="G2:U2"/>
    <mergeCell ref="C16:D16"/>
    <mergeCell ref="C23:D23"/>
    <mergeCell ref="C17:D17"/>
    <mergeCell ref="C18:D18"/>
    <mergeCell ref="Q51:Q53"/>
    <mergeCell ref="R51:R53"/>
    <mergeCell ref="Q55:Q56"/>
    <mergeCell ref="R55:R56"/>
    <mergeCell ref="Q29:Q31"/>
    <mergeCell ref="R29:R31"/>
    <mergeCell ref="Q33:Q35"/>
    <mergeCell ref="R33:R35"/>
    <mergeCell ref="R37:R39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Wolf-Wróblewska Maria</cp:lastModifiedBy>
  <cp:lastPrinted>2023-11-06T06:42:16Z</cp:lastPrinted>
  <dcterms:created xsi:type="dcterms:W3CDTF">2015-02-17T09:43:53Z</dcterms:created>
  <dcterms:modified xsi:type="dcterms:W3CDTF">2024-03-20T10:29:07Z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UxC4dwLulzfINJ8nQH+xvX5LNGipWa4BRSZhPgxsCvmj0jQ8ovAYMppzdiazDgxndPwDHSJ+aXehwUq+ajDl9w==</vt:lpwstr>
  </property>
  <property fmtid="{D5CDD505-2E9C-101B-9397-08002B2CF9AE}" pid="4" name="MFClassificationDate">
    <vt:lpwstr>2023-09-29T07:24:23.8033568+02:00</vt:lpwstr>
  </property>
  <property fmtid="{D5CDD505-2E9C-101B-9397-08002B2CF9AE}" pid="5" name="MFClassifiedBySID">
    <vt:lpwstr>UxC4dwLulzfINJ8nQH+xvX5LNGipWa4BRSZhPgxsCvm42mrIC/DSDv0ggS+FjUN/2v1BBotkLlY5aAiEhoi6uZ93gq2ZyYpfmiiG+IZu0aHmBSfTh8sr+dCeEH7LhKOY</vt:lpwstr>
  </property>
  <property fmtid="{D5CDD505-2E9C-101B-9397-08002B2CF9AE}" pid="6" name="MFGRNItemId">
    <vt:lpwstr>GRN-19bdc24d-c7a6-4322-aaf1-050ba58720e8</vt:lpwstr>
  </property>
  <property fmtid="{D5CDD505-2E9C-101B-9397-08002B2CF9AE}" pid="7" name="MFHash">
    <vt:lpwstr>Bf/QJpjeYjfq9e/oAi8wbPEqEpBRifGeVJISLxP1XTI=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