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4 MK\POWYŻEJ 130 000 ZŁ\2024\Gazy medyczne III\do publikacji\"/>
    </mc:Choice>
  </mc:AlternateContent>
  <xr:revisionPtr revIDLastSave="0" documentId="13_ncr:1_{CB1EBB77-5ADC-4B28-B478-36174648EA74}" xr6:coauthVersionLast="47" xr6:coauthVersionMax="47" xr10:uidLastSave="{00000000-0000-0000-0000-000000000000}"/>
  <bookViews>
    <workbookView xWindow="-108" yWindow="-108" windowWidth="23256" windowHeight="12456" xr2:uid="{E8052377-F077-41A3-9580-72AFD533DA6E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F18" i="1"/>
  <c r="H17" i="1"/>
  <c r="F17" i="1"/>
  <c r="F11" i="1"/>
  <c r="H11" i="1" s="1"/>
  <c r="H10" i="1"/>
  <c r="F10" i="1"/>
  <c r="H9" i="1"/>
  <c r="F9" i="1"/>
  <c r="D8" i="1"/>
  <c r="F8" i="1" s="1"/>
  <c r="H8" i="1" s="1"/>
  <c r="H7" i="1"/>
  <c r="H12" i="1" s="1"/>
  <c r="F7" i="1"/>
  <c r="F12" i="1" s="1"/>
</calcChain>
</file>

<file path=xl/sharedStrings.xml><?xml version="1.0" encoding="utf-8"?>
<sst xmlns="http://schemas.openxmlformats.org/spreadsheetml/2006/main" count="40" uniqueCount="29">
  <si>
    <t>Załacznik nr 2 do SWZ (numer 1 do Umowy)</t>
  </si>
  <si>
    <t xml:space="preserve">Zadanie 1 </t>
  </si>
  <si>
    <t>Lp</t>
  </si>
  <si>
    <t>Asortyment</t>
  </si>
  <si>
    <t>Jm</t>
  </si>
  <si>
    <t xml:space="preserve">Przewidywane potrzeby </t>
  </si>
  <si>
    <t xml:space="preserve"> Cena      netto</t>
  </si>
  <si>
    <t>Wartość netto</t>
  </si>
  <si>
    <t xml:space="preserve"> VAT %</t>
  </si>
  <si>
    <t>Wartość brutto</t>
  </si>
  <si>
    <t>1.</t>
  </si>
  <si>
    <t>Gaz medyczny do znieczuleń bólu porodowego w butli o poj. 10-11Litr. Każda butla zawiera gaz medyczny sprężony: podtlenek azotu 50% i tlen medyczny 50% pod ciśnieniem 170 bar (15st.C) przy ciśnieniu atmosferycznym</t>
  </si>
  <si>
    <t>m3</t>
  </si>
  <si>
    <t>2.</t>
  </si>
  <si>
    <t>Ustnik z filtrem</t>
  </si>
  <si>
    <t>szt.</t>
  </si>
  <si>
    <t>3.</t>
  </si>
  <si>
    <t>Dzierżawa butli do gazu</t>
  </si>
  <si>
    <t>4.</t>
  </si>
  <si>
    <t>Dzierżawa zaworu dozującego gaz</t>
  </si>
  <si>
    <t>5.</t>
  </si>
  <si>
    <t>Dzierżawa wózka do butli gazowej</t>
  </si>
  <si>
    <t>Wartość ogółem netto/brutto zadania</t>
  </si>
  <si>
    <t>Cena za dzierżawę 1 szt butli stalowej do gazu; zaworu dozującego gaz:wózka do butli gazowej  wyraża wartość za jedną butli;zaworu:wózka/dobę. ( wart. Jedn. / dob x ilość butli;zaworu:wózka  x366 dni)</t>
  </si>
  <si>
    <t>Zadanie 2</t>
  </si>
  <si>
    <t>VAT %</t>
  </si>
  <si>
    <r>
      <t xml:space="preserve">Tlen ciekły medyczny O2 </t>
    </r>
    <r>
      <rPr>
        <sz val="12"/>
        <color indexed="8"/>
        <rFont val="Calibri"/>
        <family val="2"/>
        <charset val="238"/>
      </rPr>
      <t xml:space="preserve"> - dostawa cysterną samochodową  wyposażoną w pompę</t>
    </r>
  </si>
  <si>
    <t>kg</t>
  </si>
  <si>
    <t xml:space="preserve">Wartość ogółem netto/brutto zadania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</si>
</sst>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164" fontId="4" fillId="0" borderId="0" xfId="0" applyNumberFormat="1" applyFont="1"/>
    <xf numFmtId="0" fontId="5" fillId="2" borderId="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4" fontId="2" fillId="0" borderId="8" xfId="0" applyNumberFormat="1" applyFont="1" applyBorder="1"/>
    <xf numFmtId="4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4" fontId="2" fillId="0" borderId="9" xfId="0" applyNumberFormat="1" applyFont="1" applyBorder="1"/>
    <xf numFmtId="4" fontId="3" fillId="0" borderId="11" xfId="0" applyNumberFormat="1" applyFont="1" applyBorder="1"/>
    <xf numFmtId="0" fontId="2" fillId="0" borderId="11" xfId="0" applyFont="1" applyBorder="1" applyAlignment="1">
      <alignment horizontal="center"/>
    </xf>
    <xf numFmtId="4" fontId="3" fillId="0" borderId="12" xfId="0" applyNumberFormat="1" applyFont="1" applyBorder="1"/>
    <xf numFmtId="0" fontId="2" fillId="0" borderId="0" xfId="0" applyFont="1" applyAlignment="1">
      <alignment horizontal="center" vertical="top"/>
    </xf>
    <xf numFmtId="4" fontId="3" fillId="0" borderId="0" xfId="0" applyNumberFormat="1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2" fillId="0" borderId="8" xfId="0" applyFont="1" applyBorder="1"/>
    <xf numFmtId="164" fontId="4" fillId="0" borderId="8" xfId="0" applyNumberFormat="1" applyFont="1" applyBorder="1"/>
    <xf numFmtId="4" fontId="2" fillId="0" borderId="8" xfId="0" applyNumberFormat="1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/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D4521-2A51-4060-AA33-413834DEE65D}">
  <dimension ref="A2:I21"/>
  <sheetViews>
    <sheetView tabSelected="1" topLeftCell="A13" workbookViewId="0">
      <selection activeCell="A17" sqref="A17"/>
    </sheetView>
  </sheetViews>
  <sheetFormatPr defaultRowHeight="14.4" x14ac:dyDescent="0.3"/>
  <cols>
    <col min="1" max="1" width="6.44140625" customWidth="1"/>
    <col min="2" max="2" width="23.21875" customWidth="1"/>
    <col min="4" max="4" width="15.77734375" customWidth="1"/>
    <col min="8" max="8" width="9.77734375" customWidth="1"/>
  </cols>
  <sheetData>
    <row r="2" spans="1:9" ht="15.6" x14ac:dyDescent="0.3">
      <c r="B2" s="1" t="s">
        <v>0</v>
      </c>
    </row>
    <row r="3" spans="1:9" ht="15.6" x14ac:dyDescent="0.3">
      <c r="A3" s="2"/>
      <c r="B3" s="44"/>
      <c r="C3" s="44"/>
      <c r="D3" s="44"/>
      <c r="E3" s="44"/>
      <c r="F3" s="3"/>
      <c r="G3" s="2"/>
      <c r="H3" s="2"/>
      <c r="I3" s="2"/>
    </row>
    <row r="4" spans="1:9" ht="15.6" x14ac:dyDescent="0.3">
      <c r="A4" s="2"/>
      <c r="B4" s="45"/>
      <c r="C4" s="45"/>
      <c r="D4" s="45"/>
      <c r="E4" s="45"/>
      <c r="F4" s="4"/>
      <c r="G4" s="4"/>
      <c r="H4" s="4"/>
      <c r="I4" s="2"/>
    </row>
    <row r="5" spans="1:9" ht="16.2" thickBot="1" x14ac:dyDescent="0.35">
      <c r="A5" s="5"/>
      <c r="B5" s="6" t="s">
        <v>1</v>
      </c>
      <c r="C5" s="2"/>
      <c r="D5" s="7"/>
      <c r="E5" s="3"/>
      <c r="F5" s="3"/>
      <c r="G5" s="2"/>
      <c r="H5" s="3"/>
      <c r="I5" s="2"/>
    </row>
    <row r="6" spans="1:9" ht="31.8" thickBot="1" x14ac:dyDescent="0.35">
      <c r="A6" s="53" t="s">
        <v>2</v>
      </c>
      <c r="B6" s="54" t="s">
        <v>3</v>
      </c>
      <c r="C6" s="54" t="s">
        <v>4</v>
      </c>
      <c r="D6" s="55" t="s">
        <v>5</v>
      </c>
      <c r="E6" s="55" t="s">
        <v>6</v>
      </c>
      <c r="F6" s="56" t="s">
        <v>7</v>
      </c>
      <c r="G6" s="55" t="s">
        <v>8</v>
      </c>
      <c r="H6" s="8" t="s">
        <v>9</v>
      </c>
      <c r="I6" s="2"/>
    </row>
    <row r="7" spans="1:9" ht="180" customHeight="1" x14ac:dyDescent="0.3">
      <c r="A7" s="9" t="s">
        <v>10</v>
      </c>
      <c r="B7" s="10" t="s">
        <v>11</v>
      </c>
      <c r="C7" s="11" t="s">
        <v>12</v>
      </c>
      <c r="D7" s="12">
        <v>252</v>
      </c>
      <c r="E7" s="13"/>
      <c r="F7" s="13">
        <f>D7*E7</f>
        <v>0</v>
      </c>
      <c r="G7" s="11"/>
      <c r="H7" s="14">
        <f>F7*G7%+F7</f>
        <v>0</v>
      </c>
      <c r="I7" s="2"/>
    </row>
    <row r="8" spans="1:9" ht="31.2" x14ac:dyDescent="0.3">
      <c r="A8" s="15" t="s">
        <v>13</v>
      </c>
      <c r="B8" s="16" t="s">
        <v>14</v>
      </c>
      <c r="C8" s="17" t="s">
        <v>15</v>
      </c>
      <c r="D8" s="18">
        <f>600+100</f>
        <v>700</v>
      </c>
      <c r="E8" s="19"/>
      <c r="F8" s="20">
        <f>D8*E8</f>
        <v>0</v>
      </c>
      <c r="G8" s="21"/>
      <c r="H8" s="22">
        <f>F8*G8%+F8</f>
        <v>0</v>
      </c>
      <c r="I8" s="2"/>
    </row>
    <row r="9" spans="1:9" ht="33.6" customHeight="1" x14ac:dyDescent="0.3">
      <c r="A9" s="15" t="s">
        <v>16</v>
      </c>
      <c r="B9" s="16" t="s">
        <v>17</v>
      </c>
      <c r="C9" s="17" t="s">
        <v>15</v>
      </c>
      <c r="D9" s="18">
        <v>8</v>
      </c>
      <c r="E9" s="19"/>
      <c r="F9" s="20">
        <f>D9*E9*366</f>
        <v>0</v>
      </c>
      <c r="G9" s="21"/>
      <c r="H9" s="22">
        <f>F9*G9%+F9</f>
        <v>0</v>
      </c>
      <c r="I9" s="2"/>
    </row>
    <row r="10" spans="1:9" ht="51.6" customHeight="1" x14ac:dyDescent="0.3">
      <c r="A10" s="15" t="s">
        <v>18</v>
      </c>
      <c r="B10" s="16" t="s">
        <v>19</v>
      </c>
      <c r="C10" s="17" t="s">
        <v>15</v>
      </c>
      <c r="D10" s="18">
        <v>3</v>
      </c>
      <c r="E10" s="19"/>
      <c r="F10" s="20">
        <f>D10*E10*366</f>
        <v>0</v>
      </c>
      <c r="G10" s="21"/>
      <c r="H10" s="22">
        <f>F10*G10%+F10</f>
        <v>0</v>
      </c>
      <c r="I10" s="2"/>
    </row>
    <row r="11" spans="1:9" ht="31.2" x14ac:dyDescent="0.3">
      <c r="A11" s="15" t="s">
        <v>20</v>
      </c>
      <c r="B11" s="16" t="s">
        <v>21</v>
      </c>
      <c r="C11" s="17" t="s">
        <v>15</v>
      </c>
      <c r="D11" s="18">
        <v>3</v>
      </c>
      <c r="E11" s="19"/>
      <c r="F11" s="20">
        <f>D11*E11*366</f>
        <v>0</v>
      </c>
      <c r="G11" s="21"/>
      <c r="H11" s="22">
        <f>F11*G11%+F11</f>
        <v>0</v>
      </c>
      <c r="I11" s="2"/>
    </row>
    <row r="12" spans="1:9" ht="16.2" thickBot="1" x14ac:dyDescent="0.35">
      <c r="A12" s="46" t="s">
        <v>22</v>
      </c>
      <c r="B12" s="47"/>
      <c r="C12" s="48"/>
      <c r="D12" s="48"/>
      <c r="E12" s="48"/>
      <c r="F12" s="23">
        <f>SUM(F7:F11)</f>
        <v>0</v>
      </c>
      <c r="G12" s="24"/>
      <c r="H12" s="25">
        <f>SUM(H7:H11)</f>
        <v>0</v>
      </c>
      <c r="I12" s="2"/>
    </row>
    <row r="13" spans="1:9" ht="15.6" x14ac:dyDescent="0.3">
      <c r="A13" s="49" t="s">
        <v>23</v>
      </c>
      <c r="B13" s="50"/>
      <c r="C13" s="50"/>
      <c r="D13" s="50"/>
      <c r="E13" s="50"/>
      <c r="F13" s="50"/>
      <c r="G13" s="50"/>
      <c r="H13" s="50"/>
      <c r="I13" s="2"/>
    </row>
    <row r="14" spans="1:9" ht="15.6" x14ac:dyDescent="0.3">
      <c r="A14" s="6"/>
      <c r="B14" s="26"/>
      <c r="C14" s="2"/>
      <c r="D14" s="2"/>
      <c r="E14" s="2"/>
      <c r="F14" s="27"/>
      <c r="G14" s="28"/>
      <c r="H14" s="27"/>
      <c r="I14" s="2"/>
    </row>
    <row r="15" spans="1:9" ht="24" customHeight="1" x14ac:dyDescent="0.3">
      <c r="A15" s="29"/>
      <c r="B15" s="29" t="s">
        <v>24</v>
      </c>
      <c r="C15" s="29"/>
      <c r="D15" s="30"/>
      <c r="E15" s="30"/>
      <c r="F15" s="31"/>
      <c r="G15" s="30"/>
      <c r="H15" s="31"/>
      <c r="I15" s="2"/>
    </row>
    <row r="16" spans="1:9" ht="41.4" customHeight="1" x14ac:dyDescent="0.3">
      <c r="A16" s="32" t="s">
        <v>2</v>
      </c>
      <c r="B16" s="33" t="s">
        <v>3</v>
      </c>
      <c r="C16" s="34" t="s">
        <v>4</v>
      </c>
      <c r="D16" s="35" t="s">
        <v>5</v>
      </c>
      <c r="E16" s="35" t="s">
        <v>6</v>
      </c>
      <c r="F16" s="36" t="s">
        <v>7</v>
      </c>
      <c r="G16" s="35" t="s">
        <v>25</v>
      </c>
      <c r="H16" s="37" t="s">
        <v>9</v>
      </c>
      <c r="I16" s="2"/>
    </row>
    <row r="17" spans="1:9" ht="73.8" customHeight="1" x14ac:dyDescent="0.3">
      <c r="A17" s="38" t="s">
        <v>10</v>
      </c>
      <c r="B17" s="39" t="s">
        <v>26</v>
      </c>
      <c r="C17" s="40" t="s">
        <v>27</v>
      </c>
      <c r="D17" s="41">
        <v>250000</v>
      </c>
      <c r="E17" s="42"/>
      <c r="F17" s="19">
        <f>D17*E17</f>
        <v>0</v>
      </c>
      <c r="G17" s="21"/>
      <c r="H17" s="19">
        <f>F17*G17%+F17</f>
        <v>0</v>
      </c>
      <c r="I17" s="2"/>
    </row>
    <row r="18" spans="1:9" ht="25.8" customHeight="1" thickBot="1" x14ac:dyDescent="0.35">
      <c r="A18" s="51" t="s">
        <v>28</v>
      </c>
      <c r="B18" s="52"/>
      <c r="C18" s="48"/>
      <c r="D18" s="48"/>
      <c r="E18" s="48"/>
      <c r="F18" s="23">
        <f>SUM(F17)</f>
        <v>0</v>
      </c>
      <c r="G18" s="43"/>
      <c r="H18" s="25">
        <f>SUM(H17)</f>
        <v>0</v>
      </c>
      <c r="I18" s="2"/>
    </row>
    <row r="19" spans="1:9" ht="15.6" x14ac:dyDescent="0.3">
      <c r="A19" s="2"/>
      <c r="B19" s="2"/>
      <c r="C19" s="2"/>
      <c r="D19" s="2"/>
      <c r="E19" s="2"/>
      <c r="F19" s="2"/>
      <c r="G19" s="2"/>
      <c r="H19" s="2"/>
      <c r="I19" s="2"/>
    </row>
    <row r="20" spans="1:9" ht="15.6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ht="15.6" x14ac:dyDescent="0.3">
      <c r="A21" s="2"/>
      <c r="B21" s="2"/>
      <c r="C21" s="2"/>
      <c r="D21" s="1"/>
      <c r="E21" s="1"/>
      <c r="F21" s="4"/>
      <c r="G21" s="1"/>
      <c r="H21" s="4"/>
      <c r="I21" s="2"/>
    </row>
  </sheetData>
  <mergeCells count="5">
    <mergeCell ref="B3:E3"/>
    <mergeCell ref="B4:E4"/>
    <mergeCell ref="A12:E12"/>
    <mergeCell ref="A13:H13"/>
    <mergeCell ref="A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Krzycka</dc:creator>
  <cp:lastModifiedBy>Małgorzata Krzycka</cp:lastModifiedBy>
  <dcterms:created xsi:type="dcterms:W3CDTF">2024-04-10T10:13:40Z</dcterms:created>
  <dcterms:modified xsi:type="dcterms:W3CDTF">2024-04-10T10:29:00Z</dcterms:modified>
</cp:coreProperties>
</file>