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część nr 1" sheetId="1" r:id="rId1"/>
    <sheet name="część nr 2" sheetId="2" r:id="rId2"/>
    <sheet name="część nr 3" sheetId="3" r:id="rId3"/>
  </sheets>
  <definedNames>
    <definedName name="_Hlk80016010">'część nr 2'!$B$13</definedName>
  </definedNames>
  <calcPr fullCalcOnLoad="1"/>
</workbook>
</file>

<file path=xl/sharedStrings.xml><?xml version="1.0" encoding="utf-8"?>
<sst xmlns="http://schemas.openxmlformats.org/spreadsheetml/2006/main" count="87" uniqueCount="66">
  <si>
    <t xml:space="preserve">Część nr 1 -  Dezynfekcja 1 </t>
  </si>
  <si>
    <t>l.p</t>
  </si>
  <si>
    <t>Charakterystyka preparatu</t>
  </si>
  <si>
    <t>op.</t>
  </si>
  <si>
    <t>Ilość opak od 01.01.2023 do 31.12.2023</t>
  </si>
  <si>
    <t>Cena jednostkowa netto</t>
  </si>
  <si>
    <t>stawka VAT %</t>
  </si>
  <si>
    <t>wartość netto</t>
  </si>
  <si>
    <t>wartość brutto</t>
  </si>
  <si>
    <t>Nazwa produktu/nr katalogowy</t>
  </si>
  <si>
    <t>Niskopienny detergent zaw. enzymy proteolityczne i lipolityczne rozpuszczające substancje organiczne i ścięte białko służący do mycia instrumentów medycznych narzędzi oraz sprzętu endoskopowego przed sterylizacją lub dezynfekcją wysokiego stopnia w postaci koncentratu ,łagodny w działaniu,łatwy do spłukania,przystosowany do mycia ręcznego. Stosowany w stężeniu 0.8%. Roztwór o zapachu lekko miętowym. MOŻLIWOŚĆ USUWANIA ROZCIEŃCZONEGO PRODUKTU (DO 5 LITRÓW) WRAZ ZE ŚCIEKAMI SZPITALNYMI. NIESZKODLIWY DLA ŚRODOWISKA – ZGODNIE Z DYREKTYWĄ NA TEMAT  PREPARATÓW 199/45/WE OPAKOWANIE 5 L. Cidezyme 5L,</t>
  </si>
  <si>
    <t>1 op.=5 litrów</t>
  </si>
  <si>
    <r>
      <rPr>
        <sz val="11"/>
        <color indexed="8"/>
        <rFont val="Times New Roman"/>
        <family val="1"/>
      </rPr>
      <t xml:space="preserve">Preparat do dezynfekcji wysokiego stopnia, termolabilny narzędzi oraz sprzętu endoskopowego, zawierajacy aldehyd ortoftalowy, do wielokrotnego stosowania przez min. 14 dni. Nie zawiera aldehydu glutarowego i formaldehydu. Szerokie spektrum działania  bakterie. Wirusy (HIV i HBV), grzyby, Tbc. Czas działania krótki. Kontrola aktywności roztworu paskami testowymi dołączonymi do każdego opakowania. Cidex Opa3,78L </t>
    </r>
    <r>
      <rPr>
        <sz val="11"/>
        <color indexed="50"/>
        <rFont val="Times New Roman"/>
        <family val="1"/>
      </rPr>
      <t xml:space="preserve"> </t>
    </r>
  </si>
  <si>
    <t xml:space="preserve">1 op.=3,78 litra </t>
  </si>
  <si>
    <t>Paski kontrolne do produktu w pozycji 2 .Cidex Opa.</t>
  </si>
  <si>
    <t>1 op.=60 pasków</t>
  </si>
  <si>
    <t>Chusteczki inkrestowane chlorem do dezynfekcji i oczyszczania powierzchni, zawierające troklozen sodu i uwalniające 10000 ppm aktywnego chloru. Spektrum bójcze: bakteriobójcze (w tym MRSA),prątkobójcze (M.avium,M.terrae), grzybobójcze (C.albicans, A.niger) oraz dodatkowe działanie przeciwko C.difficile-15 minut; wirusobójcze (Polio,Adeno) 5 minut. Dodatkowe działanie bakterio-   i drożdżakobójcze. Spełniające normę EN 16615:2015 (F2/2)- 5minut.</t>
  </si>
  <si>
    <t>1 op.=25 sztuk</t>
  </si>
  <si>
    <t>Wymagamy aby preparaty: poz.1 i poz.2  były  tego samego producenta</t>
  </si>
  <si>
    <t xml:space="preserve">Część nr 2 – Dezynfekcja 2   </t>
  </si>
  <si>
    <t>Opakowanie</t>
  </si>
  <si>
    <t>Wartość netto</t>
  </si>
  <si>
    <t>Stawka VAT</t>
  </si>
  <si>
    <t>Wartość brutto</t>
  </si>
  <si>
    <t xml:space="preserve">Preparat przeznaczony do krótkich zabiegów antyseptycznych, zabiegów diagnostycznych (dezynfekcja ran, błon śluzowych, skóry, cewnikowania), gotowy do użycia, zawierający oktenidynę, bezbarwny, bez jodu 
i chlorheksydyny. Spektrum działania: B G(+), G(-) w tym MRSA, Chlamydium, Mycoplasma), F, V (łącznie 
z Herpes Simple, HBV, HIV), pierwotniaki (łącznie 
z Trichomonas), współstymuluje proces gojenia się w ranie, pH neutralne dla skóry (pH ok.6). Możliwość łączenia z opatrunkami specjalistycznymi 
w tym zawierającymi Ag
</t>
  </si>
  <si>
    <t>1000 ml</t>
  </si>
  <si>
    <t>250 ml</t>
  </si>
  <si>
    <t>50 ml</t>
  </si>
  <si>
    <t xml:space="preserve">Antybakteryjny opatrunek w żelu, zapewniający idealne, wilgotne otoczenie dla gojącej się rany. Bezbarwny, bezwonny, nie wywołując reakcji alergicznych, zawierający w składzie oktenidynę. Przyspiesza proces gojenia, ziarninowania w leczeniu ran oparzeniowych, ran z martwicą suchą i rozpływną. Trwałość do 6 tygodni po otwarciu opakowania
</t>
  </si>
  <si>
    <t>20 ml</t>
  </si>
  <si>
    <t>Roztwór służący do czyszczenia i nawilżenia przewlekłych ran zawierający oktenidynę. Trwałość do 8 tygodni po otwarciu opakowania
Produkt steryny.</t>
  </si>
  <si>
    <t>350 ml</t>
  </si>
  <si>
    <t>Antybakteryjny płyn do przemywania narządów płciowych przed badaniami lub cewnikowaniem. Zawierający octenidynę, bezbarwny, bezbolesny, nie zawierający alkoholi, jodu i poliheksanidyny. Gotowy do użycia.</t>
  </si>
  <si>
    <t>30ml</t>
  </si>
  <si>
    <t xml:space="preserve">Bezalkoholowy preparat do szybkiej dezynfekcji w postaci chusteczek bez zawartości alkoholu i aldehydów zawierający 3 substancje aktywne. Do dezynfekcji powierzchni i sprzętu medycznego wrażliwego na działanie alkoholu. Spektrum działania: B w tym Tbc, F, V (w tym HIV, HBV, HCV, Rota, Papova SV 40, Vaccina)
</t>
  </si>
  <si>
    <t xml:space="preserve">Pojemnik
1 op = 200 chusteczek
</t>
  </si>
  <si>
    <t xml:space="preserve">Wkłady
1 op = 200 chusteczek
</t>
  </si>
  <si>
    <t>Alkoholowy płynny preparat do higienicznej i chirurgicznej dezynfekcji rąk na bazie etanolu (83,7g/100g), bez zawartości jodu, chlorheksydyny, izopropanolu, fenolu i jego pochodnych. Produkt bezbarwny, bezzapachowy, zawiera innowacyjną formułę substancji pielęgnujących (D-pantenol i witamina E). Higieniczna dezynfekcja skóry rąk EN 1500 - 30 sek., chirurgiczna dezynfekcja EN 12791 - 90 sek. Testowany dermatologicznie. Skuteczny wobec: B, Tbc (M. terrae, M. avium), F (C. albicans), V (HIV, HBV, HCV, Vaccinia, rota, noro, adeno) w 15 s., grzybobójczo, Polio w 60 s. Produkt biobójczy.</t>
  </si>
  <si>
    <t xml:space="preserve">Łagodny preparat myjący  na bazie syntetycznej do mycia rąk przed dezynfekcją higieniczną i chirurgiczną, o właściwościach pielęgnacyjnych, bez barwników 
i substancji zapachowych, zawierający APG i  allantoinę. pH neutralne dla skóry.
</t>
  </si>
  <si>
    <t>Łagodna emulsja wody w oleju zawierająca w składzie farnesol do nawilżania i regeneracji skóry, bez środków zapachowych i barwiących, reguluje ilość lipidów w skórze po dezynfekcji higienicznej i chirurgicznej rąk nie zaburzając procesu dezynfekcji. Nie pozostawia tłustej powłoki na powierzchni skóry.</t>
  </si>
  <si>
    <t>500 ml</t>
  </si>
  <si>
    <t>Antybakteryjne rękawice do mycia ciała i włosów bez użycia wody, zawierające octenidynę, allantoinę. Nasączone emulsją, gotowe do użycia. Spektrum działania: B (MRSA/ORSA/ESBL, VRE), F.</t>
  </si>
  <si>
    <t>1 op = 10 szt.</t>
  </si>
  <si>
    <t xml:space="preserve">Bezbarwny preparat alkoholowy do dezynfekcji skóry pacjenta przed zabiegami operacyjnymi, cewnikowaniem żył, pobieraniem krwi oraz płynów ustrojowych, zastrzykami, biopsjami, punkcjami, opatrywaniem ran. Preparat gotowy do użycia zawierający min. 3 subst. Czynne oraz nadtlenek wodoru, niezawierający alkoholu etylowego, jodu i jego pochodnych, chlorheksydyny i związków amoniowych. Spectrum działania: B (w tym MRSA),F (w tym deramatofity),TBC,V ( w tym HIV, HBV, Rota,Adeno, Herpes Simplex, Wirus grupy azjatyckiej).Dawkowanie: przed zastrzykami i pobieraniem krwi 15sek., przedoperacyjna dezynf.skóry 60sek. Produkt leczniczy. Do opakowań litrowych wymagany spryskiwacz </t>
  </si>
  <si>
    <t>Preparat na bazie czwartorzędowych soli amoniowych i amin, bez zawartości aldehydów i fenoli oraz jego pochodnych do manualnego mycia i dezynfekcji narzędzi chirurgicznych,oprzyrządowania anestezjologicznego, sprzętu medycznego  oraz powierzchni o spektrum działania:B (zgodnie z normą EN 14 561),F ( EN 14 562), V ( HIV,HBV,HCV), M.terrae, M.avium (EN 14 563) działający w stężeniu 1% w czasie do 15 min. zawiera inhibitory korozji.</t>
  </si>
  <si>
    <t>1 litr</t>
  </si>
  <si>
    <t xml:space="preserve">Alkoholowy gotowy do użycia preparat, przeznaczony do dezynfekcji powierzchni oraz wyrobów medycznych. Zawierający w składzie min. 2 alkohole alifatyczne (w tym etanol) w ilości max. 60g/100g płynu. Z dodatkiem amfoterycznych związków powierzchniowo czynnych. Bez dodatkowych substancji aktywnych (aldehydy, związki amoniowe itp.). Bezbarwny. pH 6-8. Wykazujący  min. dobrą kompatybilność materiałową ze stalą nierdzewną, polietylenem, aluminium oraz poliwęglanem - potwierdzoną badaniami laboratoryjnymi. Możliwość stosowania na oddziałach noworodkowych. Spektrum działania: B  - EN 13727, MRSA, F (Candida albicans) - EN 13624, Tbc (M.Terrae) - EN 14348, V (Rota, Vaccinia, BVDV, Noro) w czasie do 1 min.
 </t>
  </si>
  <si>
    <t>1op=1 litr</t>
  </si>
  <si>
    <t>Bezalkoholowy gotowy do użycia preparat do szybkiej dezynfekcji powierzchni wyrobów medycznych. Bez zawartości alkoholu i aldehydów, produkt bezalkoholowy - do stosowania z głowicami USG (Philips, GE, Siemens).  Bezpieczny dla powierzchni ze szkła akrylowego (np. inkubatory) i wrażliwych tworzyw sztucznych (np. głowice sond ultradźwiękowych), leżanek przeznaczonych do badania pacjentów, stołów operacyjnych, powierzchni przyrządów medycznych. Możliwość użycia na oddziałach noworodkowych. Możliwość aplikacji w postaci piany lub płynu. Działa bakteriobójczo, drożdżakobójczo, wirusobójczo wobec BVDV, wirusa vaccinia, rotawirusa, norowirusa i wirusa polyoma SV40.</t>
  </si>
  <si>
    <t>Dozownik uniwersalny do zaoferowanych preparatów</t>
  </si>
  <si>
    <t>sztuka</t>
  </si>
  <si>
    <t>Pompka do zaoferowanych preparatów</t>
  </si>
  <si>
    <t>Suche chusteczki przeznaczone do nasączania roztworami środków dezynfekcyjnych wykonane z 100% poliestru o wymiarach 30 x 19 cm. Chusteczki zalewane 2,5 litrami roztworu roboczego. Gramatura chusteczek min. 48g/m2. Opakowanie jednorazowe zabezpieczone plombą;  x130 chusteczek w wiaderku z dyspenserem. Wyrób medyczny.</t>
  </si>
  <si>
    <t>opakowanie</t>
  </si>
  <si>
    <t> </t>
  </si>
  <si>
    <t xml:space="preserve">Część nr 3 - Dezynfekcja 3 </t>
  </si>
  <si>
    <t>Nazwa produktu/ nr katalogowy</t>
  </si>
  <si>
    <t>Emulsja do pielęgnacyjnego mycia zniszczonej lub wrażliwej skóry: nie zawiera barwników i mydła oraz związków alkalicznych,  hypoalergiczna pH 5 - 6 odpowiadające odczynowi skóry z alantoiną łagodzącą podrażnienia skóry, zawiera białka powierzchniowo czynne, betainy oraz środki powierzchniowo czynne na bazie naturalnych surowców,  przeciwdziała wysuszeniu i podrażnieniom skóry rąk na skutek częstego kontaktu z wodą i środkami dezynfekcyjnymi</t>
  </si>
  <si>
    <t xml:space="preserve">Preparat do dezynfekcji rąk będący mieszaniną wyłącznie alkoholowych substancji czynnych w tym etanolu i alkoholu propylowego, bez zawartości potencjalnie drażniących pochodnych fenolowych i chlorheksydyny oraz substancji zapachowych i barwników, zawierający komponenty pielęgnujące i chroniące skórę. Spektrum działania B, Tbc, F, V (Vaccinia, BVDV, HIV, HBV, HCV,  Rota, Noro, Adeno, Polio) – do 1 min. Produkt leczniczy. Opakowania o poj. 0,5 L do dozowników typu Dermados. 
</t>
  </si>
  <si>
    <t>Preparat   alkoholowy oparty o 1-propanol (do 50g) i QAV, przeznaczony do szybkiej dezynfekcji małych powierzchni i miejsc trudno dostępnych, o pH ok.7, bez aldehydów i alkiloamin, etanolu. Posiadający dermatesty. Spektrum działania B,Tbc,F,V (Vaccinia, HBV, HIV, HCV, Rota, Adeno, Noro/ MNV - do 1 min Polio- 10 minut. Wyrób medyczny.  Opakowanie 1l ze spryskiwaczem.</t>
  </si>
  <si>
    <t>Preparat dozowany w postaci piany do dezynfekcji małych i trudno dostępnych powierzchni oraz  sprzętu medycznego w tym wrażliwego na alkohole (zawartość alkoholi  max 20% ) . Preparat na bazie czwartorzędowych związków amoniowych i 1 – propanolu,  bez  alkiloamin, nadtlenku wodoru, pochodnych biguanidynowych. Spektrum działania B, Tbc, F, V (HBV, HCV, HIV, Rota, ptasia grypa) w czasie do 3 min. Wyrób medyczny. Opakowanie 750ml z fabrycznie montowanym atomizerem  pianowym</t>
  </si>
  <si>
    <t>750 ml</t>
  </si>
  <si>
    <t xml:space="preserve">Sterylny alkoholowy preparat dezynfekcyjny na bazie roztworu alkoholu etylowego w WFI przeznaczony do zastosowania w pomieszczeniach klasy A i B -sprej (system SDS)  -skuteczny wobec B i F -środek przefiltrowany przed napełnieniem (filtr 0,2 mikrona)  pakowany w potrójne worki foliowe  -poddany promieniowaniu radiacyjnem  -dokumentacja potwierdzająca jałowość środka dezynfekcyjnego dla każdej partii                                                                                            </t>
  </si>
  <si>
    <t xml:space="preserve">500ml </t>
  </si>
  <si>
    <t>Dozowniki dopasowane do preparatów przeznaczonych do mycia i dezynfekcji rąk</t>
  </si>
  <si>
    <t xml:space="preserve">SUMA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</si>
</sst>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zł-415];[RED]\-#,##0.00\ [$zł-415]"/>
    <numFmt numFmtId="166" formatCode="0.00"/>
    <numFmt numFmtId="167" formatCode="0.00%"/>
    <numFmt numFmtId="168" formatCode="#,##0.00"/>
    <numFmt numFmtId="169" formatCode="0%"/>
  </numFmts>
  <fonts count="23"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8"/>
      <name val="Arial CE"/>
      <family val="2"/>
    </font>
    <font>
      <sz val="10"/>
      <color indexed="8"/>
      <name val="Arial1"/>
      <family val="0"/>
    </font>
    <font>
      <sz val="10"/>
      <color indexed="63"/>
      <name val="Arial"/>
      <family val="2"/>
    </font>
    <font>
      <u val="single"/>
      <sz val="10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b/>
      <sz val="11"/>
      <color indexed="8"/>
      <name val="Times New Roman"/>
      <family val="1"/>
    </font>
    <font>
      <sz val="11"/>
      <color indexed="5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Czcionka tekstu podstawowego"/>
      <family val="0"/>
    </font>
    <font>
      <sz val="11"/>
      <color indexed="60"/>
      <name val="Times New Roman"/>
      <family val="1"/>
    </font>
    <font>
      <sz val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Protection="0">
      <alignment horizontal="center" textRotation="90"/>
    </xf>
    <xf numFmtId="164" fontId="6" fillId="8" borderId="0" applyNumberFormat="0" applyBorder="0" applyAlignment="0" applyProtection="0"/>
    <xf numFmtId="164" fontId="7" fillId="0" borderId="0">
      <alignment/>
      <protection/>
    </xf>
    <xf numFmtId="164" fontId="8" fillId="0" borderId="0">
      <alignment/>
      <protection/>
    </xf>
    <xf numFmtId="164" fontId="9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5" fontId="10" fillId="0" borderId="0" applyFill="0" applyBorder="0" applyAlignment="0" applyProtection="0"/>
  </cellStyleXfs>
  <cellXfs count="126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1" fillId="0" borderId="0" xfId="0" applyFont="1" applyFill="1" applyAlignment="1">
      <alignment vertical="center"/>
    </xf>
    <xf numFmtId="164" fontId="12" fillId="0" borderId="0" xfId="0" applyFont="1" applyFill="1" applyAlignment="1">
      <alignment horizontal="left" vertical="center"/>
    </xf>
    <xf numFmtId="164" fontId="11" fillId="0" borderId="0" xfId="0" applyFont="1" applyFill="1" applyAlignment="1">
      <alignment/>
    </xf>
    <xf numFmtId="164" fontId="11" fillId="0" borderId="0" xfId="0" applyFont="1" applyAlignment="1">
      <alignment/>
    </xf>
    <xf numFmtId="164" fontId="11" fillId="0" borderId="0" xfId="0" applyFont="1" applyFill="1" applyAlignment="1">
      <alignment vertical="center"/>
    </xf>
    <xf numFmtId="164" fontId="13" fillId="0" borderId="0" xfId="0" applyFont="1" applyFill="1" applyAlignment="1">
      <alignment horizontal="left" vertical="center"/>
    </xf>
    <xf numFmtId="164" fontId="11" fillId="0" borderId="0" xfId="0" applyFont="1" applyFill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11" fillId="0" borderId="0" xfId="0" applyFont="1" applyAlignment="1">
      <alignment horizontal="center"/>
    </xf>
    <xf numFmtId="164" fontId="11" fillId="0" borderId="2" xfId="0" applyFont="1" applyFill="1" applyBorder="1" applyAlignment="1">
      <alignment horizontal="center" vertical="center"/>
    </xf>
    <xf numFmtId="164" fontId="11" fillId="0" borderId="2" xfId="0" applyFont="1" applyFill="1" applyBorder="1" applyAlignment="1">
      <alignment horizontal="center" vertical="top" wrapText="1"/>
    </xf>
    <xf numFmtId="164" fontId="14" fillId="0" borderId="2" xfId="0" applyFont="1" applyFill="1" applyBorder="1" applyAlignment="1">
      <alignment horizontal="center" vertical="center" wrapText="1"/>
    </xf>
    <xf numFmtId="166" fontId="11" fillId="0" borderId="2" xfId="0" applyNumberFormat="1" applyFont="1" applyFill="1" applyBorder="1" applyAlignment="1">
      <alignment horizontal="center" vertical="top" wrapText="1"/>
    </xf>
    <xf numFmtId="166" fontId="11" fillId="0" borderId="3" xfId="0" applyNumberFormat="1" applyFont="1" applyFill="1" applyBorder="1" applyAlignment="1">
      <alignment horizontal="center" vertical="center" wrapText="1"/>
    </xf>
    <xf numFmtId="164" fontId="11" fillId="9" borderId="2" xfId="0" applyFont="1" applyFill="1" applyBorder="1" applyAlignment="1">
      <alignment horizontal="center" vertical="center" wrapText="1"/>
    </xf>
    <xf numFmtId="164" fontId="11" fillId="9" borderId="3" xfId="0" applyFont="1" applyFill="1" applyBorder="1" applyAlignment="1">
      <alignment horizontal="left" vertical="top" wrapText="1"/>
    </xf>
    <xf numFmtId="166" fontId="11" fillId="9" borderId="2" xfId="0" applyNumberFormat="1" applyFont="1" applyFill="1" applyBorder="1" applyAlignment="1">
      <alignment horizontal="center" vertical="center"/>
    </xf>
    <xf numFmtId="167" fontId="11" fillId="9" borderId="2" xfId="0" applyNumberFormat="1" applyFont="1" applyFill="1" applyBorder="1" applyAlignment="1">
      <alignment horizontal="center" vertical="center"/>
    </xf>
    <xf numFmtId="168" fontId="11" fillId="9" borderId="2" xfId="0" applyNumberFormat="1" applyFont="1" applyFill="1" applyBorder="1" applyAlignment="1">
      <alignment horizontal="center" vertical="center"/>
    </xf>
    <xf numFmtId="168" fontId="11" fillId="9" borderId="3" xfId="0" applyNumberFormat="1" applyFont="1" applyFill="1" applyBorder="1" applyAlignment="1">
      <alignment horizontal="center" vertical="center"/>
    </xf>
    <xf numFmtId="164" fontId="11" fillId="9" borderId="2" xfId="0" applyFont="1" applyFill="1" applyBorder="1" applyAlignment="1">
      <alignment/>
    </xf>
    <xf numFmtId="164" fontId="0" fillId="9" borderId="0" xfId="0" applyFill="1" applyAlignment="1">
      <alignment/>
    </xf>
    <xf numFmtId="164" fontId="11" fillId="0" borderId="2" xfId="0" applyFont="1" applyFill="1" applyBorder="1" applyAlignment="1">
      <alignment horizontal="center" vertical="center" wrapText="1"/>
    </xf>
    <xf numFmtId="164" fontId="11" fillId="0" borderId="3" xfId="0" applyFont="1" applyFill="1" applyBorder="1" applyAlignment="1">
      <alignment horizontal="left" vertical="top" wrapText="1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4" fontId="11" fillId="0" borderId="2" xfId="0" applyFont="1" applyFill="1" applyBorder="1" applyAlignment="1">
      <alignment/>
    </xf>
    <xf numFmtId="166" fontId="11" fillId="9" borderId="3" xfId="0" applyNumberFormat="1" applyFont="1" applyFill="1" applyBorder="1" applyAlignment="1">
      <alignment horizontal="center" vertical="center"/>
    </xf>
    <xf numFmtId="164" fontId="11" fillId="0" borderId="2" xfId="0" applyFont="1" applyFill="1" applyBorder="1" applyAlignment="1">
      <alignment vertical="center" wrapText="1"/>
    </xf>
    <xf numFmtId="164" fontId="11" fillId="0" borderId="3" xfId="0" applyFont="1" applyFill="1" applyBorder="1" applyAlignment="1">
      <alignment horizontal="center" vertical="center" wrapText="1"/>
    </xf>
    <xf numFmtId="168" fontId="11" fillId="0" borderId="2" xfId="0" applyNumberFormat="1" applyFont="1" applyFill="1" applyBorder="1" applyAlignment="1">
      <alignment horizontal="center" vertical="center"/>
    </xf>
    <xf numFmtId="168" fontId="11" fillId="0" borderId="2" xfId="0" applyNumberFormat="1" applyFont="1" applyFill="1" applyBorder="1" applyAlignment="1">
      <alignment horizontal="center" vertical="center" wrapText="1"/>
    </xf>
    <xf numFmtId="164" fontId="16" fillId="0" borderId="0" xfId="0" applyFont="1" applyFill="1" applyAlignment="1">
      <alignment wrapText="1"/>
    </xf>
    <xf numFmtId="164" fontId="16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Alignment="1">
      <alignment horizontal="center" vertical="center"/>
    </xf>
    <xf numFmtId="164" fontId="17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164" fontId="0" fillId="0" borderId="0" xfId="0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11" fillId="0" borderId="0" xfId="0" applyFont="1" applyAlignment="1">
      <alignment horizontal="center" vertical="center"/>
    </xf>
    <xf numFmtId="164" fontId="18" fillId="0" borderId="2" xfId="0" applyFont="1" applyFill="1" applyBorder="1" applyAlignment="1">
      <alignment vertical="top" wrapText="1"/>
    </xf>
    <xf numFmtId="164" fontId="18" fillId="0" borderId="4" xfId="0" applyFont="1" applyBorder="1" applyAlignment="1">
      <alignment horizontal="center" vertical="center" wrapText="1"/>
    </xf>
    <xf numFmtId="164" fontId="19" fillId="0" borderId="2" xfId="0" applyFont="1" applyFill="1" applyBorder="1" applyAlignment="1">
      <alignment horizontal="center" vertical="center" wrapText="1"/>
    </xf>
    <xf numFmtId="166" fontId="18" fillId="0" borderId="4" xfId="0" applyNumberFormat="1" applyFont="1" applyFill="1" applyBorder="1" applyAlignment="1">
      <alignment horizontal="center" vertical="top" wrapText="1"/>
    </xf>
    <xf numFmtId="166" fontId="18" fillId="0" borderId="4" xfId="0" applyNumberFormat="1" applyFont="1" applyBorder="1" applyAlignment="1">
      <alignment horizontal="center" vertical="top" wrapText="1"/>
    </xf>
    <xf numFmtId="164" fontId="18" fillId="0" borderId="5" xfId="0" applyFont="1" applyBorder="1" applyAlignment="1">
      <alignment horizontal="center" vertical="top" wrapText="1"/>
    </xf>
    <xf numFmtId="166" fontId="18" fillId="0" borderId="2" xfId="0" applyNumberFormat="1" applyFont="1" applyBorder="1" applyAlignment="1">
      <alignment horizontal="center" vertical="top" wrapText="1"/>
    </xf>
    <xf numFmtId="164" fontId="18" fillId="0" borderId="2" xfId="0" applyFont="1" applyFill="1" applyBorder="1" applyAlignment="1">
      <alignment horizontal="center" vertical="top" wrapText="1"/>
    </xf>
    <xf numFmtId="164" fontId="11" fillId="0" borderId="2" xfId="0" applyFont="1" applyBorder="1" applyAlignment="1">
      <alignment horizontal="center" vertical="center"/>
    </xf>
    <xf numFmtId="164" fontId="18" fillId="0" borderId="6" xfId="0" applyFont="1" applyFill="1" applyBorder="1" applyAlignment="1">
      <alignment horizontal="left" vertical="top" wrapText="1"/>
    </xf>
    <xf numFmtId="164" fontId="18" fillId="0" borderId="2" xfId="0" applyFont="1" applyBorder="1" applyAlignment="1">
      <alignment horizontal="center" vertical="center"/>
    </xf>
    <xf numFmtId="164" fontId="19" fillId="0" borderId="3" xfId="0" applyFont="1" applyFill="1" applyBorder="1" applyAlignment="1">
      <alignment horizontal="center" vertical="center" wrapText="1"/>
    </xf>
    <xf numFmtId="166" fontId="19" fillId="0" borderId="2" xfId="0" applyNumberFormat="1" applyFont="1" applyFill="1" applyBorder="1" applyAlignment="1">
      <alignment horizontal="center" vertical="center" wrapText="1"/>
    </xf>
    <xf numFmtId="166" fontId="18" fillId="0" borderId="6" xfId="0" applyNumberFormat="1" applyFont="1" applyFill="1" applyBorder="1" applyAlignment="1">
      <alignment horizontal="center" vertical="center" wrapText="1"/>
    </xf>
    <xf numFmtId="169" fontId="18" fillId="0" borderId="3" xfId="0" applyNumberFormat="1" applyFont="1" applyFill="1" applyBorder="1" applyAlignment="1">
      <alignment horizontal="center" vertical="center" wrapText="1"/>
    </xf>
    <xf numFmtId="166" fontId="18" fillId="0" borderId="2" xfId="0" applyNumberFormat="1" applyFont="1" applyFill="1" applyBorder="1" applyAlignment="1">
      <alignment horizontal="center" vertical="center" wrapText="1"/>
    </xf>
    <xf numFmtId="164" fontId="18" fillId="0" borderId="3" xfId="0" applyFont="1" applyFill="1" applyBorder="1" applyAlignment="1">
      <alignment horizontal="center" vertical="center" wrapText="1"/>
    </xf>
    <xf numFmtId="164" fontId="18" fillId="0" borderId="7" xfId="0" applyFont="1" applyFill="1" applyBorder="1" applyAlignment="1">
      <alignment vertical="top" wrapText="1"/>
    </xf>
    <xf numFmtId="164" fontId="19" fillId="0" borderId="2" xfId="0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4" fontId="18" fillId="0" borderId="2" xfId="0" applyFont="1" applyFill="1" applyBorder="1" applyAlignment="1">
      <alignment horizontal="center" vertical="center"/>
    </xf>
    <xf numFmtId="164" fontId="18" fillId="0" borderId="6" xfId="0" applyFont="1" applyFill="1" applyBorder="1" applyAlignment="1">
      <alignment vertical="top" wrapText="1"/>
    </xf>
    <xf numFmtId="164" fontId="18" fillId="0" borderId="2" xfId="0" applyFont="1" applyBorder="1" applyAlignment="1">
      <alignment horizontal="center" vertical="center" wrapText="1"/>
    </xf>
    <xf numFmtId="166" fontId="19" fillId="0" borderId="9" xfId="0" applyNumberFormat="1" applyFont="1" applyFill="1" applyBorder="1" applyAlignment="1">
      <alignment horizontal="center" vertical="center"/>
    </xf>
    <xf numFmtId="166" fontId="19" fillId="0" borderId="2" xfId="0" applyNumberFormat="1" applyFont="1" applyFill="1" applyBorder="1" applyAlignment="1">
      <alignment horizontal="center" vertical="center"/>
    </xf>
    <xf numFmtId="164" fontId="0" fillId="0" borderId="10" xfId="0" applyFont="1" applyBorder="1" applyAlignment="1">
      <alignment horizontal="left" vertical="top" wrapText="1"/>
    </xf>
    <xf numFmtId="164" fontId="18" fillId="9" borderId="2" xfId="0" applyFont="1" applyFill="1" applyBorder="1" applyAlignment="1">
      <alignment horizontal="center" vertical="center"/>
    </xf>
    <xf numFmtId="166" fontId="19" fillId="0" borderId="4" xfId="0" applyNumberFormat="1" applyFont="1" applyFill="1" applyBorder="1" applyAlignment="1">
      <alignment horizontal="center" vertical="center"/>
    </xf>
    <xf numFmtId="164" fontId="18" fillId="9" borderId="2" xfId="0" applyFont="1" applyFill="1" applyBorder="1" applyAlignment="1">
      <alignment horizontal="center" vertical="center" wrapText="1"/>
    </xf>
    <xf numFmtId="169" fontId="18" fillId="0" borderId="2" xfId="0" applyNumberFormat="1" applyFont="1" applyFill="1" applyBorder="1" applyAlignment="1">
      <alignment horizontal="center" vertical="center" wrapText="1"/>
    </xf>
    <xf numFmtId="164" fontId="18" fillId="0" borderId="6" xfId="0" applyFont="1" applyFill="1" applyBorder="1" applyAlignment="1">
      <alignment vertical="center" wrapText="1"/>
    </xf>
    <xf numFmtId="164" fontId="19" fillId="0" borderId="3" xfId="0" applyFont="1" applyFill="1" applyBorder="1" applyAlignment="1">
      <alignment horizontal="center" vertical="center"/>
    </xf>
    <xf numFmtId="166" fontId="19" fillId="0" borderId="2" xfId="0" applyNumberFormat="1" applyFont="1" applyBorder="1" applyAlignment="1">
      <alignment horizontal="center" vertical="center" wrapText="1"/>
    </xf>
    <xf numFmtId="164" fontId="18" fillId="0" borderId="3" xfId="0" applyFont="1" applyFill="1" applyBorder="1" applyAlignment="1">
      <alignment horizontal="center" vertical="center"/>
    </xf>
    <xf numFmtId="164" fontId="11" fillId="0" borderId="10" xfId="0" applyFont="1" applyBorder="1" applyAlignment="1">
      <alignment horizontal="center" vertical="center"/>
    </xf>
    <xf numFmtId="164" fontId="18" fillId="0" borderId="10" xfId="0" applyFont="1" applyFill="1" applyBorder="1" applyAlignment="1">
      <alignment vertical="top" wrapText="1"/>
    </xf>
    <xf numFmtId="164" fontId="18" fillId="0" borderId="10" xfId="0" applyFont="1" applyFill="1" applyBorder="1" applyAlignment="1">
      <alignment horizontal="center" vertical="center"/>
    </xf>
    <xf numFmtId="164" fontId="19" fillId="0" borderId="10" xfId="0" applyFont="1" applyFill="1" applyBorder="1" applyAlignment="1">
      <alignment horizontal="center" vertical="center" wrapText="1"/>
    </xf>
    <xf numFmtId="166" fontId="18" fillId="0" borderId="10" xfId="0" applyNumberFormat="1" applyFont="1" applyFill="1" applyBorder="1" applyAlignment="1">
      <alignment horizontal="center" vertical="center" wrapText="1"/>
    </xf>
    <xf numFmtId="169" fontId="18" fillId="0" borderId="10" xfId="0" applyNumberFormat="1" applyFont="1" applyFill="1" applyBorder="1" applyAlignment="1">
      <alignment horizontal="center" vertical="center" wrapText="1"/>
    </xf>
    <xf numFmtId="164" fontId="0" fillId="0" borderId="10" xfId="0" applyFill="1" applyBorder="1" applyAlignment="1">
      <alignment/>
    </xf>
    <xf numFmtId="164" fontId="11" fillId="0" borderId="6" xfId="0" applyFont="1" applyFill="1" applyBorder="1" applyAlignment="1">
      <alignment vertical="top" wrapText="1"/>
    </xf>
    <xf numFmtId="164" fontId="18" fillId="0" borderId="2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wrapText="1"/>
    </xf>
    <xf numFmtId="164" fontId="11" fillId="0" borderId="0" xfId="0" applyFont="1" applyFill="1" applyAlignment="1">
      <alignment horizontal="center"/>
    </xf>
    <xf numFmtId="164" fontId="11" fillId="0" borderId="0" xfId="0" applyFont="1" applyAlignment="1">
      <alignment/>
    </xf>
    <xf numFmtId="168" fontId="18" fillId="0" borderId="9" xfId="0" applyNumberFormat="1" applyFont="1" applyFill="1" applyBorder="1" applyAlignment="1">
      <alignment horizontal="center"/>
    </xf>
    <xf numFmtId="164" fontId="18" fillId="0" borderId="9" xfId="0" applyFont="1" applyBorder="1" applyAlignment="1">
      <alignment horizontal="center"/>
    </xf>
    <xf numFmtId="164" fontId="11" fillId="0" borderId="0" xfId="0" applyFont="1" applyFill="1" applyAlignment="1">
      <alignment wrapText="1"/>
    </xf>
    <xf numFmtId="164" fontId="11" fillId="0" borderId="0" xfId="0" applyFont="1" applyFill="1" applyAlignment="1">
      <alignment/>
    </xf>
    <xf numFmtId="166" fontId="11" fillId="0" borderId="0" xfId="0" applyNumberFormat="1" applyFont="1" applyAlignment="1">
      <alignment/>
    </xf>
    <xf numFmtId="164" fontId="14" fillId="0" borderId="0" xfId="0" applyFont="1" applyFill="1" applyAlignment="1">
      <alignment/>
    </xf>
    <xf numFmtId="168" fontId="0" fillId="0" borderId="0" xfId="0" applyNumberFormat="1" applyAlignment="1">
      <alignment/>
    </xf>
    <xf numFmtId="164" fontId="12" fillId="0" borderId="0" xfId="0" applyFont="1" applyFill="1" applyAlignment="1">
      <alignment/>
    </xf>
    <xf numFmtId="164" fontId="13" fillId="0" borderId="0" xfId="0" applyFont="1" applyFill="1" applyAlignment="1">
      <alignment/>
    </xf>
    <xf numFmtId="164" fontId="18" fillId="0" borderId="4" xfId="0" applyFont="1" applyFill="1" applyBorder="1" applyAlignment="1">
      <alignment vertical="top" wrapText="1"/>
    </xf>
    <xf numFmtId="164" fontId="18" fillId="0" borderId="4" xfId="0" applyFont="1" applyBorder="1" applyAlignment="1">
      <alignment horizontal="center" vertical="top" wrapText="1"/>
    </xf>
    <xf numFmtId="168" fontId="18" fillId="0" borderId="2" xfId="0" applyNumberFormat="1" applyFont="1" applyBorder="1" applyAlignment="1">
      <alignment horizontal="center" vertical="top" wrapText="1"/>
    </xf>
    <xf numFmtId="168" fontId="18" fillId="0" borderId="4" xfId="0" applyNumberFormat="1" applyFont="1" applyBorder="1" applyAlignment="1">
      <alignment horizontal="center" vertical="top" wrapText="1"/>
    </xf>
    <xf numFmtId="164" fontId="18" fillId="0" borderId="4" xfId="0" applyFont="1" applyFill="1" applyBorder="1" applyAlignment="1">
      <alignment horizontal="center" vertical="top" wrapText="1"/>
    </xf>
    <xf numFmtId="164" fontId="20" fillId="0" borderId="2" xfId="0" applyFont="1" applyFill="1" applyBorder="1" applyAlignment="1">
      <alignment horizontal="center" vertical="center"/>
    </xf>
    <xf numFmtId="168" fontId="11" fillId="0" borderId="2" xfId="0" applyNumberFormat="1" applyFont="1" applyBorder="1" applyAlignment="1">
      <alignment horizontal="center" vertical="center"/>
    </xf>
    <xf numFmtId="168" fontId="18" fillId="0" borderId="2" xfId="0" applyNumberFormat="1" applyFont="1" applyFill="1" applyBorder="1" applyAlignment="1">
      <alignment horizontal="center" vertical="center" wrapText="1"/>
    </xf>
    <xf numFmtId="168" fontId="21" fillId="0" borderId="2" xfId="0" applyNumberFormat="1" applyFont="1" applyFill="1" applyBorder="1" applyAlignment="1">
      <alignment horizontal="center" vertical="top" wrapText="1"/>
    </xf>
    <xf numFmtId="164" fontId="18" fillId="9" borderId="6" xfId="0" applyFont="1" applyFill="1" applyBorder="1" applyAlignment="1">
      <alignment vertical="top" wrapText="1"/>
    </xf>
    <xf numFmtId="169" fontId="18" fillId="0" borderId="2" xfId="0" applyNumberFormat="1" applyFont="1" applyBorder="1" applyAlignment="1">
      <alignment horizontal="center" vertical="center"/>
    </xf>
    <xf numFmtId="164" fontId="21" fillId="0" borderId="4" xfId="0" applyFont="1" applyBorder="1" applyAlignment="1">
      <alignment horizontal="center" vertical="center"/>
    </xf>
    <xf numFmtId="164" fontId="20" fillId="0" borderId="2" xfId="0" applyFont="1" applyFill="1" applyBorder="1" applyAlignment="1">
      <alignment horizontal="center" vertical="center"/>
    </xf>
    <xf numFmtId="169" fontId="18" fillId="0" borderId="2" xfId="0" applyNumberFormat="1" applyFont="1" applyFill="1" applyBorder="1" applyAlignment="1">
      <alignment horizontal="center" vertical="center"/>
    </xf>
    <xf numFmtId="164" fontId="21" fillId="0" borderId="2" xfId="0" applyFont="1" applyFill="1" applyBorder="1" applyAlignment="1">
      <alignment horizontal="center" vertical="center"/>
    </xf>
    <xf numFmtId="164" fontId="18" fillId="0" borderId="0" xfId="0" applyFont="1" applyFill="1" applyAlignment="1">
      <alignment horizontal="left" vertical="center" wrapText="1"/>
    </xf>
    <xf numFmtId="164" fontId="20" fillId="0" borderId="3" xfId="0" applyFont="1" applyFill="1" applyBorder="1" applyAlignment="1">
      <alignment horizontal="center" vertical="center"/>
    </xf>
    <xf numFmtId="164" fontId="18" fillId="0" borderId="2" xfId="0" applyFont="1" applyFill="1" applyBorder="1" applyAlignment="1">
      <alignment horizontal="left" vertical="center" wrapText="1"/>
    </xf>
    <xf numFmtId="164" fontId="18" fillId="0" borderId="6" xfId="0" applyFont="1" applyFill="1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18" fillId="0" borderId="0" xfId="0" applyFont="1" applyFill="1" applyAlignment="1">
      <alignment/>
    </xf>
    <xf numFmtId="164" fontId="18" fillId="0" borderId="0" xfId="0" applyFont="1" applyAlignment="1">
      <alignment horizontal="center"/>
    </xf>
    <xf numFmtId="164" fontId="18" fillId="0" borderId="0" xfId="0" applyFont="1" applyFill="1" applyAlignment="1">
      <alignment horizontal="center"/>
    </xf>
    <xf numFmtId="168" fontId="20" fillId="0" borderId="2" xfId="0" applyNumberFormat="1" applyFont="1" applyBorder="1" applyAlignment="1">
      <alignment/>
    </xf>
    <xf numFmtId="164" fontId="22" fillId="0" borderId="0" xfId="0" applyFont="1" applyAlignment="1">
      <alignment horizontal="center"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agłówek1" xfId="31"/>
    <cellStyle name="Neutral 1" xfId="32"/>
    <cellStyle name="Normalny 2" xfId="33"/>
    <cellStyle name="Normalny 3" xfId="34"/>
    <cellStyle name="Note 1" xfId="35"/>
    <cellStyle name="Status 1" xfId="36"/>
    <cellStyle name="Text 1" xfId="37"/>
    <cellStyle name="Warning 1" xfId="38"/>
    <cellStyle name="Wynik 1" xfId="39"/>
    <cellStyle name="Wynik2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72BF4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zoomScale="78" zoomScaleNormal="78" workbookViewId="0" topLeftCell="A7">
      <selection activeCell="H13" sqref="H13"/>
    </sheetView>
  </sheetViews>
  <sheetFormatPr defaultColWidth="9.140625" defaultRowHeight="12.75"/>
  <cols>
    <col min="1" max="1" width="7.00390625" style="1" customWidth="1"/>
    <col min="2" max="2" width="43.00390625" style="1" customWidth="1"/>
    <col min="3" max="4" width="11.00390625" style="1" customWidth="1"/>
    <col min="5" max="5" width="11.7109375" style="0" customWidth="1"/>
    <col min="6" max="8" width="11.00390625" style="0" customWidth="1"/>
    <col min="9" max="9" width="19.28125" style="0" customWidth="1"/>
    <col min="10" max="16384" width="11.00390625" style="0" customWidth="1"/>
  </cols>
  <sheetData>
    <row r="1" spans="1:9" ht="16.5">
      <c r="A1" s="2"/>
      <c r="B1" s="3" t="s">
        <v>0</v>
      </c>
      <c r="C1" s="4"/>
      <c r="D1" s="4"/>
      <c r="E1" s="5"/>
      <c r="F1" s="5"/>
      <c r="G1" s="5"/>
      <c r="H1" s="5"/>
      <c r="I1" s="5"/>
    </row>
    <row r="2" spans="1:9" ht="15.75">
      <c r="A2" s="6"/>
      <c r="B2" s="7"/>
      <c r="C2" s="8"/>
      <c r="D2" s="8"/>
      <c r="E2" s="9"/>
      <c r="F2" s="9"/>
      <c r="G2" s="9"/>
      <c r="H2" s="9"/>
      <c r="I2" s="10"/>
    </row>
    <row r="3" spans="1:9" ht="62.25">
      <c r="A3" s="11" t="s">
        <v>1</v>
      </c>
      <c r="B3" s="12" t="s">
        <v>2</v>
      </c>
      <c r="C3" s="12" t="s">
        <v>3</v>
      </c>
      <c r="D3" s="13" t="s">
        <v>4</v>
      </c>
      <c r="E3" s="14" t="s">
        <v>5</v>
      </c>
      <c r="F3" s="12" t="s">
        <v>6</v>
      </c>
      <c r="G3" s="14" t="s">
        <v>7</v>
      </c>
      <c r="H3" s="15" t="s">
        <v>8</v>
      </c>
      <c r="I3" s="12" t="s">
        <v>9</v>
      </c>
    </row>
    <row r="4" spans="1:9" s="23" customFormat="1" ht="208.5" customHeight="1">
      <c r="A4" s="16">
        <v>1</v>
      </c>
      <c r="B4" s="17" t="s">
        <v>10</v>
      </c>
      <c r="C4" s="16" t="s">
        <v>11</v>
      </c>
      <c r="D4" s="11">
        <v>30</v>
      </c>
      <c r="E4" s="18"/>
      <c r="F4" s="19">
        <v>0.08</v>
      </c>
      <c r="G4" s="20">
        <f aca="true" t="shared" si="0" ref="G4:G7">D4*E4</f>
        <v>0</v>
      </c>
      <c r="H4" s="21">
        <f aca="true" t="shared" si="1" ref="H4:H7">G4*F4+G4</f>
        <v>0</v>
      </c>
      <c r="I4" s="22"/>
    </row>
    <row r="5" spans="1:9" s="23" customFormat="1" ht="161.25" customHeight="1">
      <c r="A5" s="16">
        <v>2</v>
      </c>
      <c r="B5" s="17" t="s">
        <v>12</v>
      </c>
      <c r="C5" s="16" t="s">
        <v>13</v>
      </c>
      <c r="D5" s="11">
        <v>100</v>
      </c>
      <c r="E5" s="18"/>
      <c r="F5" s="19">
        <v>0.08</v>
      </c>
      <c r="G5" s="20">
        <f t="shared" si="0"/>
        <v>0</v>
      </c>
      <c r="H5" s="21">
        <f t="shared" si="1"/>
        <v>0</v>
      </c>
      <c r="I5" s="22"/>
    </row>
    <row r="6" spans="1:9" ht="161.25" customHeight="1">
      <c r="A6" s="24">
        <v>3</v>
      </c>
      <c r="B6" s="25" t="s">
        <v>14</v>
      </c>
      <c r="C6" s="24" t="s">
        <v>15</v>
      </c>
      <c r="D6" s="11">
        <v>3</v>
      </c>
      <c r="E6" s="26"/>
      <c r="F6" s="19">
        <v>0.08</v>
      </c>
      <c r="G6" s="26">
        <f t="shared" si="0"/>
        <v>0</v>
      </c>
      <c r="H6" s="27">
        <f t="shared" si="1"/>
        <v>0</v>
      </c>
      <c r="I6" s="28"/>
    </row>
    <row r="7" spans="1:9" s="23" customFormat="1" ht="161.25" customHeight="1">
      <c r="A7" s="16">
        <v>4</v>
      </c>
      <c r="B7" s="17" t="s">
        <v>16</v>
      </c>
      <c r="C7" s="16" t="s">
        <v>17</v>
      </c>
      <c r="D7" s="11">
        <v>3</v>
      </c>
      <c r="E7" s="18"/>
      <c r="F7" s="19">
        <v>0.08</v>
      </c>
      <c r="G7" s="18">
        <f t="shared" si="0"/>
        <v>0</v>
      </c>
      <c r="H7" s="29">
        <f t="shared" si="1"/>
        <v>0</v>
      </c>
      <c r="I7" s="22"/>
    </row>
    <row r="8" spans="1:9" ht="35.25" customHeight="1">
      <c r="A8" s="30"/>
      <c r="B8" s="31"/>
      <c r="C8" s="24"/>
      <c r="D8" s="11"/>
      <c r="E8" s="11"/>
      <c r="F8" s="11"/>
      <c r="G8" s="32">
        <f>SUM(G4:G7)</f>
        <v>0</v>
      </c>
      <c r="H8" s="33">
        <f>SUM(H4:H7)</f>
        <v>0</v>
      </c>
      <c r="I8" s="24"/>
    </row>
    <row r="11" spans="2:3" ht="24.75">
      <c r="B11" s="34" t="s">
        <v>18</v>
      </c>
      <c r="C11" s="35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="78" zoomScaleNormal="78" workbookViewId="0" topLeftCell="A20">
      <selection activeCell="F23" sqref="F23"/>
    </sheetView>
  </sheetViews>
  <sheetFormatPr defaultColWidth="9.140625" defaultRowHeight="12.75"/>
  <cols>
    <col min="1" max="1" width="10.00390625" style="0" customWidth="1"/>
    <col min="2" max="2" width="53.28125" style="1" customWidth="1"/>
    <col min="3" max="3" width="19.8515625" style="0" customWidth="1"/>
    <col min="4" max="4" width="13.8515625" style="36" customWidth="1"/>
    <col min="5" max="5" width="13.140625" style="0" customWidth="1"/>
    <col min="6" max="8" width="11.00390625" style="0" customWidth="1"/>
    <col min="9" max="9" width="35.7109375" style="0" customWidth="1"/>
    <col min="10" max="16384" width="11.00390625" style="0" customWidth="1"/>
  </cols>
  <sheetData>
    <row r="1" spans="1:6" ht="16.5">
      <c r="A1" s="37"/>
      <c r="B1" s="38" t="s">
        <v>19</v>
      </c>
      <c r="C1" s="37"/>
      <c r="E1" s="39"/>
      <c r="F1" s="40"/>
    </row>
    <row r="2" spans="1:9" ht="14.25">
      <c r="A2" s="37"/>
      <c r="B2" s="35"/>
      <c r="C2" s="37"/>
      <c r="D2" s="41"/>
      <c r="E2" s="42"/>
      <c r="F2" s="43"/>
      <c r="G2" s="44"/>
      <c r="H2" s="43"/>
      <c r="I2" s="44"/>
    </row>
    <row r="3" spans="1:9" ht="38.25">
      <c r="A3" s="45"/>
      <c r="B3" s="46" t="s">
        <v>2</v>
      </c>
      <c r="C3" s="47" t="s">
        <v>20</v>
      </c>
      <c r="D3" s="48" t="s">
        <v>4</v>
      </c>
      <c r="E3" s="49" t="s">
        <v>5</v>
      </c>
      <c r="F3" s="50" t="s">
        <v>21</v>
      </c>
      <c r="G3" s="51" t="s">
        <v>22</v>
      </c>
      <c r="H3" s="52" t="s">
        <v>23</v>
      </c>
      <c r="I3" s="53" t="s">
        <v>9</v>
      </c>
    </row>
    <row r="4" spans="1:9" ht="105" customHeight="1">
      <c r="A4" s="54">
        <v>1</v>
      </c>
      <c r="B4" s="55" t="s">
        <v>24</v>
      </c>
      <c r="C4" s="56" t="s">
        <v>25</v>
      </c>
      <c r="D4" s="57">
        <v>15</v>
      </c>
      <c r="E4" s="58"/>
      <c r="F4" s="59">
        <f aca="true" t="shared" si="0" ref="F4:F11">D4*E4</f>
        <v>0</v>
      </c>
      <c r="G4" s="60">
        <v>0.08</v>
      </c>
      <c r="H4" s="61">
        <f aca="true" t="shared" si="1" ref="H4:H23">F4*G4+F4</f>
        <v>0</v>
      </c>
      <c r="I4" s="62"/>
    </row>
    <row r="5" spans="1:9" ht="105" customHeight="1">
      <c r="A5" s="54"/>
      <c r="B5" s="55"/>
      <c r="C5" s="56" t="s">
        <v>26</v>
      </c>
      <c r="D5" s="57">
        <v>20</v>
      </c>
      <c r="E5" s="58"/>
      <c r="F5" s="59">
        <f t="shared" si="0"/>
        <v>0</v>
      </c>
      <c r="G5" s="60">
        <v>0.08</v>
      </c>
      <c r="H5" s="61">
        <f t="shared" si="1"/>
        <v>0</v>
      </c>
      <c r="I5" s="62"/>
    </row>
    <row r="6" spans="1:9" ht="66.75" customHeight="1">
      <c r="A6" s="54"/>
      <c r="B6" s="55"/>
      <c r="C6" s="56" t="s">
        <v>27</v>
      </c>
      <c r="D6" s="57">
        <v>3</v>
      </c>
      <c r="E6" s="58"/>
      <c r="F6" s="59">
        <f t="shared" si="0"/>
        <v>0</v>
      </c>
      <c r="G6" s="60">
        <v>0.08</v>
      </c>
      <c r="H6" s="61">
        <f t="shared" si="1"/>
        <v>0</v>
      </c>
      <c r="I6" s="62"/>
    </row>
    <row r="7" spans="1:9" ht="101.25" customHeight="1">
      <c r="A7" s="54">
        <v>2</v>
      </c>
      <c r="B7" s="63" t="s">
        <v>28</v>
      </c>
      <c r="C7" s="56" t="s">
        <v>29</v>
      </c>
      <c r="D7" s="64">
        <v>3</v>
      </c>
      <c r="E7" s="65"/>
      <c r="F7" s="59">
        <f t="shared" si="0"/>
        <v>0</v>
      </c>
      <c r="G7" s="60">
        <v>0.08</v>
      </c>
      <c r="H7" s="61">
        <f t="shared" si="1"/>
        <v>0</v>
      </c>
      <c r="I7" s="66"/>
    </row>
    <row r="8" spans="1:9" ht="60" customHeight="1">
      <c r="A8" s="54">
        <v>3</v>
      </c>
      <c r="B8" s="67" t="s">
        <v>30</v>
      </c>
      <c r="C8" s="68" t="s">
        <v>31</v>
      </c>
      <c r="D8" s="57">
        <v>3</v>
      </c>
      <c r="E8" s="58"/>
      <c r="F8" s="59">
        <f t="shared" si="0"/>
        <v>0</v>
      </c>
      <c r="G8" s="60">
        <v>0.08</v>
      </c>
      <c r="H8" s="61">
        <f t="shared" si="1"/>
        <v>0</v>
      </c>
      <c r="I8" s="66"/>
    </row>
    <row r="9" spans="1:9" ht="75" customHeight="1">
      <c r="A9" s="54">
        <v>4</v>
      </c>
      <c r="B9" s="67" t="s">
        <v>32</v>
      </c>
      <c r="C9" s="68" t="s">
        <v>33</v>
      </c>
      <c r="D9" s="57">
        <v>5</v>
      </c>
      <c r="E9" s="58"/>
      <c r="F9" s="59">
        <f t="shared" si="0"/>
        <v>0</v>
      </c>
      <c r="G9" s="60">
        <v>0.23</v>
      </c>
      <c r="H9" s="61">
        <f t="shared" si="1"/>
        <v>0</v>
      </c>
      <c r="I9" s="62"/>
    </row>
    <row r="10" spans="1:9" ht="49.5" customHeight="1">
      <c r="A10" s="54">
        <v>5</v>
      </c>
      <c r="B10" s="67" t="s">
        <v>34</v>
      </c>
      <c r="C10" s="68" t="s">
        <v>35</v>
      </c>
      <c r="D10" s="64">
        <v>40</v>
      </c>
      <c r="E10" s="69"/>
      <c r="F10" s="59">
        <f t="shared" si="0"/>
        <v>0</v>
      </c>
      <c r="G10" s="60">
        <v>0.08</v>
      </c>
      <c r="H10" s="61">
        <f t="shared" si="1"/>
        <v>0</v>
      </c>
      <c r="I10" s="66"/>
    </row>
    <row r="11" spans="1:9" ht="51">
      <c r="A11" s="54"/>
      <c r="B11" s="67"/>
      <c r="C11" s="68" t="s">
        <v>36</v>
      </c>
      <c r="D11" s="64">
        <v>75</v>
      </c>
      <c r="E11" s="70"/>
      <c r="F11" s="59">
        <f t="shared" si="0"/>
        <v>0</v>
      </c>
      <c r="G11" s="60">
        <v>0.08</v>
      </c>
      <c r="H11" s="61">
        <f t="shared" si="1"/>
        <v>0</v>
      </c>
      <c r="I11" s="66"/>
    </row>
    <row r="12" spans="1:11" s="23" customFormat="1" ht="179.25" customHeight="1">
      <c r="A12" s="54">
        <v>6</v>
      </c>
      <c r="B12" s="71" t="s">
        <v>37</v>
      </c>
      <c r="C12" s="72" t="s">
        <v>25</v>
      </c>
      <c r="D12" s="64">
        <v>200</v>
      </c>
      <c r="E12" s="73"/>
      <c r="F12" s="59">
        <f aca="true" t="shared" si="2" ref="F12:F22">D12*E12</f>
        <v>0</v>
      </c>
      <c r="G12" s="60">
        <v>0.08</v>
      </c>
      <c r="H12" s="61">
        <f t="shared" si="1"/>
        <v>0</v>
      </c>
      <c r="I12" s="66"/>
      <c r="J12"/>
      <c r="K12"/>
    </row>
    <row r="13" spans="1:9" ht="104.25" customHeight="1">
      <c r="A13" s="54">
        <v>7</v>
      </c>
      <c r="B13" s="67" t="s">
        <v>38</v>
      </c>
      <c r="C13" s="74" t="s">
        <v>25</v>
      </c>
      <c r="D13" s="57">
        <v>80</v>
      </c>
      <c r="E13" s="58"/>
      <c r="F13" s="59">
        <f t="shared" si="2"/>
        <v>0</v>
      </c>
      <c r="G13" s="75">
        <v>0.23</v>
      </c>
      <c r="H13" s="61">
        <f t="shared" si="1"/>
        <v>0</v>
      </c>
      <c r="I13" s="62"/>
    </row>
    <row r="14" spans="1:9" ht="75">
      <c r="A14" s="54">
        <v>8</v>
      </c>
      <c r="B14" s="76" t="s">
        <v>39</v>
      </c>
      <c r="C14" s="66" t="s">
        <v>40</v>
      </c>
      <c r="D14" s="77">
        <v>15</v>
      </c>
      <c r="E14" s="78"/>
      <c r="F14" s="59">
        <f t="shared" si="2"/>
        <v>0</v>
      </c>
      <c r="G14" s="75">
        <v>0.23</v>
      </c>
      <c r="H14" s="61">
        <f t="shared" si="1"/>
        <v>0</v>
      </c>
      <c r="I14" s="79"/>
    </row>
    <row r="15" spans="1:9" ht="78.75" customHeight="1">
      <c r="A15" s="54">
        <v>9</v>
      </c>
      <c r="B15" s="76" t="s">
        <v>41</v>
      </c>
      <c r="C15" s="56" t="s">
        <v>42</v>
      </c>
      <c r="D15" s="57">
        <v>6</v>
      </c>
      <c r="E15" s="78"/>
      <c r="F15" s="59">
        <f t="shared" si="2"/>
        <v>0</v>
      </c>
      <c r="G15" s="75">
        <v>0.23</v>
      </c>
      <c r="H15" s="61">
        <f t="shared" si="1"/>
        <v>0</v>
      </c>
      <c r="I15" s="62"/>
    </row>
    <row r="16" spans="1:9" ht="113.25" customHeight="1">
      <c r="A16" s="54">
        <v>10</v>
      </c>
      <c r="B16" s="76" t="s">
        <v>43</v>
      </c>
      <c r="C16" s="66" t="s">
        <v>25</v>
      </c>
      <c r="D16" s="77">
        <v>18</v>
      </c>
      <c r="E16" s="78"/>
      <c r="F16" s="59">
        <f t="shared" si="2"/>
        <v>0</v>
      </c>
      <c r="G16" s="60">
        <v>0.08</v>
      </c>
      <c r="H16" s="61">
        <f t="shared" si="1"/>
        <v>0</v>
      </c>
      <c r="I16" s="79"/>
    </row>
    <row r="17" spans="1:9" ht="139.5" customHeight="1">
      <c r="A17" s="54"/>
      <c r="B17" s="76"/>
      <c r="C17" s="66" t="s">
        <v>26</v>
      </c>
      <c r="D17" s="57">
        <v>20</v>
      </c>
      <c r="E17" s="78"/>
      <c r="F17" s="59">
        <f t="shared" si="2"/>
        <v>0</v>
      </c>
      <c r="G17" s="60">
        <v>0.08</v>
      </c>
      <c r="H17" s="61">
        <f t="shared" si="1"/>
        <v>0</v>
      </c>
      <c r="I17" s="62"/>
    </row>
    <row r="18" spans="1:9" ht="110.25">
      <c r="A18" s="54">
        <v>11</v>
      </c>
      <c r="B18" s="76" t="s">
        <v>44</v>
      </c>
      <c r="C18" s="66" t="s">
        <v>45</v>
      </c>
      <c r="D18" s="57">
        <v>10</v>
      </c>
      <c r="E18" s="78"/>
      <c r="F18" s="59">
        <f t="shared" si="2"/>
        <v>0</v>
      </c>
      <c r="G18" s="60">
        <v>0.08</v>
      </c>
      <c r="H18" s="61">
        <f t="shared" si="1"/>
        <v>0</v>
      </c>
      <c r="I18" s="62"/>
    </row>
    <row r="19" spans="1:9" s="1" customFormat="1" ht="187.5" customHeight="1">
      <c r="A19" s="54">
        <v>12</v>
      </c>
      <c r="B19" s="63" t="s">
        <v>46</v>
      </c>
      <c r="C19" s="66" t="s">
        <v>47</v>
      </c>
      <c r="D19" s="57">
        <v>50</v>
      </c>
      <c r="E19" s="61"/>
      <c r="F19" s="59">
        <f t="shared" si="2"/>
        <v>0</v>
      </c>
      <c r="G19" s="60">
        <v>0.08</v>
      </c>
      <c r="H19" s="61">
        <f t="shared" si="1"/>
        <v>0</v>
      </c>
      <c r="I19" s="62"/>
    </row>
    <row r="20" spans="1:9" s="1" customFormat="1" ht="173.25" customHeight="1">
      <c r="A20" s="80">
        <v>13</v>
      </c>
      <c r="B20" s="67" t="s">
        <v>48</v>
      </c>
      <c r="C20" s="66" t="s">
        <v>47</v>
      </c>
      <c r="D20" s="57">
        <v>20</v>
      </c>
      <c r="E20" s="58"/>
      <c r="F20" s="59">
        <f t="shared" si="2"/>
        <v>0</v>
      </c>
      <c r="G20" s="60">
        <v>0.08</v>
      </c>
      <c r="H20" s="61">
        <f t="shared" si="1"/>
        <v>0</v>
      </c>
      <c r="I20" s="62"/>
    </row>
    <row r="21" spans="1:9" s="1" customFormat="1" ht="73.5" customHeight="1">
      <c r="A21" s="54">
        <v>14</v>
      </c>
      <c r="B21" s="67" t="s">
        <v>49</v>
      </c>
      <c r="C21" s="66" t="s">
        <v>50</v>
      </c>
      <c r="D21" s="57">
        <v>30</v>
      </c>
      <c r="E21" s="58"/>
      <c r="F21" s="59">
        <f t="shared" si="2"/>
        <v>0</v>
      </c>
      <c r="G21" s="75">
        <v>0.23</v>
      </c>
      <c r="H21" s="61">
        <f t="shared" si="1"/>
        <v>0</v>
      </c>
      <c r="I21" s="66"/>
    </row>
    <row r="22" spans="1:9" s="86" customFormat="1" ht="54.75" customHeight="1">
      <c r="A22" s="80">
        <v>15</v>
      </c>
      <c r="B22" s="81" t="s">
        <v>51</v>
      </c>
      <c r="C22" s="82" t="s">
        <v>50</v>
      </c>
      <c r="D22" s="83">
        <v>20</v>
      </c>
      <c r="E22" s="84"/>
      <c r="F22" s="84">
        <f t="shared" si="2"/>
        <v>0</v>
      </c>
      <c r="G22" s="85">
        <v>0.08</v>
      </c>
      <c r="H22" s="84">
        <f t="shared" si="1"/>
        <v>0</v>
      </c>
      <c r="I22" s="82"/>
    </row>
    <row r="23" spans="1:9" s="1" customFormat="1" ht="173.25" customHeight="1">
      <c r="A23" s="11">
        <v>16</v>
      </c>
      <c r="B23" s="87" t="s">
        <v>52</v>
      </c>
      <c r="C23" s="88" t="s">
        <v>53</v>
      </c>
      <c r="D23" s="62">
        <v>12</v>
      </c>
      <c r="E23" s="61"/>
      <c r="F23" s="59">
        <f>D23*E23</f>
        <v>0</v>
      </c>
      <c r="G23" s="75">
        <v>0.08</v>
      </c>
      <c r="H23" s="61">
        <f t="shared" si="1"/>
        <v>0</v>
      </c>
      <c r="I23" s="66"/>
    </row>
    <row r="24" spans="1:9" ht="45.75" customHeight="1">
      <c r="A24" s="45"/>
      <c r="B24" s="89"/>
      <c r="C24" s="45"/>
      <c r="D24" s="90"/>
      <c r="E24" s="91"/>
      <c r="F24" s="92">
        <f>SUM(F4:F23)</f>
        <v>0</v>
      </c>
      <c r="G24" s="93"/>
      <c r="H24" s="92">
        <f>SUM(H4:H23)</f>
        <v>0</v>
      </c>
      <c r="I24" s="90"/>
    </row>
    <row r="25" spans="1:9" ht="15.75">
      <c r="A25" s="45"/>
      <c r="B25" s="94" t="s">
        <v>54</v>
      </c>
      <c r="C25" s="45"/>
      <c r="D25" s="95"/>
      <c r="E25" s="96"/>
      <c r="F25" s="96"/>
      <c r="G25" s="91"/>
      <c r="H25" s="96"/>
      <c r="I25" s="95"/>
    </row>
    <row r="26" spans="1:9" ht="15.75">
      <c r="A26" s="45"/>
      <c r="B26" s="95"/>
      <c r="C26" s="45"/>
      <c r="D26" s="95"/>
      <c r="E26" s="96"/>
      <c r="F26" s="96"/>
      <c r="G26" s="91"/>
      <c r="H26" s="96"/>
      <c r="I26" s="95"/>
    </row>
    <row r="27" spans="1:9" ht="15.75">
      <c r="A27" s="45"/>
      <c r="B27" s="97"/>
      <c r="C27" s="45"/>
      <c r="D27" s="95"/>
      <c r="E27" s="96"/>
      <c r="F27" s="96"/>
      <c r="G27" s="91"/>
      <c r="H27" s="96"/>
      <c r="I27" s="95"/>
    </row>
  </sheetData>
  <sheetProtection selectLockedCells="1" selectUnlockedCells="1"/>
  <mergeCells count="6">
    <mergeCell ref="A4:A6"/>
    <mergeCell ref="B4:B6"/>
    <mergeCell ref="A10:A11"/>
    <mergeCell ref="B10:B11"/>
    <mergeCell ref="A16:A17"/>
    <mergeCell ref="B16:B17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78" zoomScaleNormal="78" workbookViewId="0" topLeftCell="B8">
      <selection activeCell="H16" sqref="H16"/>
    </sheetView>
  </sheetViews>
  <sheetFormatPr defaultColWidth="9.140625" defaultRowHeight="12.75"/>
  <cols>
    <col min="1" max="1" width="4.421875" style="0" customWidth="1"/>
    <col min="2" max="2" width="50.7109375" style="0" customWidth="1"/>
    <col min="3" max="3" width="11.7109375" style="0" customWidth="1"/>
    <col min="4" max="4" width="11.00390625" style="36" customWidth="1"/>
    <col min="5" max="5" width="26.28125" style="0" customWidth="1"/>
    <col min="6" max="6" width="11.00390625" style="98" customWidth="1"/>
    <col min="7" max="7" width="11.00390625" style="0" customWidth="1"/>
    <col min="8" max="8" width="11.00390625" style="98" customWidth="1"/>
    <col min="9" max="9" width="19.28125" style="0" customWidth="1"/>
    <col min="10" max="16384" width="11.00390625" style="0" customWidth="1"/>
  </cols>
  <sheetData>
    <row r="1" spans="1:2" ht="16.5">
      <c r="A1" s="1"/>
      <c r="B1" s="99" t="s">
        <v>55</v>
      </c>
    </row>
    <row r="2" spans="1:2" ht="14.25">
      <c r="A2" s="1"/>
      <c r="B2" s="1"/>
    </row>
    <row r="3" spans="1:9" ht="79.5" customHeight="1">
      <c r="A3" s="100"/>
      <c r="B3" s="101" t="s">
        <v>2</v>
      </c>
      <c r="C3" s="102" t="s">
        <v>20</v>
      </c>
      <c r="D3" s="48" t="s">
        <v>4</v>
      </c>
      <c r="E3" s="102" t="s">
        <v>5</v>
      </c>
      <c r="F3" s="103" t="s">
        <v>21</v>
      </c>
      <c r="G3" s="102" t="s">
        <v>22</v>
      </c>
      <c r="H3" s="104" t="s">
        <v>23</v>
      </c>
      <c r="I3" s="105" t="s">
        <v>56</v>
      </c>
    </row>
    <row r="4" spans="1:9" ht="120" customHeight="1">
      <c r="A4" s="106">
        <v>1</v>
      </c>
      <c r="B4" s="87" t="s">
        <v>57</v>
      </c>
      <c r="C4" s="72" t="s">
        <v>40</v>
      </c>
      <c r="D4" s="57">
        <v>100</v>
      </c>
      <c r="E4" s="68"/>
      <c r="F4" s="107">
        <f aca="true" t="shared" si="0" ref="F4:F9">D4*E4</f>
        <v>0</v>
      </c>
      <c r="G4" s="75">
        <v>0.23</v>
      </c>
      <c r="H4" s="108">
        <f aca="true" t="shared" si="1" ref="H4:H9">G4*F4+F4</f>
        <v>0</v>
      </c>
      <c r="I4" s="109"/>
    </row>
    <row r="5" spans="1:9" ht="135" customHeight="1">
      <c r="A5" s="106">
        <v>2</v>
      </c>
      <c r="B5" s="110" t="s">
        <v>58</v>
      </c>
      <c r="C5" s="72" t="s">
        <v>40</v>
      </c>
      <c r="D5" s="64">
        <v>240</v>
      </c>
      <c r="E5" s="68"/>
      <c r="F5" s="107">
        <f t="shared" si="0"/>
        <v>0</v>
      </c>
      <c r="G5" s="111">
        <v>0.08</v>
      </c>
      <c r="H5" s="108">
        <f t="shared" si="1"/>
        <v>0</v>
      </c>
      <c r="I5" s="112"/>
    </row>
    <row r="6" spans="1:9" s="1" customFormat="1" ht="99.75" customHeight="1">
      <c r="A6" s="113">
        <v>3</v>
      </c>
      <c r="B6" s="63" t="s">
        <v>59</v>
      </c>
      <c r="C6" s="66" t="s">
        <v>25</v>
      </c>
      <c r="D6" s="64">
        <v>20</v>
      </c>
      <c r="E6" s="88"/>
      <c r="F6" s="32">
        <f t="shared" si="0"/>
        <v>0</v>
      </c>
      <c r="G6" s="114">
        <v>0.08</v>
      </c>
      <c r="H6" s="108">
        <f t="shared" si="1"/>
        <v>0</v>
      </c>
      <c r="I6" s="115"/>
    </row>
    <row r="7" spans="1:9" s="1" customFormat="1" ht="156.75" customHeight="1">
      <c r="A7" s="113">
        <v>4</v>
      </c>
      <c r="B7" s="67" t="s">
        <v>60</v>
      </c>
      <c r="C7" s="66" t="s">
        <v>61</v>
      </c>
      <c r="D7" s="64">
        <v>40</v>
      </c>
      <c r="E7" s="88"/>
      <c r="F7" s="32">
        <f t="shared" si="0"/>
        <v>0</v>
      </c>
      <c r="G7" s="114">
        <v>0.08</v>
      </c>
      <c r="H7" s="108">
        <f t="shared" si="1"/>
        <v>0</v>
      </c>
      <c r="I7" s="115"/>
    </row>
    <row r="8" spans="1:9" s="1" customFormat="1" ht="135" customHeight="1">
      <c r="A8" s="113">
        <v>5</v>
      </c>
      <c r="B8" s="116" t="s">
        <v>62</v>
      </c>
      <c r="C8" s="66" t="s">
        <v>63</v>
      </c>
      <c r="D8" s="64">
        <v>5</v>
      </c>
      <c r="E8" s="66"/>
      <c r="F8" s="32">
        <f t="shared" si="0"/>
        <v>0</v>
      </c>
      <c r="G8" s="114">
        <v>0.08</v>
      </c>
      <c r="H8" s="108">
        <f t="shared" si="1"/>
        <v>0</v>
      </c>
      <c r="I8" s="66"/>
    </row>
    <row r="9" spans="1:9" s="1" customFormat="1" ht="104.25" customHeight="1">
      <c r="A9" s="117">
        <v>6</v>
      </c>
      <c r="B9" s="118" t="s">
        <v>64</v>
      </c>
      <c r="C9" s="119" t="s">
        <v>63</v>
      </c>
      <c r="D9" s="64">
        <v>5</v>
      </c>
      <c r="E9" s="120"/>
      <c r="F9" s="32">
        <f t="shared" si="0"/>
        <v>0</v>
      </c>
      <c r="G9" s="114">
        <v>0.23</v>
      </c>
      <c r="H9" s="108">
        <f t="shared" si="1"/>
        <v>0</v>
      </c>
      <c r="I9" s="66"/>
    </row>
    <row r="10" spans="1:9" ht="34.5" customHeight="1">
      <c r="A10" s="100"/>
      <c r="B10" s="121"/>
      <c r="C10" s="122"/>
      <c r="D10" s="123"/>
      <c r="E10" s="122" t="s">
        <v>65</v>
      </c>
      <c r="F10" s="124">
        <f>SUM(F4:F9)</f>
        <v>0</v>
      </c>
      <c r="G10" s="125"/>
      <c r="H10" s="124">
        <f>SUM(H4:H9)</f>
        <v>0</v>
      </c>
      <c r="I10" s="122"/>
    </row>
    <row r="12" ht="59.2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2022-11-14T13:13:01Z</dcterms:modified>
  <cp:category/>
  <cp:version/>
  <cp:contentType/>
  <cp:contentStatus/>
  <cp:revision>18</cp:revision>
</cp:coreProperties>
</file>