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32760" yWindow="32760" windowWidth="28695" windowHeight="11535" tabRatio="827" activeTab="0"/>
  </bookViews>
  <sheets>
    <sheet name="Część 6 - Odzież BHP - labolat" sheetId="1" r:id="rId1"/>
    <sheet name="Arkusz2" sheetId="2" state="hidden" r:id="rId2"/>
    <sheet name="Arkusz3" sheetId="3" state="hidden" r:id="rId3"/>
  </sheets>
  <definedNames>
    <definedName name="_xlfn.SINGLE" hidden="1">#NAME?</definedName>
    <definedName name="_xlnm.Print_Area" localSheetId="0">'Część 6 - Odzież BHP - labolat'!$A$1:$I$26</definedName>
  </definedNames>
  <calcPr fullCalcOnLoad="1"/>
</workbook>
</file>

<file path=xl/sharedStrings.xml><?xml version="1.0" encoding="utf-8"?>
<sst xmlns="http://schemas.openxmlformats.org/spreadsheetml/2006/main" count="75" uniqueCount="61">
  <si>
    <t>Lp.</t>
  </si>
  <si>
    <t>Półmaska przeciwpyłowa z zaworem</t>
  </si>
  <si>
    <t>Rękawice nitrylowe długie</t>
  </si>
  <si>
    <t>Półmaska wielokrotnego użytku z silikonu</t>
  </si>
  <si>
    <t>Pochłaniacze do półmasek  i pełnych masek</t>
  </si>
  <si>
    <t>Przyłbica</t>
  </si>
  <si>
    <t>Okulary chroniące przed promieniowaniem laserowym</t>
  </si>
  <si>
    <t>para</t>
  </si>
  <si>
    <t xml:space="preserve">Szanowni Państwo, poniższa lista jest wynikiem zebranych danych przez Inspektorat Bezpieczeństwa i Higieny Pracy Politechniki Warszawskiej i dotyczy odzieży ochronnej stosowanej w jednostkach PW na różnych stanowiskach pracy. W celu dokładnego poznania Państwa potrzeb prosimy o uzupełnienie jej wg poniższej instrukcji. </t>
  </si>
  <si>
    <t xml:space="preserve">W przypadku, gdy na liście nie ma asortymentu, który jest potrzebny, prosimy o dopisanie go na końcu listy poniżej czerwonej linii. </t>
  </si>
  <si>
    <t xml:space="preserve">Dokładny adres dostawy wraz ze wskazaniem numeru pokoju i osoby do kontaktu podczas dostaw ( osoba ta, będzie wskazana w umowie - do kontaktu z wykonawcą) </t>
  </si>
  <si>
    <t xml:space="preserve">Imię </t>
  </si>
  <si>
    <t xml:space="preserve">Nazwisko </t>
  </si>
  <si>
    <t>e-mail</t>
  </si>
  <si>
    <t xml:space="preserve">Telefon </t>
  </si>
  <si>
    <t>Adres dostawy oraz nr pokoju</t>
  </si>
  <si>
    <t>Jeśli wybierany jest asortyment z listy bez znacznika "S", prosimy o uzupełnienie kolumny "Opis specyfikacyjny". Opis musi być wykonany w taki sposób, aby nie sugerował, ani nie wskazywał konkretnego modelu, ani marki produktu.</t>
  </si>
  <si>
    <r>
      <rPr>
        <b/>
        <sz val="14"/>
        <rFont val="Calibri"/>
        <family val="2"/>
      </rPr>
      <t xml:space="preserve">"S" - standard </t>
    </r>
    <r>
      <rPr>
        <sz val="14"/>
        <rFont val="Calibri"/>
        <family val="2"/>
      </rPr>
      <t xml:space="preserve">- pozycja uznana jako standardowa, czyli taka, która powtarza się w kilku jednostkach. Na pozycję standardową składa się asortyment o zbliżonych parametrach, które nie mają wpływu na jakość i funkcjonalność odzieży oraz zachowanie funkcji ochronnych. </t>
    </r>
  </si>
  <si>
    <r>
      <rPr>
        <b/>
        <sz val="14"/>
        <rFont val="Calibri"/>
        <family val="2"/>
      </rPr>
      <t xml:space="preserve">"Ilość/rok" </t>
    </r>
    <r>
      <rPr>
        <sz val="14"/>
        <rFont val="Calibri"/>
        <family val="2"/>
      </rPr>
      <t xml:space="preserve">- prosimy o wpisanie tutaj ilości, jaka jest potrzebna dla  pracowników na najbliższe 12 miesięcy przy uwzględnieniu także osób, które mają być zatrudniane. Ze względu, że okres używalości nie jest identyczny dla każdego rodzaju odzieży, prosimy o policzenie tylko tej odzieży, której wymiana przypada do połowy 2024 roku. </t>
    </r>
  </si>
  <si>
    <t>sztuka</t>
  </si>
  <si>
    <t>Pozycje standardowe mają wstępnie opracowane opisy specyfikacyjne, które dla zainteresowanych znajdują się w osobnych arkuszach. Z racji, że jest to pierwsze postępowanie centralne na tego typu asortyment, opisy mogą ulec jeszcze zmianie po zebraniu informacji od wszystkich jednostek PW.</t>
  </si>
  <si>
    <r>
      <rPr>
        <b/>
        <sz val="14"/>
        <rFont val="Calibri"/>
        <family val="2"/>
      </rPr>
      <t>"Ilość całkowita"</t>
    </r>
    <r>
      <rPr>
        <sz val="14"/>
        <rFont val="Calibri"/>
        <family val="2"/>
      </rPr>
      <t xml:space="preserve"> - w tej kolumnie wpisujemy ilości, jakie jednostka zamówiłaby w przypadku konieczności wymiany całego asortymentu odzieżowego, czyli nie ma znaczenia, ile czasu jest używana obecna odzież, każdy pracownik dostaje zestaw startowy składający się z każdego typu odzieży jaki mu się należy na danym stanowisku pracy</t>
    </r>
  </si>
  <si>
    <t>Rękawice powlekane nitrylem - odporne na smary i oleje</t>
  </si>
  <si>
    <t>Półmaska przeciwpyłowa z zaworem kierunkowym, trójwarstwowa, usztywnienie w części nosowej, mocne i wytrzymałe gumki utrzymujące maskę na twarzy. Produkt powinien spełniać normę EN 149:2001+A1:2009</t>
  </si>
  <si>
    <t>Jednorazowe rękawice nitrylowe pakowane w opakowania po min.  50 sztuk, wykonane z  syntetycznego kauczuku nitrylowego - guma butadienowo-akrylonitrylowa . Chlorowane wnętrze dla ułatwienia zakładania,  brak środka pudrującego , teksturowana struktura części chwytnej zakończone równo rolowanym brzegiem w nadgarstku. W rozmiarach od M do XXL , długość: ≥ 240 mm. Produkt powinien spełniać normę  EN ISO 374-5:2016- Typ B (KPT). Test przepuszczalności wody AQL 1,5.</t>
  </si>
  <si>
    <t xml:space="preserve">wykonane z przędzy nylonowej,  powlekane mikroporowatym nitrylem. Powłoka odporna na działanie olejów, smarów, produktów ropopochodnych. Powłoka z mikroporowatej pianki nitrylowej, w części chwytnej oraz na palcach. </t>
  </si>
  <si>
    <t>jednorazowe rękawice nitrylowe pakowane w opakowania po min. 100 sztuk, wykonane z  syntetycznego kauczuku nitrylowego - guma butadienowo-akrylonitrylowa . Chlorowane wnętrze dla ułatwienia zakładania,  brak środka pudrującego , zakończone równo rolowanym brzegiem w nadgarstku. W rozmiarach od M do XXL , długość: ≥ 240 mm.  Produkt powinien spełniać normę  EN ISO 374-1:2016- Typ B (KPT). Test przepuszczalności wody AQL 1,0.</t>
  </si>
  <si>
    <t>Jednorazowe rękawice  ochronne, nitrylowe, bezpudrowe</t>
  </si>
  <si>
    <t>Jednorazowe rękawice diagnostyczne nitrylowe bezpudrowe</t>
  </si>
  <si>
    <t>opakowanie = 50 sztuk</t>
  </si>
  <si>
    <t>opakowanie = 100 szt.</t>
  </si>
  <si>
    <t xml:space="preserve">Zestaw narzędzi </t>
  </si>
  <si>
    <t>Jednorazowe ochraniacze na buty - foliowe</t>
  </si>
  <si>
    <t>Zestaw narzędzi dla elektromontera, izolacja powinna zapewniać ochronę do 1 kV. W skład zestawu wchodzi: 3sz. wkrętaków, 1 szt. szczypce tnące boczne i 1 szt. szczypce płasko okrągłe proste. Cały zestaw w poręcznym futerale.</t>
  </si>
  <si>
    <t>Ochraniacze na buty, wykonane z filii polimerowej o grubości co najmniej 40µm, ze zintegrowaną elastyczną gumką/ taśmą. Kolor niebieski o rozmiarze uniwersalnym (wymiary co najmniej 410 x 170 mm). Przeznaczenie- Zabezpieczenie obuwia podczas prac w pomieszczeniach typu Clean Room.</t>
  </si>
  <si>
    <t>Okulary dostosowane do ochrony wzroku przed promieniowaniem UV, laserami niebieskimi i zielonymi w zakresie co najmniej 200-500 nm. Okulary ochronne powinny posiadać certyfikat ochrony, parametr OD musi wynosić co najmniej 3.5, a parametr VLT nie powinien przekraczać 50%. Oprawka okularów powinna także zasłaniać pole boczne i posiadać na tyle duży rozmiar, aby móc założyć z okularami korekcyjnymi.</t>
  </si>
  <si>
    <t>Okulary dostosowane do ochrony wzroku przed promieniowaniem IR oraz laserami czerwonymi w zakresie co najmniej 800 - 1200 nm. Okulary ochronne powinny posiadać certyfikat ochrony, parametr OD musi wynosić co najmniej 4, a parametr VLT nie powinien przekraczać 40%. Oprawka okularów powinna także zasłaniać pole boczne i posiadać na tyle duży rozmiar, aby móc założyć z okularami korekcyjnymi.</t>
  </si>
  <si>
    <t xml:space="preserve">powyżej 90% transmisji światła widzialnego (szkła przezroczyste) 
- kształt umożliwiający użytkowanie wraz z okularami korekcyjnymi (nakładane na okulary korekcyjne) 
- ochrona przed promieniowaniem z zakresu co najmniej 190 – 390 nm na poziomie nie gorszym niż OD=7 (tj. T nie większe niż 0.00001%) 
- regulowane zauszniki 
Powinny posiadać certyfikaty CE oraz ANSI Z136 (lub równoważny) 
OD – optical density 
T – współczynnik transmisji 
OD=log10(1/T) oraz T=10^(-OD) 
</t>
  </si>
  <si>
    <t xml:space="preserve">powyżej 90% transmisji światła widzialnego (szkła przezroczyste) 
- kształt umożliwiający użytkowanie wraz z okularami korekcyjnymi (nakładane na okulary korekcyjne) 
- ochrona przed promieniowaniem z zakresu co najmniej 190 – 390 nm na poziomie nie gorszym niż OD=7 (tj. T nie większe niż 0.00001%) 
- okulary na gumce (zamiast nauszników) – kształt gogli
Powinny posiadać certyfikaty CE oraz ANSI Z136 (lub równoważny) 
OD – optical density 
T – współczynnik transmisji 
OD=log10(1/T) oraz T=10^(-OD) </t>
  </si>
  <si>
    <t>zestaw</t>
  </si>
  <si>
    <t>komplet = 2 sztuki</t>
  </si>
  <si>
    <t>opakowanie = 2000 sztuk</t>
  </si>
  <si>
    <t>Rękawice nitrylowe długie, ca. 650 mm, syntetyczny kauczuk nitrylowy, podwójna warstwa nitrylu, piaskowa powierzchnia chwytna, przeciwślizgowa, wkładka z dżerseju bawełnianego z dodatkiem poliestru. Produkt powinien spełniać normę EN 420:2003+A1:2009 i EN 388:2016</t>
  </si>
  <si>
    <t>Przyłbica ochronna labolatoryjna wyposażona w przeźroczystą szybkę przymocowaną do opaski zakładanej na głowę. Przyłbica powinna zapewniać ochronę oczu i twarzy przed rozpryskami chemicznymi, łukami elektrycznymi i zwarciami, a także przed latającymi cząstkami, pyłami i opiłkami o średniej energii (np. podczas pracy przy tokarce). Przyłbica powinna posiadać możliwośc regulacji położenia szyby oraz regulacje pozwalająca dopasować położenie na głowie.  Kolor szybki - bezbarwny, wysoka przejrzystość widzenia. Kolor opaski - dowolny. Przyłbica powinna spełniać wymagania wg wg normy PN-EN 166</t>
  </si>
  <si>
    <t>Czepek siateczkowy na główę</t>
  </si>
  <si>
    <t xml:space="preserve">Czepek na głowę wykonany z siateczki z włókna poliamidowego (ewentualnie z nylonu lub polipropylenu), Czepek  posiada wszytą gumkę do lepszego dopasowania (średnica 530-610 mm). Przeznaczenie- Nakrycie głowy  stosowanie podczas prac w pomieszczeniach typu Clean Room, Zabezpieczające przestrzeń laboratoryjna przez zbędnymi zanieczyszczeniami. </t>
  </si>
  <si>
    <t>Maska przeciwgazowa (pełnotwarzowa)</t>
  </si>
  <si>
    <t>Ogólna nazwa asortymentu</t>
  </si>
  <si>
    <t>Szczegółowy opis przedmiotu zamówienia</t>
  </si>
  <si>
    <t>jednostka miary</t>
  </si>
  <si>
    <t>Ilość</t>
  </si>
  <si>
    <t>netto/jm</t>
  </si>
  <si>
    <t>netto razem</t>
  </si>
  <si>
    <t>VAT</t>
  </si>
  <si>
    <t>brutto razem</t>
  </si>
  <si>
    <t>SUMA</t>
  </si>
  <si>
    <r>
      <t xml:space="preserve">Pochłaniacze do półmasek  i pełnych masek, zabezpieczające układ oddechowy przed gazami organicznymi i nieorganicznymi, gazami i parami substancji organicznych, parami i gazami kwaśnymi, amoniakiem i jego pochodnymi organicznymi a także mieszaninami wyżej wymienionych substancji. Dozwolone stężenie gazów i par to 0,1% objętości. (2025 ABEK1). </t>
    </r>
    <r>
      <rPr>
        <sz val="14"/>
        <color indexed="10"/>
        <rFont val="Calibri"/>
        <family val="2"/>
      </rPr>
      <t>Pochłaniacze muszą pasować do masek zaproponowanych w pozycji 2 i 4</t>
    </r>
  </si>
  <si>
    <r>
      <t xml:space="preserve">Maska ochronna pełnotwarzowa służąca do ochrony dróg oddechowych i twarzy przed szkodliwymi gazami i parami o stężeniu do 20xNDS i przed cząstkami stałymi i ciekłymi o stężeniu do 40xNDS. Maska wykonana z elastomeru lub innego miękkiego i elastycznego tworzywa. Szyba z poliwęglanu odporna na uderzenia i zarysowania. Mocowanie na głowie za pomoca czterech regulowanych taśm. Minimum jeden zawór wydechowy i dwa wdechowe przystosowane do mocowania pochłaniaczy. Pochłaniacze mocowane za pomca złącza bagnetowego.  </t>
    </r>
    <r>
      <rPr>
        <sz val="14"/>
        <color indexed="10"/>
        <rFont val="Calibri"/>
        <family val="2"/>
      </rPr>
      <t>Maska musi współpracować z pochłaniaczami z pozycji 5 i 6</t>
    </r>
  </si>
  <si>
    <r>
      <t xml:space="preserve">Półmaska wielokrotnego użytku z silikonu, chroniąca przed związkami organicznymi i nieorganicznymi, amoniakiem i pochodnymi, pestycydami, parami kwaśnymi i dwutlenkiem siarki, z zaworem wydechowym o niskim oporze i dwoma zaworami wdechowymi z łącznikami bagnetowymi i uszczelkami. Produkt powinien spełniać normę EN 140:2001 </t>
    </r>
    <r>
      <rPr>
        <sz val="14"/>
        <color indexed="10"/>
        <rFont val="Calibri"/>
        <family val="2"/>
      </rPr>
      <t>Maska powinna współpracować z pochłaniaczami z pozycji 5 i 6</t>
    </r>
  </si>
  <si>
    <r>
      <t>Pochłaniasz zapewniający ochronę przeciw parom organicznym, gazom nieorganicznym i  kwaśnym, formaldehydowi, amoniakowi i parom rtęci oraz pyłom. Bagnetowy system mocowania. Oznaczenie pochłaniacza wg normy EN14387 to  ABEK2HgP3. Na komplet składa się 2 sztuki pochłaniaczy.</t>
    </r>
    <r>
      <rPr>
        <sz val="14"/>
        <color indexed="10"/>
        <rFont val="Calibri"/>
        <family val="2"/>
      </rPr>
      <t xml:space="preserve"> Pochłaniacze muszą pasować do masek zaproponowanych w pozycji 2 i 4</t>
    </r>
  </si>
  <si>
    <t>Część 6 - formularz asortymentowo-cenowy - labolatoryjna</t>
  </si>
</sst>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
    <numFmt numFmtId="171" formatCode="0.0"/>
    <numFmt numFmtId="172" formatCode="#,##0.00\ &quot;zł&quot;"/>
  </numFmts>
  <fonts count="55">
    <font>
      <sz val="11"/>
      <color theme="1"/>
      <name val="Czcionka tekstu podstawowego"/>
      <family val="2"/>
    </font>
    <font>
      <sz val="11"/>
      <color indexed="8"/>
      <name val="Czcionka tekstu podstawowego"/>
      <family val="2"/>
    </font>
    <font>
      <sz val="14"/>
      <name val="Calibri"/>
      <family val="2"/>
    </font>
    <font>
      <b/>
      <sz val="14"/>
      <name val="Calibri"/>
      <family val="2"/>
    </font>
    <font>
      <sz val="14"/>
      <color indexed="10"/>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1"/>
      <color indexed="12"/>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b/>
      <sz val="11"/>
      <color indexed="52"/>
      <name val="Czcionka tekstu podstawowego"/>
      <family val="2"/>
    </font>
    <font>
      <u val="single"/>
      <sz val="11"/>
      <color indexed="20"/>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4"/>
      <color indexed="8"/>
      <name val="Czcionka tekstu podstawowego"/>
      <family val="2"/>
    </font>
    <font>
      <sz val="14"/>
      <color indexed="8"/>
      <name val="Times New Roman"/>
      <family val="1"/>
    </font>
    <font>
      <b/>
      <sz val="14"/>
      <color indexed="8"/>
      <name val="Czcionka tekstu podstawowego"/>
      <family val="2"/>
    </font>
    <font>
      <sz val="14"/>
      <color indexed="8"/>
      <name val="Calibri"/>
      <family val="2"/>
    </font>
    <font>
      <b/>
      <sz val="14"/>
      <color indexed="8"/>
      <name val="Calibri"/>
      <family val="2"/>
    </font>
    <font>
      <b/>
      <sz val="28"/>
      <color indexed="8"/>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u val="single"/>
      <sz val="11"/>
      <color theme="11"/>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4"/>
      <color theme="1"/>
      <name val="Czcionka tekstu podstawowego"/>
      <family val="2"/>
    </font>
    <font>
      <sz val="14"/>
      <color theme="1"/>
      <name val="Times New Roman"/>
      <family val="1"/>
    </font>
    <font>
      <b/>
      <sz val="14"/>
      <color theme="1"/>
      <name val="Czcionka tekstu podstawowego"/>
      <family val="2"/>
    </font>
    <font>
      <sz val="14"/>
      <color theme="1"/>
      <name val="Calibri"/>
      <family val="2"/>
    </font>
    <font>
      <b/>
      <sz val="14"/>
      <color theme="1"/>
      <name val="Calibri"/>
      <family val="2"/>
    </font>
    <font>
      <b/>
      <sz val="2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style="thin"/>
      <top style="thin"/>
      <bottom style="thin"/>
    </border>
    <border>
      <left>
        <color indexed="63"/>
      </left>
      <right style="thin"/>
      <top style="thin"/>
      <bottom style="medium"/>
    </border>
    <border>
      <left>
        <color indexed="63"/>
      </left>
      <right style="thin"/>
      <top style="thin"/>
      <bottom>
        <color indexed="63"/>
      </bottom>
    </border>
    <border>
      <left style="medium"/>
      <right>
        <color indexed="63"/>
      </right>
      <top>
        <color indexed="63"/>
      </top>
      <bottom>
        <color indexed="63"/>
      </bottom>
    </border>
    <border>
      <left>
        <color indexed="63"/>
      </left>
      <right style="thin"/>
      <top style="medium"/>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lignment/>
      <protection/>
    </xf>
    <xf numFmtId="0" fontId="42" fillId="27" borderId="1" applyNumberFormat="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57">
    <xf numFmtId="0" fontId="0" fillId="0" borderId="0" xfId="0" applyAlignment="1">
      <alignment/>
    </xf>
    <xf numFmtId="0" fontId="49" fillId="0" borderId="0" xfId="0" applyFont="1" applyAlignment="1">
      <alignment/>
    </xf>
    <xf numFmtId="0" fontId="50" fillId="0" borderId="0" xfId="0" applyFont="1" applyAlignment="1">
      <alignment/>
    </xf>
    <xf numFmtId="0" fontId="49" fillId="0" borderId="0" xfId="0" applyFont="1" applyAlignment="1">
      <alignment wrapText="1"/>
    </xf>
    <xf numFmtId="0" fontId="2" fillId="0" borderId="10" xfId="52" applyFont="1" applyBorder="1" applyAlignment="1" applyProtection="1">
      <alignment horizontal="center" vertical="center" wrapText="1"/>
      <protection/>
    </xf>
    <xf numFmtId="0" fontId="51" fillId="0" borderId="0" xfId="0" applyFont="1" applyAlignment="1">
      <alignment/>
    </xf>
    <xf numFmtId="0" fontId="50" fillId="0" borderId="0" xfId="0" applyFont="1" applyAlignment="1">
      <alignment horizontal="center" vertical="center"/>
    </xf>
    <xf numFmtId="0" fontId="2" fillId="0" borderId="10" xfId="0" applyFont="1" applyBorder="1" applyAlignment="1">
      <alignment horizontal="center" vertical="center" wrapText="1"/>
    </xf>
    <xf numFmtId="0" fontId="52" fillId="33" borderId="10" xfId="0" applyFont="1" applyFill="1" applyBorder="1" applyAlignment="1">
      <alignment vertical="center" wrapText="1"/>
    </xf>
    <xf numFmtId="0" fontId="52" fillId="0" borderId="10" xfId="0" applyFont="1" applyBorder="1" applyAlignment="1">
      <alignment vertical="center" wrapText="1"/>
    </xf>
    <xf numFmtId="0" fontId="2" fillId="0" borderId="10" xfId="0" applyFont="1" applyFill="1" applyBorder="1" applyAlignment="1" applyProtection="1">
      <alignment horizontal="left" vertical="center" wrapText="1"/>
      <protection/>
    </xf>
    <xf numFmtId="0" fontId="52" fillId="0" borderId="10" xfId="0" applyFont="1" applyBorder="1" applyAlignment="1">
      <alignment wrapText="1"/>
    </xf>
    <xf numFmtId="0" fontId="52" fillId="0" borderId="0" xfId="0" applyFont="1" applyAlignment="1">
      <alignment/>
    </xf>
    <xf numFmtId="0" fontId="53" fillId="0" borderId="11" xfId="0" applyFont="1" applyBorder="1" applyAlignment="1" applyProtection="1">
      <alignment horizontal="center"/>
      <protection/>
    </xf>
    <xf numFmtId="0" fontId="53" fillId="0" borderId="12" xfId="0" applyFont="1" applyBorder="1" applyAlignment="1" applyProtection="1">
      <alignment horizontal="center"/>
      <protection/>
    </xf>
    <xf numFmtId="0" fontId="53" fillId="0" borderId="13" xfId="0" applyFont="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52" fillId="0" borderId="10" xfId="0" applyFont="1" applyFill="1" applyBorder="1" applyAlignment="1">
      <alignment horizontal="center" vertical="center" wrapText="1"/>
    </xf>
    <xf numFmtId="0" fontId="52" fillId="0" borderId="10" xfId="0" applyFont="1" applyBorder="1" applyAlignment="1">
      <alignment horizontal="center" vertical="center" wrapText="1"/>
    </xf>
    <xf numFmtId="0" fontId="3" fillId="14" borderId="10" xfId="52" applyFont="1" applyFill="1" applyBorder="1" applyAlignment="1">
      <alignment horizontal="center" vertical="center"/>
      <protection/>
    </xf>
    <xf numFmtId="0" fontId="3" fillId="14" borderId="10" xfId="52" applyFont="1" applyFill="1" applyBorder="1" applyAlignment="1">
      <alignment horizontal="center" vertical="center" wrapText="1"/>
      <protection/>
    </xf>
    <xf numFmtId="172" fontId="52" fillId="0" borderId="10" xfId="0" applyNumberFormat="1" applyFont="1" applyFill="1" applyBorder="1" applyAlignment="1">
      <alignment horizontal="center" vertical="center" wrapText="1"/>
    </xf>
    <xf numFmtId="172" fontId="52" fillId="0" borderId="10" xfId="0" applyNumberFormat="1" applyFont="1" applyBorder="1" applyAlignment="1">
      <alignment horizontal="center" vertical="center" wrapText="1"/>
    </xf>
    <xf numFmtId="10" fontId="52" fillId="0" borderId="10" xfId="0" applyNumberFormat="1" applyFont="1" applyFill="1" applyBorder="1" applyAlignment="1">
      <alignment horizontal="center" vertical="center" wrapText="1"/>
    </xf>
    <xf numFmtId="10" fontId="52" fillId="0" borderId="10" xfId="0" applyNumberFormat="1" applyFont="1" applyBorder="1" applyAlignment="1">
      <alignment horizontal="center" vertical="center" wrapText="1"/>
    </xf>
    <xf numFmtId="0" fontId="53" fillId="0" borderId="10" xfId="0" applyFont="1" applyBorder="1" applyAlignment="1">
      <alignment horizontal="center" vertical="center"/>
    </xf>
    <xf numFmtId="172" fontId="53" fillId="0" borderId="10" xfId="0" applyNumberFormat="1" applyFont="1" applyBorder="1" applyAlignment="1">
      <alignment horizontal="center" vertical="center"/>
    </xf>
    <xf numFmtId="9" fontId="53" fillId="0" borderId="10" xfId="55" applyFont="1" applyBorder="1" applyAlignment="1">
      <alignment horizontal="center" vertical="center"/>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0" xfId="0" applyFont="1" applyFill="1" applyBorder="1" applyAlignment="1" applyProtection="1">
      <alignment vertical="center" wrapText="1"/>
      <protection/>
    </xf>
    <xf numFmtId="0" fontId="2" fillId="0" borderId="10" xfId="52" applyFont="1" applyBorder="1" applyAlignment="1" applyProtection="1">
      <alignment vertical="center" wrapText="1"/>
      <protection locked="0"/>
    </xf>
    <xf numFmtId="0" fontId="2" fillId="0" borderId="10" xfId="52" applyFont="1" applyFill="1" applyBorder="1" applyAlignment="1" applyProtection="1">
      <alignment vertical="center" wrapText="1"/>
      <protection locked="0"/>
    </xf>
    <xf numFmtId="0" fontId="2" fillId="0" borderId="10" xfId="0" applyFont="1" applyFill="1" applyBorder="1" applyAlignment="1" applyProtection="1">
      <alignment horizontal="center" vertical="center" wrapText="1"/>
      <protection/>
    </xf>
    <xf numFmtId="172" fontId="2" fillId="0" borderId="10" xfId="0" applyNumberFormat="1" applyFont="1" applyFill="1" applyBorder="1" applyAlignment="1" applyProtection="1">
      <alignment horizontal="center" vertical="center" wrapText="1"/>
      <protection/>
    </xf>
    <xf numFmtId="10" fontId="2" fillId="0" borderId="10" xfId="0" applyNumberFormat="1" applyFont="1" applyFill="1" applyBorder="1" applyAlignment="1" applyProtection="1">
      <alignment horizontal="center" vertical="center" wrapText="1"/>
      <protection/>
    </xf>
    <xf numFmtId="172"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2" fillId="0" borderId="10" xfId="0" applyFont="1" applyBorder="1" applyAlignment="1" applyProtection="1">
      <alignment horizontal="center" vertical="center" wrapText="1"/>
      <protection/>
    </xf>
    <xf numFmtId="172" fontId="2" fillId="0" borderId="10" xfId="0" applyNumberFormat="1" applyFont="1" applyBorder="1" applyAlignment="1" applyProtection="1">
      <alignment horizontal="center" vertical="center" wrapText="1"/>
      <protection/>
    </xf>
    <xf numFmtId="10" fontId="2" fillId="0" borderId="10" xfId="0" applyNumberFormat="1" applyFont="1" applyBorder="1" applyAlignment="1" applyProtection="1">
      <alignment horizontal="center" vertical="center" wrapText="1"/>
      <protection/>
    </xf>
    <xf numFmtId="0" fontId="2" fillId="0" borderId="10" xfId="0" applyFont="1" applyFill="1" applyBorder="1" applyAlignment="1">
      <alignment/>
    </xf>
    <xf numFmtId="0" fontId="2" fillId="0" borderId="10" xfId="0" applyFont="1" applyFill="1" applyBorder="1" applyAlignment="1">
      <alignment horizontal="center" vertical="center" wrapText="1"/>
    </xf>
    <xf numFmtId="172" fontId="2" fillId="0" borderId="10" xfId="0" applyNumberFormat="1" applyFont="1" applyFill="1" applyBorder="1" applyAlignment="1">
      <alignment horizontal="center" vertical="center" wrapText="1"/>
    </xf>
    <xf numFmtId="10" fontId="2" fillId="0" borderId="10" xfId="0" applyNumberFormat="1" applyFont="1" applyFill="1" applyBorder="1" applyAlignment="1">
      <alignment horizontal="center" vertical="center" wrapText="1"/>
    </xf>
    <xf numFmtId="0" fontId="53" fillId="0" borderId="12" xfId="0" applyFont="1" applyBorder="1" applyAlignment="1" applyProtection="1">
      <alignment horizontal="center"/>
      <protection locked="0"/>
    </xf>
    <xf numFmtId="0" fontId="53" fillId="0" borderId="14" xfId="0" applyFont="1" applyBorder="1" applyAlignment="1" applyProtection="1">
      <alignment horizontal="center"/>
      <protection locked="0"/>
    </xf>
    <xf numFmtId="0" fontId="53" fillId="0" borderId="13" xfId="0" applyFont="1" applyBorder="1" applyAlignment="1" applyProtection="1">
      <alignment horizontal="center"/>
      <protection locked="0"/>
    </xf>
    <xf numFmtId="0" fontId="53" fillId="0" borderId="15" xfId="0" applyFont="1" applyBorder="1" applyAlignment="1" applyProtection="1">
      <alignment horizontal="center"/>
      <protection locked="0"/>
    </xf>
    <xf numFmtId="0" fontId="53" fillId="0" borderId="16" xfId="0" applyFont="1" applyBorder="1" applyAlignment="1" applyProtection="1">
      <alignment horizontal="center"/>
      <protection locked="0"/>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53" fillId="11" borderId="17" xfId="0" applyFont="1" applyFill="1" applyBorder="1" applyAlignment="1" applyProtection="1">
      <alignment horizontal="center" vertical="center" wrapText="1"/>
      <protection/>
    </xf>
    <xf numFmtId="0" fontId="53" fillId="11" borderId="0" xfId="0" applyFont="1" applyFill="1" applyBorder="1" applyAlignment="1" applyProtection="1">
      <alignment horizontal="center" vertical="center" wrapText="1"/>
      <protection/>
    </xf>
    <xf numFmtId="0" fontId="53" fillId="0" borderId="11" xfId="0" applyFont="1" applyBorder="1" applyAlignment="1" applyProtection="1">
      <alignment horizontal="center"/>
      <protection locked="0"/>
    </xf>
    <xf numFmtId="0" fontId="53" fillId="0" borderId="18" xfId="0" applyFont="1" applyBorder="1" applyAlignment="1" applyProtection="1">
      <alignment horizontal="center"/>
      <protection locked="0"/>
    </xf>
    <xf numFmtId="0" fontId="54" fillId="0" borderId="19" xfId="0" applyFont="1" applyBorder="1" applyAlignment="1" applyProtection="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2"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zoomScale="60" zoomScaleNormal="60" zoomScaleSheetLayoutView="100" zoomScalePageLayoutView="0" workbookViewId="0" topLeftCell="A14">
      <pane xSplit="9" ySplit="2" topLeftCell="J28" activePane="bottomRight" state="frozen"/>
      <selection pane="topLeft" activeCell="A14" sqref="A14"/>
      <selection pane="topRight" activeCell="G14" sqref="G14"/>
      <selection pane="bottomLeft" activeCell="A17" sqref="A17"/>
      <selection pane="bottomRight" activeCell="C28" sqref="C28"/>
    </sheetView>
  </sheetViews>
  <sheetFormatPr defaultColWidth="8.796875" defaultRowHeight="14.25"/>
  <cols>
    <col min="1" max="1" width="5" style="1" bestFit="1" customWidth="1"/>
    <col min="2" max="2" width="61.8984375" style="2" customWidth="1"/>
    <col min="3" max="3" width="84.69921875" style="12" customWidth="1"/>
    <col min="4" max="9" width="12.69921875" style="6" customWidth="1"/>
    <col min="10" max="16384" width="9" style="1" customWidth="1"/>
  </cols>
  <sheetData>
    <row r="1" spans="1:9" ht="44.25" customHeight="1" hidden="1">
      <c r="A1" s="50" t="s">
        <v>8</v>
      </c>
      <c r="B1" s="50"/>
      <c r="C1" s="50"/>
      <c r="D1" s="50"/>
      <c r="E1" s="50"/>
      <c r="F1" s="50"/>
      <c r="G1" s="50"/>
      <c r="H1" s="50"/>
      <c r="I1" s="50"/>
    </row>
    <row r="2" spans="1:9" ht="48.75" customHeight="1" hidden="1">
      <c r="A2" s="50" t="s">
        <v>20</v>
      </c>
      <c r="B2" s="50"/>
      <c r="C2" s="50"/>
      <c r="D2" s="50"/>
      <c r="E2" s="50"/>
      <c r="F2" s="50"/>
      <c r="G2" s="50"/>
      <c r="H2" s="50"/>
      <c r="I2" s="50"/>
    </row>
    <row r="3" spans="1:9" ht="45.75" customHeight="1" hidden="1">
      <c r="A3" s="50" t="s">
        <v>17</v>
      </c>
      <c r="B3" s="50"/>
      <c r="C3" s="50"/>
      <c r="D3" s="50"/>
      <c r="E3" s="50"/>
      <c r="F3" s="50"/>
      <c r="G3" s="50"/>
      <c r="H3" s="50"/>
      <c r="I3" s="50"/>
    </row>
    <row r="4" spans="1:9" ht="44.25" customHeight="1" hidden="1">
      <c r="A4" s="50" t="s">
        <v>18</v>
      </c>
      <c r="B4" s="50"/>
      <c r="C4" s="50"/>
      <c r="D4" s="50"/>
      <c r="E4" s="50"/>
      <c r="F4" s="50"/>
      <c r="G4" s="50"/>
      <c r="H4" s="50"/>
      <c r="I4" s="50"/>
    </row>
    <row r="5" spans="1:9" ht="46.5" customHeight="1" hidden="1">
      <c r="A5" s="51" t="s">
        <v>21</v>
      </c>
      <c r="B5" s="50"/>
      <c r="C5" s="50"/>
      <c r="D5" s="50"/>
      <c r="E5" s="50"/>
      <c r="F5" s="50"/>
      <c r="G5" s="50"/>
      <c r="H5" s="50"/>
      <c r="I5" s="50"/>
    </row>
    <row r="6" spans="1:9" ht="21.75" customHeight="1" hidden="1">
      <c r="A6" s="50" t="s">
        <v>9</v>
      </c>
      <c r="B6" s="50"/>
      <c r="C6" s="50"/>
      <c r="D6" s="50"/>
      <c r="E6" s="50"/>
      <c r="F6" s="50"/>
      <c r="G6" s="50"/>
      <c r="H6" s="50"/>
      <c r="I6" s="50"/>
    </row>
    <row r="7" spans="1:9" ht="46.5" customHeight="1" hidden="1">
      <c r="A7" s="50" t="s">
        <v>16</v>
      </c>
      <c r="B7" s="50"/>
      <c r="C7" s="50"/>
      <c r="D7" s="50"/>
      <c r="E7" s="50"/>
      <c r="F7" s="50"/>
      <c r="G7" s="50"/>
      <c r="H7" s="50"/>
      <c r="I7" s="50"/>
    </row>
    <row r="8" spans="1:9" ht="28.5" customHeight="1" hidden="1" thickBot="1">
      <c r="A8" s="52" t="s">
        <v>10</v>
      </c>
      <c r="B8" s="53"/>
      <c r="C8" s="53"/>
      <c r="D8" s="53"/>
      <c r="E8" s="53"/>
      <c r="F8" s="53"/>
      <c r="G8" s="53"/>
      <c r="H8" s="53"/>
      <c r="I8" s="53"/>
    </row>
    <row r="9" spans="1:9" ht="18.75" hidden="1">
      <c r="A9" s="13" t="s">
        <v>11</v>
      </c>
      <c r="B9" s="54"/>
      <c r="C9" s="55"/>
      <c r="D9" s="55"/>
      <c r="E9" s="55"/>
      <c r="F9" s="55"/>
      <c r="G9" s="55"/>
      <c r="H9" s="55"/>
      <c r="I9" s="55"/>
    </row>
    <row r="10" spans="1:9" ht="18.75" hidden="1">
      <c r="A10" s="14" t="s">
        <v>12</v>
      </c>
      <c r="B10" s="45"/>
      <c r="C10" s="46"/>
      <c r="D10" s="46"/>
      <c r="E10" s="46"/>
      <c r="F10" s="46"/>
      <c r="G10" s="46"/>
      <c r="H10" s="46"/>
      <c r="I10" s="46"/>
    </row>
    <row r="11" spans="1:9" ht="18.75" hidden="1">
      <c r="A11" s="14" t="s">
        <v>13</v>
      </c>
      <c r="B11" s="45"/>
      <c r="C11" s="46"/>
      <c r="D11" s="46"/>
      <c r="E11" s="46"/>
      <c r="F11" s="46"/>
      <c r="G11" s="46"/>
      <c r="H11" s="46"/>
      <c r="I11" s="46"/>
    </row>
    <row r="12" spans="1:9" ht="18.75" hidden="1">
      <c r="A12" s="14" t="s">
        <v>14</v>
      </c>
      <c r="B12" s="45"/>
      <c r="C12" s="46"/>
      <c r="D12" s="46"/>
      <c r="E12" s="46"/>
      <c r="F12" s="46"/>
      <c r="G12" s="46"/>
      <c r="H12" s="46"/>
      <c r="I12" s="46"/>
    </row>
    <row r="13" spans="1:9" ht="169.5" hidden="1" thickBot="1">
      <c r="A13" s="15" t="s">
        <v>15</v>
      </c>
      <c r="B13" s="47"/>
      <c r="C13" s="48"/>
      <c r="D13" s="48"/>
      <c r="E13" s="49"/>
      <c r="F13" s="49"/>
      <c r="G13" s="49"/>
      <c r="H13" s="49"/>
      <c r="I13" s="49"/>
    </row>
    <row r="14" spans="1:9" s="5" customFormat="1" ht="36">
      <c r="A14" s="56" t="s">
        <v>60</v>
      </c>
      <c r="B14" s="56"/>
      <c r="C14" s="56"/>
      <c r="D14" s="56"/>
      <c r="E14" s="56"/>
      <c r="F14" s="56"/>
      <c r="G14" s="56"/>
      <c r="H14" s="56"/>
      <c r="I14" s="56"/>
    </row>
    <row r="15" spans="1:9" ht="50.25" customHeight="1">
      <c r="A15" s="19" t="s">
        <v>0</v>
      </c>
      <c r="B15" s="20" t="s">
        <v>47</v>
      </c>
      <c r="C15" s="20" t="s">
        <v>48</v>
      </c>
      <c r="D15" s="20" t="s">
        <v>49</v>
      </c>
      <c r="E15" s="20" t="s">
        <v>50</v>
      </c>
      <c r="F15" s="20" t="s">
        <v>51</v>
      </c>
      <c r="G15" s="20" t="s">
        <v>52</v>
      </c>
      <c r="H15" s="20" t="s">
        <v>53</v>
      </c>
      <c r="I15" s="20" t="s">
        <v>54</v>
      </c>
    </row>
    <row r="16" spans="1:9" s="3" customFormat="1" ht="150">
      <c r="A16" s="4">
        <v>1</v>
      </c>
      <c r="B16" s="10" t="s">
        <v>5</v>
      </c>
      <c r="C16" s="30" t="s">
        <v>43</v>
      </c>
      <c r="D16" s="33" t="s">
        <v>19</v>
      </c>
      <c r="E16" s="33">
        <v>4</v>
      </c>
      <c r="F16" s="34"/>
      <c r="G16" s="34">
        <f>F16*E16</f>
        <v>0</v>
      </c>
      <c r="H16" s="35"/>
      <c r="I16" s="34">
        <f>(G16*H16)+G16</f>
        <v>0</v>
      </c>
    </row>
    <row r="17" spans="1:9" s="3" customFormat="1" ht="150">
      <c r="A17" s="4">
        <v>2</v>
      </c>
      <c r="B17" s="10" t="s">
        <v>46</v>
      </c>
      <c r="C17" s="30" t="s">
        <v>57</v>
      </c>
      <c r="D17" s="33" t="s">
        <v>19</v>
      </c>
      <c r="E17" s="33">
        <v>1</v>
      </c>
      <c r="F17" s="34"/>
      <c r="G17" s="34">
        <f aca="true" t="shared" si="0" ref="G17:G32">F17*E17</f>
        <v>0</v>
      </c>
      <c r="H17" s="35"/>
      <c r="I17" s="34">
        <f aca="true" t="shared" si="1" ref="I17:I32">(G17*H17)+G17</f>
        <v>0</v>
      </c>
    </row>
    <row r="18" spans="1:9" s="3" customFormat="1" ht="56.25">
      <c r="A18" s="4">
        <v>3</v>
      </c>
      <c r="B18" s="10" t="s">
        <v>1</v>
      </c>
      <c r="C18" s="30" t="s">
        <v>23</v>
      </c>
      <c r="D18" s="33" t="s">
        <v>19</v>
      </c>
      <c r="E18" s="33">
        <v>108</v>
      </c>
      <c r="F18" s="34"/>
      <c r="G18" s="34">
        <f t="shared" si="0"/>
        <v>0</v>
      </c>
      <c r="H18" s="35"/>
      <c r="I18" s="34">
        <f t="shared" si="1"/>
        <v>0</v>
      </c>
    </row>
    <row r="19" spans="1:9" s="3" customFormat="1" ht="93.75">
      <c r="A19" s="4">
        <v>4</v>
      </c>
      <c r="B19" s="10" t="s">
        <v>3</v>
      </c>
      <c r="C19" s="30" t="s">
        <v>58</v>
      </c>
      <c r="D19" s="33" t="s">
        <v>19</v>
      </c>
      <c r="E19" s="33">
        <v>23</v>
      </c>
      <c r="F19" s="34"/>
      <c r="G19" s="34">
        <f t="shared" si="0"/>
        <v>0</v>
      </c>
      <c r="H19" s="35"/>
      <c r="I19" s="34">
        <f t="shared" si="1"/>
        <v>0</v>
      </c>
    </row>
    <row r="20" spans="1:9" s="3" customFormat="1" ht="112.5">
      <c r="A20" s="4">
        <v>5</v>
      </c>
      <c r="B20" s="10" t="s">
        <v>4</v>
      </c>
      <c r="C20" s="30" t="s">
        <v>56</v>
      </c>
      <c r="D20" s="33" t="s">
        <v>19</v>
      </c>
      <c r="E20" s="33">
        <v>11</v>
      </c>
      <c r="F20" s="34"/>
      <c r="G20" s="34">
        <f t="shared" si="0"/>
        <v>0</v>
      </c>
      <c r="H20" s="35"/>
      <c r="I20" s="34">
        <f t="shared" si="1"/>
        <v>0</v>
      </c>
    </row>
    <row r="21" spans="1:9" ht="120.75" customHeight="1">
      <c r="A21" s="4">
        <v>6</v>
      </c>
      <c r="B21" s="16" t="s">
        <v>4</v>
      </c>
      <c r="C21" s="31" t="s">
        <v>59</v>
      </c>
      <c r="D21" s="7" t="s">
        <v>40</v>
      </c>
      <c r="E21" s="7">
        <v>2</v>
      </c>
      <c r="F21" s="36"/>
      <c r="G21" s="34">
        <f t="shared" si="0"/>
        <v>0</v>
      </c>
      <c r="H21" s="37"/>
      <c r="I21" s="34">
        <f t="shared" si="1"/>
        <v>0</v>
      </c>
    </row>
    <row r="22" spans="1:9" s="3" customFormat="1" ht="93.75">
      <c r="A22" s="4">
        <v>7</v>
      </c>
      <c r="B22" s="10" t="s">
        <v>44</v>
      </c>
      <c r="C22" s="30" t="s">
        <v>45</v>
      </c>
      <c r="D22" s="38" t="s">
        <v>19</v>
      </c>
      <c r="E22" s="38">
        <v>2000</v>
      </c>
      <c r="F22" s="39"/>
      <c r="G22" s="34">
        <f t="shared" si="0"/>
        <v>0</v>
      </c>
      <c r="H22" s="40"/>
      <c r="I22" s="34">
        <f t="shared" si="1"/>
        <v>0</v>
      </c>
    </row>
    <row r="23" spans="1:9" ht="75">
      <c r="A23" s="4">
        <v>8</v>
      </c>
      <c r="B23" s="41" t="s">
        <v>32</v>
      </c>
      <c r="C23" s="11" t="s">
        <v>34</v>
      </c>
      <c r="D23" s="18" t="s">
        <v>41</v>
      </c>
      <c r="E23" s="18">
        <v>1</v>
      </c>
      <c r="F23" s="22"/>
      <c r="G23" s="34">
        <f t="shared" si="0"/>
        <v>0</v>
      </c>
      <c r="H23" s="24"/>
      <c r="I23" s="34">
        <f t="shared" si="1"/>
        <v>0</v>
      </c>
    </row>
    <row r="24" spans="1:9" s="3" customFormat="1" ht="75">
      <c r="A24" s="4">
        <v>9</v>
      </c>
      <c r="B24" s="10" t="s">
        <v>2</v>
      </c>
      <c r="C24" s="30" t="s">
        <v>42</v>
      </c>
      <c r="D24" s="33" t="s">
        <v>7</v>
      </c>
      <c r="E24" s="33">
        <v>512</v>
      </c>
      <c r="F24" s="34"/>
      <c r="G24" s="34">
        <f t="shared" si="0"/>
        <v>0</v>
      </c>
      <c r="H24" s="35"/>
      <c r="I24" s="34">
        <f t="shared" si="1"/>
        <v>0</v>
      </c>
    </row>
    <row r="25" spans="1:9" ht="131.25">
      <c r="A25" s="4">
        <v>10</v>
      </c>
      <c r="B25" s="16" t="s">
        <v>27</v>
      </c>
      <c r="C25" s="8" t="s">
        <v>24</v>
      </c>
      <c r="D25" s="18" t="s">
        <v>29</v>
      </c>
      <c r="E25" s="18">
        <v>20</v>
      </c>
      <c r="F25" s="22"/>
      <c r="G25" s="34">
        <f t="shared" si="0"/>
        <v>0</v>
      </c>
      <c r="H25" s="24"/>
      <c r="I25" s="34">
        <f t="shared" si="1"/>
        <v>0</v>
      </c>
    </row>
    <row r="26" spans="1:9" ht="56.25">
      <c r="A26" s="4">
        <v>11</v>
      </c>
      <c r="B26" s="28" t="s">
        <v>22</v>
      </c>
      <c r="C26" s="11" t="s">
        <v>25</v>
      </c>
      <c r="D26" s="17" t="s">
        <v>7</v>
      </c>
      <c r="E26" s="17">
        <v>32</v>
      </c>
      <c r="F26" s="21"/>
      <c r="G26" s="34">
        <f t="shared" si="0"/>
        <v>0</v>
      </c>
      <c r="H26" s="23"/>
      <c r="I26" s="34">
        <f t="shared" si="1"/>
        <v>0</v>
      </c>
    </row>
    <row r="27" spans="1:9" ht="112.5">
      <c r="A27" s="4">
        <v>12</v>
      </c>
      <c r="B27" s="29" t="s">
        <v>28</v>
      </c>
      <c r="C27" s="9" t="s">
        <v>26</v>
      </c>
      <c r="D27" s="18" t="s">
        <v>30</v>
      </c>
      <c r="E27" s="18">
        <v>40</v>
      </c>
      <c r="F27" s="22"/>
      <c r="G27" s="34">
        <f t="shared" si="0"/>
        <v>0</v>
      </c>
      <c r="H27" s="24"/>
      <c r="I27" s="34">
        <f t="shared" si="1"/>
        <v>0</v>
      </c>
    </row>
    <row r="28" spans="1:9" ht="112.5">
      <c r="A28" s="4">
        <v>13</v>
      </c>
      <c r="B28" s="16" t="s">
        <v>6</v>
      </c>
      <c r="C28" s="11" t="s">
        <v>35</v>
      </c>
      <c r="D28" s="7" t="s">
        <v>7</v>
      </c>
      <c r="E28" s="7">
        <v>1</v>
      </c>
      <c r="F28" s="36"/>
      <c r="G28" s="34">
        <f t="shared" si="0"/>
        <v>0</v>
      </c>
      <c r="H28" s="37"/>
      <c r="I28" s="34">
        <f t="shared" si="1"/>
        <v>0</v>
      </c>
    </row>
    <row r="29" spans="1:9" ht="93.75">
      <c r="A29" s="4">
        <v>14</v>
      </c>
      <c r="B29" s="16" t="s">
        <v>6</v>
      </c>
      <c r="C29" s="11" t="s">
        <v>36</v>
      </c>
      <c r="D29" s="7" t="s">
        <v>7</v>
      </c>
      <c r="E29" s="7">
        <v>1</v>
      </c>
      <c r="F29" s="36"/>
      <c r="G29" s="34">
        <f t="shared" si="0"/>
        <v>0</v>
      </c>
      <c r="H29" s="37"/>
      <c r="I29" s="34">
        <f t="shared" si="1"/>
        <v>0</v>
      </c>
    </row>
    <row r="30" spans="1:9" ht="243.75">
      <c r="A30" s="4">
        <v>15</v>
      </c>
      <c r="B30" s="16" t="s">
        <v>6</v>
      </c>
      <c r="C30" s="11" t="s">
        <v>37</v>
      </c>
      <c r="D30" s="7" t="s">
        <v>7</v>
      </c>
      <c r="E30" s="7">
        <v>4</v>
      </c>
      <c r="F30" s="36"/>
      <c r="G30" s="34">
        <f t="shared" si="0"/>
        <v>0</v>
      </c>
      <c r="H30" s="37"/>
      <c r="I30" s="34">
        <f t="shared" si="1"/>
        <v>0</v>
      </c>
    </row>
    <row r="31" spans="1:9" ht="235.5" customHeight="1">
      <c r="A31" s="4">
        <v>16</v>
      </c>
      <c r="B31" s="16" t="s">
        <v>6</v>
      </c>
      <c r="C31" s="11" t="s">
        <v>38</v>
      </c>
      <c r="D31" s="7" t="s">
        <v>7</v>
      </c>
      <c r="E31" s="7">
        <v>1</v>
      </c>
      <c r="F31" s="36"/>
      <c r="G31" s="34">
        <f t="shared" si="0"/>
        <v>0</v>
      </c>
      <c r="H31" s="37"/>
      <c r="I31" s="34">
        <f t="shared" si="1"/>
        <v>0</v>
      </c>
    </row>
    <row r="32" spans="1:9" ht="56.25">
      <c r="A32" s="4">
        <v>17</v>
      </c>
      <c r="B32" s="16" t="s">
        <v>31</v>
      </c>
      <c r="C32" s="32" t="s">
        <v>33</v>
      </c>
      <c r="D32" s="42" t="s">
        <v>39</v>
      </c>
      <c r="E32" s="42">
        <v>1</v>
      </c>
      <c r="F32" s="43"/>
      <c r="G32" s="34">
        <f t="shared" si="0"/>
        <v>0</v>
      </c>
      <c r="H32" s="44"/>
      <c r="I32" s="34">
        <f t="shared" si="1"/>
        <v>0</v>
      </c>
    </row>
    <row r="33" spans="6:9" ht="18.75">
      <c r="F33" s="25" t="s">
        <v>55</v>
      </c>
      <c r="G33" s="26">
        <f>SUM(G16:G32)</f>
        <v>0</v>
      </c>
      <c r="H33" s="27"/>
      <c r="I33" s="26">
        <f>(G33*H33)+G33+SUM(I16:I32)</f>
        <v>0</v>
      </c>
    </row>
  </sheetData>
  <sheetProtection/>
  <mergeCells count="14">
    <mergeCell ref="A6:I6"/>
    <mergeCell ref="A7:I7"/>
    <mergeCell ref="A8:I8"/>
    <mergeCell ref="B9:I9"/>
    <mergeCell ref="B10:I10"/>
    <mergeCell ref="B11:I11"/>
    <mergeCell ref="B12:I12"/>
    <mergeCell ref="B13:I13"/>
    <mergeCell ref="A14:I14"/>
    <mergeCell ref="A1:I1"/>
    <mergeCell ref="A2:I2"/>
    <mergeCell ref="A3:I3"/>
    <mergeCell ref="A4:I4"/>
    <mergeCell ref="A5:I5"/>
  </mergeCells>
  <printOptions/>
  <pageMargins left="0.25" right="0.25" top="0.75" bottom="0.75" header="0.3" footer="0.3"/>
  <pageSetup fitToHeight="0" fitToWidth="1"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Grzegorz.Dadak@pw.edu.pl</dc:creator>
  <cp:keywords/>
  <dc:description/>
  <cp:lastModifiedBy>Dadak Grzegorz</cp:lastModifiedBy>
  <cp:lastPrinted>2023-07-04T13:20:02Z</cp:lastPrinted>
  <dcterms:created xsi:type="dcterms:W3CDTF">2016-06-03T10:56:14Z</dcterms:created>
  <dcterms:modified xsi:type="dcterms:W3CDTF">2023-07-05T12:12:19Z</dcterms:modified>
  <cp:category/>
  <cp:version/>
  <cp:contentType/>
  <cp:contentStatus/>
</cp:coreProperties>
</file>