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prawy ZP_2024\ZP 16 MLEKO - przetarg nieograniczony\Platforma\"/>
    </mc:Choice>
  </mc:AlternateContent>
  <bookViews>
    <workbookView xWindow="0" yWindow="0" windowWidth="25200" windowHeight="11850"/>
  </bookViews>
  <sheets>
    <sheet name="Zadanie nr 1 " sheetId="1" r:id="rId1"/>
  </sheets>
  <definedNames>
    <definedName name="_xlnm.Print_Area" localSheetId="0">'Zadanie nr 1 '!$A:$L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9" i="1"/>
  <c r="J51" i="1" l="1"/>
  <c r="L51" i="1"/>
  <c r="E19" i="1" l="1"/>
  <c r="H19" i="1" s="1"/>
  <c r="F19" i="1"/>
  <c r="I19" i="1" s="1"/>
  <c r="J19" i="1"/>
  <c r="L19" i="1" s="1"/>
  <c r="J8" i="1" l="1"/>
  <c r="J9" i="1" l="1"/>
  <c r="L9" i="1" s="1"/>
  <c r="J10" i="1"/>
  <c r="L10" i="1" s="1"/>
  <c r="J11" i="1"/>
  <c r="L11" i="1" s="1"/>
  <c r="J12" i="1"/>
  <c r="L12" i="1" s="1"/>
  <c r="J13" i="1"/>
  <c r="L13" i="1" s="1"/>
  <c r="J14" i="1"/>
  <c r="L14" i="1" s="1"/>
  <c r="J15" i="1"/>
  <c r="L15" i="1" s="1"/>
  <c r="J16" i="1"/>
  <c r="L16" i="1" s="1"/>
  <c r="J17" i="1"/>
  <c r="L17" i="1" s="1"/>
  <c r="J18" i="1"/>
  <c r="L18" i="1" s="1"/>
  <c r="J20" i="1"/>
  <c r="L20" i="1" s="1"/>
  <c r="J21" i="1"/>
  <c r="L21" i="1" s="1"/>
  <c r="J22" i="1"/>
  <c r="L22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29" i="1"/>
  <c r="L29" i="1" s="1"/>
  <c r="J30" i="1"/>
  <c r="L30" i="1" s="1"/>
  <c r="J31" i="1"/>
  <c r="L31" i="1" s="1"/>
  <c r="J32" i="1"/>
  <c r="L32" i="1" s="1"/>
  <c r="J33" i="1"/>
  <c r="L33" i="1" s="1"/>
  <c r="J34" i="1"/>
  <c r="L34" i="1" s="1"/>
  <c r="J35" i="1"/>
  <c r="L35" i="1" s="1"/>
  <c r="J36" i="1"/>
  <c r="L36" i="1" s="1"/>
  <c r="J37" i="1"/>
  <c r="L37" i="1" s="1"/>
  <c r="J38" i="1"/>
  <c r="L38" i="1" s="1"/>
  <c r="J39" i="1"/>
  <c r="L39" i="1" s="1"/>
  <c r="J40" i="1"/>
  <c r="L40" i="1" s="1"/>
  <c r="J41" i="1"/>
  <c r="L41" i="1" s="1"/>
  <c r="J42" i="1"/>
  <c r="L42" i="1" s="1"/>
  <c r="J43" i="1"/>
  <c r="L43" i="1" s="1"/>
  <c r="J44" i="1"/>
  <c r="L44" i="1" s="1"/>
  <c r="J45" i="1"/>
  <c r="L45" i="1" s="1"/>
  <c r="J46" i="1"/>
  <c r="L46" i="1" s="1"/>
  <c r="J47" i="1"/>
  <c r="L47" i="1" s="1"/>
  <c r="J48" i="1"/>
  <c r="L48" i="1" s="1"/>
  <c r="J49" i="1"/>
  <c r="L49" i="1" s="1"/>
  <c r="J50" i="1"/>
  <c r="L50" i="1" s="1"/>
  <c r="L8" i="1" l="1"/>
  <c r="E29" i="1"/>
  <c r="H29" i="1" s="1"/>
  <c r="F29" i="1"/>
  <c r="I29" i="1" s="1"/>
  <c r="E27" i="1"/>
  <c r="H27" i="1" s="1"/>
  <c r="F27" i="1"/>
  <c r="I27" i="1" s="1"/>
  <c r="E23" i="1"/>
  <c r="H23" i="1" s="1"/>
  <c r="F23" i="1"/>
  <c r="I23" i="1" s="1"/>
  <c r="E22" i="1"/>
  <c r="H22" i="1" s="1"/>
  <c r="F22" i="1"/>
  <c r="I22" i="1" s="1"/>
  <c r="E17" i="1"/>
  <c r="H17" i="1" s="1"/>
  <c r="F17" i="1"/>
  <c r="I17" i="1" s="1"/>
  <c r="E9" i="1" l="1"/>
  <c r="H9" i="1" s="1"/>
  <c r="F9" i="1"/>
  <c r="I9" i="1" s="1"/>
  <c r="E10" i="1"/>
  <c r="H10" i="1" s="1"/>
  <c r="F10" i="1"/>
  <c r="I10" i="1" s="1"/>
  <c r="E11" i="1"/>
  <c r="H11" i="1" s="1"/>
  <c r="F11" i="1"/>
  <c r="I11" i="1" s="1"/>
  <c r="E12" i="1"/>
  <c r="H12" i="1" s="1"/>
  <c r="F12" i="1"/>
  <c r="I12" i="1" s="1"/>
  <c r="E13" i="1"/>
  <c r="H13" i="1" s="1"/>
  <c r="F13" i="1"/>
  <c r="I13" i="1" s="1"/>
  <c r="E14" i="1"/>
  <c r="H14" i="1" s="1"/>
  <c r="F14" i="1"/>
  <c r="I14" i="1" s="1"/>
  <c r="E15" i="1"/>
  <c r="H15" i="1" s="1"/>
  <c r="F15" i="1"/>
  <c r="I15" i="1" s="1"/>
  <c r="E16" i="1"/>
  <c r="H16" i="1" s="1"/>
  <c r="F16" i="1"/>
  <c r="I16" i="1" s="1"/>
  <c r="E18" i="1"/>
  <c r="H18" i="1" s="1"/>
  <c r="F18" i="1"/>
  <c r="I18" i="1" s="1"/>
  <c r="E20" i="1"/>
  <c r="H20" i="1" s="1"/>
  <c r="F20" i="1"/>
  <c r="I20" i="1" s="1"/>
  <c r="E21" i="1"/>
  <c r="H21" i="1" s="1"/>
  <c r="F21" i="1"/>
  <c r="I21" i="1" s="1"/>
  <c r="E24" i="1"/>
  <c r="H24" i="1" s="1"/>
  <c r="F24" i="1"/>
  <c r="I24" i="1" s="1"/>
  <c r="E25" i="1"/>
  <c r="H25" i="1" s="1"/>
  <c r="F25" i="1"/>
  <c r="I25" i="1" s="1"/>
  <c r="E26" i="1"/>
  <c r="H26" i="1" s="1"/>
  <c r="F26" i="1"/>
  <c r="I26" i="1" s="1"/>
  <c r="E28" i="1"/>
  <c r="H28" i="1" s="1"/>
  <c r="F28" i="1"/>
  <c r="I28" i="1" s="1"/>
  <c r="E30" i="1"/>
  <c r="H30" i="1" s="1"/>
  <c r="F30" i="1"/>
  <c r="I30" i="1" s="1"/>
  <c r="E31" i="1"/>
  <c r="H31" i="1" s="1"/>
  <c r="F31" i="1"/>
  <c r="I31" i="1" s="1"/>
  <c r="E32" i="1"/>
  <c r="H32" i="1" s="1"/>
  <c r="F32" i="1"/>
  <c r="I32" i="1" s="1"/>
  <c r="E33" i="1"/>
  <c r="H33" i="1" s="1"/>
  <c r="F33" i="1"/>
  <c r="I33" i="1" s="1"/>
  <c r="E34" i="1"/>
  <c r="H34" i="1" s="1"/>
  <c r="F34" i="1"/>
  <c r="I34" i="1" s="1"/>
  <c r="E35" i="1"/>
  <c r="H35" i="1" s="1"/>
  <c r="F35" i="1"/>
  <c r="I35" i="1" s="1"/>
  <c r="E36" i="1"/>
  <c r="H36" i="1" s="1"/>
  <c r="F36" i="1"/>
  <c r="I36" i="1" s="1"/>
  <c r="E37" i="1"/>
  <c r="H37" i="1" s="1"/>
  <c r="F37" i="1"/>
  <c r="I37" i="1" s="1"/>
  <c r="E38" i="1"/>
  <c r="H38" i="1" s="1"/>
  <c r="F38" i="1"/>
  <c r="I38" i="1" s="1"/>
  <c r="E39" i="1"/>
  <c r="H39" i="1" s="1"/>
  <c r="F39" i="1"/>
  <c r="I39" i="1" s="1"/>
  <c r="E40" i="1"/>
  <c r="H40" i="1" s="1"/>
  <c r="F40" i="1"/>
  <c r="I40" i="1" s="1"/>
  <c r="E41" i="1"/>
  <c r="H41" i="1" s="1"/>
  <c r="F41" i="1"/>
  <c r="I41" i="1" s="1"/>
  <c r="E42" i="1"/>
  <c r="H42" i="1" s="1"/>
  <c r="F42" i="1"/>
  <c r="I42" i="1" s="1"/>
  <c r="E43" i="1"/>
  <c r="H43" i="1" s="1"/>
  <c r="F43" i="1"/>
  <c r="I43" i="1" s="1"/>
  <c r="E44" i="1"/>
  <c r="H44" i="1" s="1"/>
  <c r="F44" i="1"/>
  <c r="I44" i="1" s="1"/>
  <c r="E45" i="1"/>
  <c r="H45" i="1" s="1"/>
  <c r="F45" i="1"/>
  <c r="I45" i="1" s="1"/>
  <c r="E46" i="1"/>
  <c r="H46" i="1" s="1"/>
  <c r="F46" i="1"/>
  <c r="I46" i="1" s="1"/>
  <c r="E47" i="1"/>
  <c r="H47" i="1" s="1"/>
  <c r="F47" i="1"/>
  <c r="I47" i="1" s="1"/>
  <c r="E48" i="1"/>
  <c r="H48" i="1" s="1"/>
  <c r="F48" i="1"/>
  <c r="I48" i="1" s="1"/>
  <c r="E49" i="1"/>
  <c r="H49" i="1" s="1"/>
  <c r="F49" i="1"/>
  <c r="I49" i="1" s="1"/>
  <c r="E50" i="1"/>
  <c r="H50" i="1" s="1"/>
  <c r="F50" i="1"/>
  <c r="I50" i="1" s="1"/>
  <c r="F8" i="1"/>
  <c r="I8" i="1" s="1"/>
  <c r="E8" i="1"/>
  <c r="H8" i="1" s="1"/>
  <c r="H51" i="1" l="1"/>
  <c r="I51" i="1"/>
</calcChain>
</file>

<file path=xl/sharedStrings.xml><?xml version="1.0" encoding="utf-8"?>
<sst xmlns="http://schemas.openxmlformats.org/spreadsheetml/2006/main" count="103" uniqueCount="62">
  <si>
    <t>L.p.</t>
  </si>
  <si>
    <t>Nazwa produktu</t>
  </si>
  <si>
    <t>JM</t>
  </si>
  <si>
    <t>Potrzeby ogółem</t>
  </si>
  <si>
    <t>Cena jedn. netto</t>
  </si>
  <si>
    <t>kg</t>
  </si>
  <si>
    <t>*</t>
  </si>
  <si>
    <t>VAT (%)</t>
  </si>
  <si>
    <t>MLEKO I PRZETWORY MLECZARSKIE</t>
  </si>
  <si>
    <t>l</t>
  </si>
  <si>
    <t>Ilość Opcja</t>
  </si>
  <si>
    <t>Ilość Gwarant</t>
  </si>
  <si>
    <t>Wartość Gwarant netto</t>
  </si>
  <si>
    <t>Wartość Opcja netto</t>
  </si>
  <si>
    <t>Wartość ogółem netto kol. 4x7</t>
  </si>
  <si>
    <t>Wartość brutto ogółem (zł) kol.10+(10x11)</t>
  </si>
  <si>
    <t>Załącznik nr 2 do SWZ</t>
  </si>
  <si>
    <t>Uwaga! Dokument należy opatrzyć kwalifikowanym podpisem elektronicznym.</t>
  </si>
  <si>
    <t>Masło ekstra</t>
  </si>
  <si>
    <t>Masło ekstra jednoporcjowe</t>
  </si>
  <si>
    <t>Ser pleśniowy</t>
  </si>
  <si>
    <t>Ser sałatkowy</t>
  </si>
  <si>
    <t>Ser mozzarella</t>
  </si>
  <si>
    <t>Ser wędzony</t>
  </si>
  <si>
    <t>Ser topiony plasterkowany</t>
  </si>
  <si>
    <t>Ser topiony pełnotłusty</t>
  </si>
  <si>
    <t>Ser topiony z papryką</t>
  </si>
  <si>
    <t>Ser topiony z szynką</t>
  </si>
  <si>
    <t>Ser camembert</t>
  </si>
  <si>
    <t>Ser salami</t>
  </si>
  <si>
    <t>Ser gouda</t>
  </si>
  <si>
    <t>Ser edamski</t>
  </si>
  <si>
    <t>Serek fromage</t>
  </si>
  <si>
    <t>Ser twarogowy ziarnisty</t>
  </si>
  <si>
    <t>Ser twarogowy półtłusty</t>
  </si>
  <si>
    <t>Kefir</t>
  </si>
  <si>
    <t>Serek mascarpone</t>
  </si>
  <si>
    <t>Serek twarogowy do smarowania (różne smaki)</t>
  </si>
  <si>
    <t>Serek homogenizowany waniliowy</t>
  </si>
  <si>
    <t>Serek homogenizowany owocowy</t>
  </si>
  <si>
    <t>Serek homogenizowany naturalny</t>
  </si>
  <si>
    <t>Serek twarogowy ziarnisty z owocami</t>
  </si>
  <si>
    <t>Deser jogurtowy</t>
  </si>
  <si>
    <t>Deser mleczny z czekoladą</t>
  </si>
  <si>
    <t>Deser mleczny z owocami</t>
  </si>
  <si>
    <t>Jogurt naturalny typu islandzkiego</t>
  </si>
  <si>
    <t>Jogurt pitny różne smaki</t>
  </si>
  <si>
    <t>Jogurt owocowy ze zbożami</t>
  </si>
  <si>
    <t>Jogurt owocowy</t>
  </si>
  <si>
    <t>Jogurt naturalny light</t>
  </si>
  <si>
    <t>Jogurt naturalny</t>
  </si>
  <si>
    <t>Jogurt naturalny typ grecki</t>
  </si>
  <si>
    <t>Śmietana kremowa 30% tł.</t>
  </si>
  <si>
    <t>Śmietana 18% tł.</t>
  </si>
  <si>
    <t>Śmietana 12% tł.</t>
  </si>
  <si>
    <t xml:space="preserve">Mleko zsiadłe                                                         </t>
  </si>
  <si>
    <t>Mleko o smaku truskawkowym UHT 1,5% tł.</t>
  </si>
  <si>
    <t>Mleko o smaku czekoladowym UHT 1,5% tł.</t>
  </si>
  <si>
    <t>Mleko spożywcze UHT 2% tł.</t>
  </si>
  <si>
    <t xml:space="preserve">Mleko spożywcze pasteryz. 2% tł.                                   </t>
  </si>
  <si>
    <t>Mleko w proszku pełne</t>
  </si>
  <si>
    <r>
      <t xml:space="preserve">FORMULARZ CENOWY
</t>
    </r>
    <r>
      <rPr>
        <sz val="10"/>
        <color theme="1"/>
        <rFont val="Arial"/>
        <family val="2"/>
        <charset val="238"/>
      </rPr>
      <t>w postępowaniu prowadzonym w trybie przetargu nieograniczonego pn.:</t>
    </r>
    <r>
      <rPr>
        <b/>
        <sz val="10"/>
        <color theme="1"/>
        <rFont val="Arial"/>
        <family val="2"/>
        <charset val="238"/>
      </rPr>
      <t xml:space="preserve">
„Sukcesywna dostawa mleka i produktów mleczarskich na rok 2025”
- sygnatura sprawy ZP/16/2024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</si>
</sst>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8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4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7" fillId="0" borderId="0" xfId="0" applyFont="1"/>
    <xf numFmtId="9" fontId="3" fillId="0" borderId="1" xfId="2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left" vertical="center" wrapText="1"/>
      <protection hidden="1"/>
    </xf>
    <xf numFmtId="0" fontId="4" fillId="0" borderId="1" xfId="1" applyFont="1" applyFill="1" applyBorder="1" applyAlignment="1" applyProtection="1">
      <alignment horizontal="center" vertical="center"/>
      <protection hidden="1"/>
    </xf>
    <xf numFmtId="0" fontId="4" fillId="0" borderId="3" xfId="1" applyFont="1" applyFill="1" applyBorder="1" applyAlignment="1" applyProtection="1">
      <alignment horizontal="left" vertical="center" wrapText="1"/>
      <protection hidden="1"/>
    </xf>
    <xf numFmtId="0" fontId="4" fillId="0" borderId="1" xfId="1" quotePrefix="1" applyFont="1" applyFill="1" applyBorder="1" applyAlignment="1" applyProtection="1">
      <alignment horizontal="left" vertical="center" wrapText="1"/>
      <protection hidden="1"/>
    </xf>
    <xf numFmtId="0" fontId="9" fillId="0" borderId="0" xfId="0" applyFont="1"/>
    <xf numFmtId="0" fontId="7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</cellXfs>
  <cellStyles count="3">
    <cellStyle name="Normalny" xfId="0" builtinId="0"/>
    <cellStyle name="Normalny_JW1106 Olsztyn" xfId="1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view="pageBreakPreview" zoomScale="178" zoomScaleNormal="100" zoomScaleSheetLayoutView="178" workbookViewId="0">
      <selection activeCell="A2" sqref="A2:K3"/>
    </sheetView>
  </sheetViews>
  <sheetFormatPr defaultRowHeight="15" x14ac:dyDescent="0.25"/>
  <cols>
    <col min="1" max="1" width="4.28515625" customWidth="1"/>
    <col min="2" max="2" width="22.140625" style="6" customWidth="1"/>
    <col min="3" max="3" width="3" customWidth="1"/>
    <col min="4" max="4" width="9" customWidth="1"/>
    <col min="5" max="5" width="5.42578125" customWidth="1"/>
    <col min="6" max="6" width="5.7109375" customWidth="1"/>
    <col min="7" max="7" width="7.28515625" customWidth="1"/>
    <col min="8" max="8" width="10" customWidth="1"/>
    <col min="9" max="9" width="10.42578125" customWidth="1"/>
    <col min="10" max="10" width="14.140625" customWidth="1"/>
    <col min="11" max="11" width="7" customWidth="1"/>
    <col min="12" max="12" width="18" customWidth="1"/>
  </cols>
  <sheetData>
    <row r="1" spans="1:12" ht="8.25" customHeight="1" x14ac:dyDescent="0.25">
      <c r="A1" s="19"/>
      <c r="B1" s="20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21" t="s">
        <v>61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12" t="s">
        <v>16</v>
      </c>
    </row>
    <row r="3" spans="1:12" ht="37.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19"/>
    </row>
    <row r="4" spans="1:12" ht="8.25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19"/>
    </row>
    <row r="5" spans="1:12" ht="33.75" x14ac:dyDescent="0.25">
      <c r="A5" s="1" t="s">
        <v>0</v>
      </c>
      <c r="B5" s="5" t="s">
        <v>1</v>
      </c>
      <c r="C5" s="5" t="s">
        <v>2</v>
      </c>
      <c r="D5" s="5" t="s">
        <v>3</v>
      </c>
      <c r="E5" s="5" t="s">
        <v>11</v>
      </c>
      <c r="F5" s="5" t="s">
        <v>10</v>
      </c>
      <c r="G5" s="7" t="s">
        <v>4</v>
      </c>
      <c r="H5" s="7" t="s">
        <v>12</v>
      </c>
      <c r="I5" s="7" t="s">
        <v>13</v>
      </c>
      <c r="J5" s="7" t="s">
        <v>14</v>
      </c>
      <c r="K5" s="8" t="s">
        <v>7</v>
      </c>
      <c r="L5" s="7" t="s">
        <v>15</v>
      </c>
    </row>
    <row r="6" spans="1:12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</row>
    <row r="7" spans="1:12" x14ac:dyDescent="0.25">
      <c r="A7" s="26" t="s">
        <v>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8"/>
    </row>
    <row r="8" spans="1:12" ht="32.1" customHeight="1" x14ac:dyDescent="0.25">
      <c r="A8" s="14">
        <v>1</v>
      </c>
      <c r="B8" s="15" t="s">
        <v>60</v>
      </c>
      <c r="C8" s="14" t="s">
        <v>5</v>
      </c>
      <c r="D8" s="4">
        <v>50</v>
      </c>
      <c r="E8" s="4">
        <f>D8*0.5</f>
        <v>25</v>
      </c>
      <c r="F8" s="4">
        <f>0.5*D8</f>
        <v>25</v>
      </c>
      <c r="G8" s="3"/>
      <c r="H8" s="9">
        <f>G8*E8</f>
        <v>0</v>
      </c>
      <c r="I8" s="9">
        <f>G8*F8</f>
        <v>0</v>
      </c>
      <c r="J8" s="9">
        <f>D8*G8</f>
        <v>0</v>
      </c>
      <c r="K8" s="13">
        <v>0.05</v>
      </c>
      <c r="L8" s="9">
        <f>J8+(J8*K8)</f>
        <v>0</v>
      </c>
    </row>
    <row r="9" spans="1:12" ht="32.1" customHeight="1" x14ac:dyDescent="0.25">
      <c r="A9" s="14">
        <f>A8+1</f>
        <v>2</v>
      </c>
      <c r="B9" s="15" t="s">
        <v>59</v>
      </c>
      <c r="C9" s="14" t="s">
        <v>9</v>
      </c>
      <c r="D9" s="4">
        <v>5000</v>
      </c>
      <c r="E9" s="4">
        <f t="shared" ref="E9:E50" si="0">D9*0.5</f>
        <v>2500</v>
      </c>
      <c r="F9" s="4">
        <f t="shared" ref="F9:F50" si="1">0.5*D9</f>
        <v>2500</v>
      </c>
      <c r="G9" s="3"/>
      <c r="H9" s="9">
        <f t="shared" ref="H9:H50" si="2">G9*E9</f>
        <v>0</v>
      </c>
      <c r="I9" s="9">
        <f t="shared" ref="I9:I50" si="3">G9*F9</f>
        <v>0</v>
      </c>
      <c r="J9" s="9">
        <f t="shared" ref="J9:J50" si="4">D9*G9</f>
        <v>0</v>
      </c>
      <c r="K9" s="13">
        <v>0.05</v>
      </c>
      <c r="L9" s="9">
        <f t="shared" ref="L9:L50" si="5">J9+(J9*K9)</f>
        <v>0</v>
      </c>
    </row>
    <row r="10" spans="1:12" ht="33.75" customHeight="1" x14ac:dyDescent="0.25">
      <c r="A10" s="14">
        <f t="shared" ref="A10:A50" si="6">A9+1</f>
        <v>3</v>
      </c>
      <c r="B10" s="15" t="s">
        <v>58</v>
      </c>
      <c r="C10" s="16" t="s">
        <v>9</v>
      </c>
      <c r="D10" s="4">
        <v>9000</v>
      </c>
      <c r="E10" s="4">
        <f t="shared" si="0"/>
        <v>4500</v>
      </c>
      <c r="F10" s="4">
        <f t="shared" si="1"/>
        <v>4500</v>
      </c>
      <c r="G10" s="3"/>
      <c r="H10" s="9">
        <f t="shared" si="2"/>
        <v>0</v>
      </c>
      <c r="I10" s="9">
        <f t="shared" si="3"/>
        <v>0</v>
      </c>
      <c r="J10" s="9">
        <f t="shared" si="4"/>
        <v>0</v>
      </c>
      <c r="K10" s="13">
        <v>0.05</v>
      </c>
      <c r="L10" s="9">
        <f t="shared" si="5"/>
        <v>0</v>
      </c>
    </row>
    <row r="11" spans="1:12" ht="45.75" customHeight="1" x14ac:dyDescent="0.25">
      <c r="A11" s="14">
        <f t="shared" si="6"/>
        <v>4</v>
      </c>
      <c r="B11" s="15" t="s">
        <v>57</v>
      </c>
      <c r="C11" s="16" t="s">
        <v>9</v>
      </c>
      <c r="D11" s="4">
        <v>400</v>
      </c>
      <c r="E11" s="4">
        <f t="shared" si="0"/>
        <v>200</v>
      </c>
      <c r="F11" s="4">
        <f t="shared" si="1"/>
        <v>200</v>
      </c>
      <c r="G11" s="3"/>
      <c r="H11" s="9">
        <f t="shared" si="2"/>
        <v>0</v>
      </c>
      <c r="I11" s="9">
        <f t="shared" si="3"/>
        <v>0</v>
      </c>
      <c r="J11" s="9">
        <f t="shared" si="4"/>
        <v>0</v>
      </c>
      <c r="K11" s="13">
        <v>0.05</v>
      </c>
      <c r="L11" s="9">
        <f t="shared" si="5"/>
        <v>0</v>
      </c>
    </row>
    <row r="12" spans="1:12" ht="32.1" customHeight="1" x14ac:dyDescent="0.25">
      <c r="A12" s="14">
        <f t="shared" si="6"/>
        <v>5</v>
      </c>
      <c r="B12" s="15" t="s">
        <v>56</v>
      </c>
      <c r="C12" s="14" t="s">
        <v>9</v>
      </c>
      <c r="D12" s="4">
        <v>400</v>
      </c>
      <c r="E12" s="4">
        <f t="shared" si="0"/>
        <v>200</v>
      </c>
      <c r="F12" s="4">
        <f t="shared" si="1"/>
        <v>200</v>
      </c>
      <c r="G12" s="3"/>
      <c r="H12" s="9">
        <f t="shared" si="2"/>
        <v>0</v>
      </c>
      <c r="I12" s="9">
        <f t="shared" si="3"/>
        <v>0</v>
      </c>
      <c r="J12" s="9">
        <f t="shared" si="4"/>
        <v>0</v>
      </c>
      <c r="K12" s="13">
        <v>0.05</v>
      </c>
      <c r="L12" s="9">
        <f t="shared" si="5"/>
        <v>0</v>
      </c>
    </row>
    <row r="13" spans="1:12" ht="32.1" customHeight="1" x14ac:dyDescent="0.25">
      <c r="A13" s="14">
        <f t="shared" si="6"/>
        <v>6</v>
      </c>
      <c r="B13" s="15" t="s">
        <v>55</v>
      </c>
      <c r="C13" s="14" t="s">
        <v>5</v>
      </c>
      <c r="D13" s="4">
        <v>500</v>
      </c>
      <c r="E13" s="4">
        <f t="shared" si="0"/>
        <v>250</v>
      </c>
      <c r="F13" s="4">
        <f t="shared" si="1"/>
        <v>250</v>
      </c>
      <c r="G13" s="3"/>
      <c r="H13" s="9">
        <f t="shared" si="2"/>
        <v>0</v>
      </c>
      <c r="I13" s="9">
        <f t="shared" si="3"/>
        <v>0</v>
      </c>
      <c r="J13" s="9">
        <f t="shared" si="4"/>
        <v>0</v>
      </c>
      <c r="K13" s="13">
        <v>0.05</v>
      </c>
      <c r="L13" s="9">
        <f t="shared" si="5"/>
        <v>0</v>
      </c>
    </row>
    <row r="14" spans="1:12" ht="32.1" customHeight="1" x14ac:dyDescent="0.25">
      <c r="A14" s="14">
        <f t="shared" si="6"/>
        <v>7</v>
      </c>
      <c r="B14" s="15" t="s">
        <v>54</v>
      </c>
      <c r="C14" s="14" t="s">
        <v>5</v>
      </c>
      <c r="D14" s="4">
        <v>200</v>
      </c>
      <c r="E14" s="4">
        <f t="shared" si="0"/>
        <v>100</v>
      </c>
      <c r="F14" s="4">
        <f t="shared" si="1"/>
        <v>100</v>
      </c>
      <c r="G14" s="3"/>
      <c r="H14" s="9">
        <f t="shared" si="2"/>
        <v>0</v>
      </c>
      <c r="I14" s="9">
        <f t="shared" si="3"/>
        <v>0</v>
      </c>
      <c r="J14" s="9">
        <f t="shared" si="4"/>
        <v>0</v>
      </c>
      <c r="K14" s="13">
        <v>0.05</v>
      </c>
      <c r="L14" s="9">
        <f t="shared" si="5"/>
        <v>0</v>
      </c>
    </row>
    <row r="15" spans="1:12" ht="32.1" customHeight="1" x14ac:dyDescent="0.25">
      <c r="A15" s="14">
        <f t="shared" si="6"/>
        <v>8</v>
      </c>
      <c r="B15" s="15" t="s">
        <v>53</v>
      </c>
      <c r="C15" s="14" t="s">
        <v>5</v>
      </c>
      <c r="D15" s="4">
        <v>4000</v>
      </c>
      <c r="E15" s="4">
        <f t="shared" si="0"/>
        <v>2000</v>
      </c>
      <c r="F15" s="4">
        <f t="shared" si="1"/>
        <v>2000</v>
      </c>
      <c r="G15" s="3"/>
      <c r="H15" s="9">
        <f t="shared" si="2"/>
        <v>0</v>
      </c>
      <c r="I15" s="9">
        <f t="shared" si="3"/>
        <v>0</v>
      </c>
      <c r="J15" s="9">
        <f t="shared" si="4"/>
        <v>0</v>
      </c>
      <c r="K15" s="13">
        <v>0.05</v>
      </c>
      <c r="L15" s="9">
        <f t="shared" si="5"/>
        <v>0</v>
      </c>
    </row>
    <row r="16" spans="1:12" ht="32.1" customHeight="1" x14ac:dyDescent="0.25">
      <c r="A16" s="14">
        <f t="shared" si="6"/>
        <v>9</v>
      </c>
      <c r="B16" s="15" t="s">
        <v>52</v>
      </c>
      <c r="C16" s="14" t="s">
        <v>9</v>
      </c>
      <c r="D16" s="4">
        <v>150</v>
      </c>
      <c r="E16" s="4">
        <f t="shared" si="0"/>
        <v>75</v>
      </c>
      <c r="F16" s="4">
        <f t="shared" si="1"/>
        <v>75</v>
      </c>
      <c r="G16" s="3"/>
      <c r="H16" s="9">
        <f t="shared" si="2"/>
        <v>0</v>
      </c>
      <c r="I16" s="9">
        <f t="shared" si="3"/>
        <v>0</v>
      </c>
      <c r="J16" s="9">
        <f t="shared" si="4"/>
        <v>0</v>
      </c>
      <c r="K16" s="13">
        <v>0.05</v>
      </c>
      <c r="L16" s="9">
        <f t="shared" si="5"/>
        <v>0</v>
      </c>
    </row>
    <row r="17" spans="1:12" ht="34.5" customHeight="1" x14ac:dyDescent="0.25">
      <c r="A17" s="14">
        <f t="shared" si="6"/>
        <v>10</v>
      </c>
      <c r="B17" s="15" t="s">
        <v>51</v>
      </c>
      <c r="C17" s="14" t="s">
        <v>5</v>
      </c>
      <c r="D17" s="4">
        <v>500</v>
      </c>
      <c r="E17" s="4">
        <f t="shared" si="0"/>
        <v>250</v>
      </c>
      <c r="F17" s="4">
        <f t="shared" si="1"/>
        <v>250</v>
      </c>
      <c r="G17" s="3"/>
      <c r="H17" s="9">
        <f t="shared" si="2"/>
        <v>0</v>
      </c>
      <c r="I17" s="9">
        <f t="shared" si="3"/>
        <v>0</v>
      </c>
      <c r="J17" s="9">
        <f t="shared" si="4"/>
        <v>0</v>
      </c>
      <c r="K17" s="13">
        <v>0.05</v>
      </c>
      <c r="L17" s="9">
        <f t="shared" si="5"/>
        <v>0</v>
      </c>
    </row>
    <row r="18" spans="1:12" ht="34.5" customHeight="1" x14ac:dyDescent="0.25">
      <c r="A18" s="14">
        <f t="shared" si="6"/>
        <v>11</v>
      </c>
      <c r="B18" s="15" t="s">
        <v>50</v>
      </c>
      <c r="C18" s="14" t="s">
        <v>5</v>
      </c>
      <c r="D18" s="4">
        <v>2000</v>
      </c>
      <c r="E18" s="4">
        <f t="shared" si="0"/>
        <v>1000</v>
      </c>
      <c r="F18" s="4">
        <f t="shared" si="1"/>
        <v>1000</v>
      </c>
      <c r="G18" s="3"/>
      <c r="H18" s="9">
        <f t="shared" si="2"/>
        <v>0</v>
      </c>
      <c r="I18" s="9">
        <f t="shared" si="3"/>
        <v>0</v>
      </c>
      <c r="J18" s="9">
        <f t="shared" si="4"/>
        <v>0</v>
      </c>
      <c r="K18" s="13">
        <v>0.05</v>
      </c>
      <c r="L18" s="9">
        <f t="shared" si="5"/>
        <v>0</v>
      </c>
    </row>
    <row r="19" spans="1:12" ht="36" customHeight="1" x14ac:dyDescent="0.25">
      <c r="A19" s="14">
        <f t="shared" si="6"/>
        <v>12</v>
      </c>
      <c r="B19" s="15" t="s">
        <v>49</v>
      </c>
      <c r="C19" s="14" t="s">
        <v>5</v>
      </c>
      <c r="D19" s="4">
        <v>300</v>
      </c>
      <c r="E19" s="4">
        <f t="shared" si="0"/>
        <v>150</v>
      </c>
      <c r="F19" s="4">
        <f t="shared" si="1"/>
        <v>150</v>
      </c>
      <c r="G19" s="3"/>
      <c r="H19" s="9">
        <f t="shared" si="2"/>
        <v>0</v>
      </c>
      <c r="I19" s="9">
        <f t="shared" si="3"/>
        <v>0</v>
      </c>
      <c r="J19" s="9">
        <f t="shared" si="4"/>
        <v>0</v>
      </c>
      <c r="K19" s="13">
        <v>0.05</v>
      </c>
      <c r="L19" s="9">
        <f t="shared" si="5"/>
        <v>0</v>
      </c>
    </row>
    <row r="20" spans="1:12" ht="36" customHeight="1" x14ac:dyDescent="0.25">
      <c r="A20" s="14">
        <f t="shared" si="6"/>
        <v>13</v>
      </c>
      <c r="B20" s="15" t="s">
        <v>48</v>
      </c>
      <c r="C20" s="14" t="s">
        <v>5</v>
      </c>
      <c r="D20" s="4">
        <v>2000</v>
      </c>
      <c r="E20" s="4">
        <f t="shared" si="0"/>
        <v>1000</v>
      </c>
      <c r="F20" s="4">
        <f t="shared" si="1"/>
        <v>1000</v>
      </c>
      <c r="G20" s="3"/>
      <c r="H20" s="9">
        <f t="shared" si="2"/>
        <v>0</v>
      </c>
      <c r="I20" s="9">
        <f t="shared" si="3"/>
        <v>0</v>
      </c>
      <c r="J20" s="9">
        <f t="shared" si="4"/>
        <v>0</v>
      </c>
      <c r="K20" s="13">
        <v>0.05</v>
      </c>
      <c r="L20" s="9">
        <f t="shared" si="5"/>
        <v>0</v>
      </c>
    </row>
    <row r="21" spans="1:12" ht="34.5" customHeight="1" x14ac:dyDescent="0.25">
      <c r="A21" s="14">
        <f t="shared" si="6"/>
        <v>14</v>
      </c>
      <c r="B21" s="15" t="s">
        <v>47</v>
      </c>
      <c r="C21" s="14" t="s">
        <v>5</v>
      </c>
      <c r="D21" s="4">
        <v>2000</v>
      </c>
      <c r="E21" s="4">
        <f t="shared" si="0"/>
        <v>1000</v>
      </c>
      <c r="F21" s="4">
        <f t="shared" si="1"/>
        <v>1000</v>
      </c>
      <c r="G21" s="3"/>
      <c r="H21" s="9">
        <f t="shared" si="2"/>
        <v>0</v>
      </c>
      <c r="I21" s="9">
        <f t="shared" si="3"/>
        <v>0</v>
      </c>
      <c r="J21" s="9">
        <f t="shared" si="4"/>
        <v>0</v>
      </c>
      <c r="K21" s="13">
        <v>0.05</v>
      </c>
      <c r="L21" s="9">
        <f t="shared" si="5"/>
        <v>0</v>
      </c>
    </row>
    <row r="22" spans="1:12" ht="34.5" customHeight="1" x14ac:dyDescent="0.25">
      <c r="A22" s="14">
        <f t="shared" si="6"/>
        <v>15</v>
      </c>
      <c r="B22" s="17" t="s">
        <v>46</v>
      </c>
      <c r="C22" s="14" t="s">
        <v>5</v>
      </c>
      <c r="D22" s="4">
        <v>700</v>
      </c>
      <c r="E22" s="4">
        <f t="shared" si="0"/>
        <v>350</v>
      </c>
      <c r="F22" s="4">
        <f t="shared" si="1"/>
        <v>350</v>
      </c>
      <c r="G22" s="3"/>
      <c r="H22" s="9">
        <f t="shared" si="2"/>
        <v>0</v>
      </c>
      <c r="I22" s="9">
        <f t="shared" si="3"/>
        <v>0</v>
      </c>
      <c r="J22" s="9">
        <f t="shared" si="4"/>
        <v>0</v>
      </c>
      <c r="K22" s="13">
        <v>0.05</v>
      </c>
      <c r="L22" s="9">
        <f t="shared" si="5"/>
        <v>0</v>
      </c>
    </row>
    <row r="23" spans="1:12" ht="34.5" customHeight="1" x14ac:dyDescent="0.25">
      <c r="A23" s="14">
        <f t="shared" si="6"/>
        <v>16</v>
      </c>
      <c r="B23" s="17" t="s">
        <v>45</v>
      </c>
      <c r="C23" s="14" t="s">
        <v>5</v>
      </c>
      <c r="D23" s="4">
        <v>200</v>
      </c>
      <c r="E23" s="4">
        <f t="shared" si="0"/>
        <v>100</v>
      </c>
      <c r="F23" s="4">
        <f t="shared" si="1"/>
        <v>100</v>
      </c>
      <c r="G23" s="3"/>
      <c r="H23" s="9">
        <f t="shared" si="2"/>
        <v>0</v>
      </c>
      <c r="I23" s="9">
        <f t="shared" si="3"/>
        <v>0</v>
      </c>
      <c r="J23" s="9">
        <f t="shared" si="4"/>
        <v>0</v>
      </c>
      <c r="K23" s="13">
        <v>0.05</v>
      </c>
      <c r="L23" s="9">
        <f t="shared" si="5"/>
        <v>0</v>
      </c>
    </row>
    <row r="24" spans="1:12" ht="24.75" customHeight="1" x14ac:dyDescent="0.25">
      <c r="A24" s="14">
        <f t="shared" si="6"/>
        <v>17</v>
      </c>
      <c r="B24" s="15" t="s">
        <v>44</v>
      </c>
      <c r="C24" s="14" t="s">
        <v>5</v>
      </c>
      <c r="D24" s="4">
        <v>1400</v>
      </c>
      <c r="E24" s="4">
        <f t="shared" si="0"/>
        <v>700</v>
      </c>
      <c r="F24" s="4">
        <f t="shared" si="1"/>
        <v>700</v>
      </c>
      <c r="G24" s="3"/>
      <c r="H24" s="9">
        <f t="shared" si="2"/>
        <v>0</v>
      </c>
      <c r="I24" s="9">
        <f t="shared" si="3"/>
        <v>0</v>
      </c>
      <c r="J24" s="9">
        <f t="shared" si="4"/>
        <v>0</v>
      </c>
      <c r="K24" s="13">
        <v>0.05</v>
      </c>
      <c r="L24" s="9">
        <f t="shared" si="5"/>
        <v>0</v>
      </c>
    </row>
    <row r="25" spans="1:12" ht="24.75" customHeight="1" x14ac:dyDescent="0.25">
      <c r="A25" s="14">
        <f t="shared" si="6"/>
        <v>18</v>
      </c>
      <c r="B25" s="15" t="s">
        <v>43</v>
      </c>
      <c r="C25" s="14" t="s">
        <v>5</v>
      </c>
      <c r="D25" s="4">
        <v>1000</v>
      </c>
      <c r="E25" s="4">
        <f t="shared" si="0"/>
        <v>500</v>
      </c>
      <c r="F25" s="4">
        <f t="shared" si="1"/>
        <v>500</v>
      </c>
      <c r="G25" s="3"/>
      <c r="H25" s="9">
        <f t="shared" si="2"/>
        <v>0</v>
      </c>
      <c r="I25" s="9">
        <f t="shared" si="3"/>
        <v>0</v>
      </c>
      <c r="J25" s="9">
        <f t="shared" si="4"/>
        <v>0</v>
      </c>
      <c r="K25" s="13">
        <v>0.05</v>
      </c>
      <c r="L25" s="9">
        <f t="shared" si="5"/>
        <v>0</v>
      </c>
    </row>
    <row r="26" spans="1:12" ht="32.1" customHeight="1" x14ac:dyDescent="0.25">
      <c r="A26" s="14">
        <f t="shared" si="6"/>
        <v>19</v>
      </c>
      <c r="B26" s="15" t="s">
        <v>42</v>
      </c>
      <c r="C26" s="14" t="s">
        <v>5</v>
      </c>
      <c r="D26" s="4">
        <v>1200</v>
      </c>
      <c r="E26" s="4">
        <f t="shared" si="0"/>
        <v>600</v>
      </c>
      <c r="F26" s="4">
        <f t="shared" si="1"/>
        <v>600</v>
      </c>
      <c r="G26" s="3"/>
      <c r="H26" s="9">
        <f t="shared" si="2"/>
        <v>0</v>
      </c>
      <c r="I26" s="9">
        <f t="shared" si="3"/>
        <v>0</v>
      </c>
      <c r="J26" s="9">
        <f t="shared" si="4"/>
        <v>0</v>
      </c>
      <c r="K26" s="13">
        <v>0.05</v>
      </c>
      <c r="L26" s="9">
        <f t="shared" si="5"/>
        <v>0</v>
      </c>
    </row>
    <row r="27" spans="1:12" ht="35.25" customHeight="1" x14ac:dyDescent="0.25">
      <c r="A27" s="14">
        <f t="shared" si="6"/>
        <v>20</v>
      </c>
      <c r="B27" s="15" t="s">
        <v>41</v>
      </c>
      <c r="C27" s="14" t="s">
        <v>5</v>
      </c>
      <c r="D27" s="4">
        <v>1000</v>
      </c>
      <c r="E27" s="4">
        <f t="shared" si="0"/>
        <v>500</v>
      </c>
      <c r="F27" s="4">
        <f t="shared" si="1"/>
        <v>500</v>
      </c>
      <c r="G27" s="3"/>
      <c r="H27" s="9">
        <f t="shared" si="2"/>
        <v>0</v>
      </c>
      <c r="I27" s="9">
        <f t="shared" si="3"/>
        <v>0</v>
      </c>
      <c r="J27" s="9">
        <f t="shared" si="4"/>
        <v>0</v>
      </c>
      <c r="K27" s="13">
        <v>0.05</v>
      </c>
      <c r="L27" s="9">
        <f t="shared" si="5"/>
        <v>0</v>
      </c>
    </row>
    <row r="28" spans="1:12" ht="36" customHeight="1" x14ac:dyDescent="0.25">
      <c r="A28" s="14">
        <f t="shared" si="6"/>
        <v>21</v>
      </c>
      <c r="B28" s="15" t="s">
        <v>40</v>
      </c>
      <c r="C28" s="14" t="s">
        <v>5</v>
      </c>
      <c r="D28" s="4">
        <v>2600</v>
      </c>
      <c r="E28" s="4">
        <f t="shared" si="0"/>
        <v>1300</v>
      </c>
      <c r="F28" s="4">
        <f t="shared" si="1"/>
        <v>1300</v>
      </c>
      <c r="G28" s="3"/>
      <c r="H28" s="9">
        <f t="shared" si="2"/>
        <v>0</v>
      </c>
      <c r="I28" s="9">
        <f t="shared" si="3"/>
        <v>0</v>
      </c>
      <c r="J28" s="9">
        <f t="shared" si="4"/>
        <v>0</v>
      </c>
      <c r="K28" s="13">
        <v>0.05</v>
      </c>
      <c r="L28" s="9">
        <f t="shared" si="5"/>
        <v>0</v>
      </c>
    </row>
    <row r="29" spans="1:12" ht="32.1" customHeight="1" x14ac:dyDescent="0.25">
      <c r="A29" s="14">
        <f t="shared" si="6"/>
        <v>22</v>
      </c>
      <c r="B29" s="15" t="s">
        <v>39</v>
      </c>
      <c r="C29" s="14" t="s">
        <v>5</v>
      </c>
      <c r="D29" s="4">
        <v>2000</v>
      </c>
      <c r="E29" s="4">
        <f t="shared" si="0"/>
        <v>1000</v>
      </c>
      <c r="F29" s="4">
        <f t="shared" si="1"/>
        <v>1000</v>
      </c>
      <c r="G29" s="3"/>
      <c r="H29" s="9">
        <f t="shared" si="2"/>
        <v>0</v>
      </c>
      <c r="I29" s="9">
        <f t="shared" si="3"/>
        <v>0</v>
      </c>
      <c r="J29" s="9">
        <f t="shared" si="4"/>
        <v>0</v>
      </c>
      <c r="K29" s="13">
        <v>0.05</v>
      </c>
      <c r="L29" s="9">
        <f t="shared" si="5"/>
        <v>0</v>
      </c>
    </row>
    <row r="30" spans="1:12" ht="35.25" customHeight="1" x14ac:dyDescent="0.25">
      <c r="A30" s="14">
        <f t="shared" si="6"/>
        <v>23</v>
      </c>
      <c r="B30" s="15" t="s">
        <v>38</v>
      </c>
      <c r="C30" s="14" t="s">
        <v>5</v>
      </c>
      <c r="D30" s="4">
        <v>2000</v>
      </c>
      <c r="E30" s="4">
        <f t="shared" si="0"/>
        <v>1000</v>
      </c>
      <c r="F30" s="4">
        <f t="shared" si="1"/>
        <v>1000</v>
      </c>
      <c r="G30" s="3"/>
      <c r="H30" s="9">
        <f t="shared" si="2"/>
        <v>0</v>
      </c>
      <c r="I30" s="9">
        <f t="shared" si="3"/>
        <v>0</v>
      </c>
      <c r="J30" s="9">
        <f t="shared" si="4"/>
        <v>0</v>
      </c>
      <c r="K30" s="13">
        <v>0.05</v>
      </c>
      <c r="L30" s="9">
        <f t="shared" si="5"/>
        <v>0</v>
      </c>
    </row>
    <row r="31" spans="1:12" ht="48.75" customHeight="1" x14ac:dyDescent="0.25">
      <c r="A31" s="14">
        <f t="shared" si="6"/>
        <v>24</v>
      </c>
      <c r="B31" s="15" t="s">
        <v>37</v>
      </c>
      <c r="C31" s="14" t="s">
        <v>5</v>
      </c>
      <c r="D31" s="4">
        <v>3000</v>
      </c>
      <c r="E31" s="4">
        <f t="shared" si="0"/>
        <v>1500</v>
      </c>
      <c r="F31" s="4">
        <f t="shared" si="1"/>
        <v>1500</v>
      </c>
      <c r="G31" s="3"/>
      <c r="H31" s="9">
        <f t="shared" si="2"/>
        <v>0</v>
      </c>
      <c r="I31" s="9">
        <f t="shared" si="3"/>
        <v>0</v>
      </c>
      <c r="J31" s="9">
        <f t="shared" si="4"/>
        <v>0</v>
      </c>
      <c r="K31" s="13">
        <v>0.05</v>
      </c>
      <c r="L31" s="9">
        <f t="shared" si="5"/>
        <v>0</v>
      </c>
    </row>
    <row r="32" spans="1:12" ht="32.1" customHeight="1" x14ac:dyDescent="0.25">
      <c r="A32" s="14">
        <f t="shared" si="6"/>
        <v>25</v>
      </c>
      <c r="B32" s="15" t="s">
        <v>36</v>
      </c>
      <c r="C32" s="14" t="s">
        <v>5</v>
      </c>
      <c r="D32" s="4">
        <v>50</v>
      </c>
      <c r="E32" s="4">
        <f t="shared" si="0"/>
        <v>25</v>
      </c>
      <c r="F32" s="4">
        <f t="shared" si="1"/>
        <v>25</v>
      </c>
      <c r="G32" s="3"/>
      <c r="H32" s="9">
        <f t="shared" si="2"/>
        <v>0</v>
      </c>
      <c r="I32" s="9">
        <f t="shared" si="3"/>
        <v>0</v>
      </c>
      <c r="J32" s="9">
        <f t="shared" si="4"/>
        <v>0</v>
      </c>
      <c r="K32" s="13">
        <v>0.05</v>
      </c>
      <c r="L32" s="9">
        <f t="shared" si="5"/>
        <v>0</v>
      </c>
    </row>
    <row r="33" spans="1:12" ht="36" customHeight="1" x14ac:dyDescent="0.25">
      <c r="A33" s="14">
        <f t="shared" si="6"/>
        <v>26</v>
      </c>
      <c r="B33" s="15" t="s">
        <v>35</v>
      </c>
      <c r="C33" s="14" t="s">
        <v>5</v>
      </c>
      <c r="D33" s="4">
        <v>1200</v>
      </c>
      <c r="E33" s="4">
        <f t="shared" si="0"/>
        <v>600</v>
      </c>
      <c r="F33" s="4">
        <f t="shared" si="1"/>
        <v>600</v>
      </c>
      <c r="G33" s="3"/>
      <c r="H33" s="9">
        <f t="shared" si="2"/>
        <v>0</v>
      </c>
      <c r="I33" s="9">
        <f t="shared" si="3"/>
        <v>0</v>
      </c>
      <c r="J33" s="9">
        <f t="shared" si="4"/>
        <v>0</v>
      </c>
      <c r="K33" s="13">
        <v>0.05</v>
      </c>
      <c r="L33" s="9">
        <f t="shared" si="5"/>
        <v>0</v>
      </c>
    </row>
    <row r="34" spans="1:12" ht="36" customHeight="1" x14ac:dyDescent="0.25">
      <c r="A34" s="14">
        <f t="shared" si="6"/>
        <v>27</v>
      </c>
      <c r="B34" s="15" t="s">
        <v>34</v>
      </c>
      <c r="C34" s="14" t="s">
        <v>5</v>
      </c>
      <c r="D34" s="4">
        <v>2000</v>
      </c>
      <c r="E34" s="4">
        <f t="shared" si="0"/>
        <v>1000</v>
      </c>
      <c r="F34" s="4">
        <f t="shared" si="1"/>
        <v>1000</v>
      </c>
      <c r="G34" s="3"/>
      <c r="H34" s="9">
        <f t="shared" si="2"/>
        <v>0</v>
      </c>
      <c r="I34" s="9">
        <f t="shared" si="3"/>
        <v>0</v>
      </c>
      <c r="J34" s="9">
        <f t="shared" si="4"/>
        <v>0</v>
      </c>
      <c r="K34" s="13">
        <v>0.05</v>
      </c>
      <c r="L34" s="9">
        <f t="shared" si="5"/>
        <v>0</v>
      </c>
    </row>
    <row r="35" spans="1:12" ht="32.1" customHeight="1" x14ac:dyDescent="0.25">
      <c r="A35" s="14">
        <f t="shared" si="6"/>
        <v>28</v>
      </c>
      <c r="B35" s="15" t="s">
        <v>33</v>
      </c>
      <c r="C35" s="14" t="s">
        <v>5</v>
      </c>
      <c r="D35" s="4">
        <v>3000</v>
      </c>
      <c r="E35" s="4">
        <f t="shared" si="0"/>
        <v>1500</v>
      </c>
      <c r="F35" s="4">
        <f t="shared" si="1"/>
        <v>1500</v>
      </c>
      <c r="G35" s="3"/>
      <c r="H35" s="9">
        <f t="shared" si="2"/>
        <v>0</v>
      </c>
      <c r="I35" s="9">
        <f t="shared" si="3"/>
        <v>0</v>
      </c>
      <c r="J35" s="9">
        <f t="shared" si="4"/>
        <v>0</v>
      </c>
      <c r="K35" s="13">
        <v>0.05</v>
      </c>
      <c r="L35" s="9">
        <f t="shared" si="5"/>
        <v>0</v>
      </c>
    </row>
    <row r="36" spans="1:12" ht="32.1" customHeight="1" x14ac:dyDescent="0.25">
      <c r="A36" s="14">
        <f t="shared" si="6"/>
        <v>29</v>
      </c>
      <c r="B36" s="15" t="s">
        <v>32</v>
      </c>
      <c r="C36" s="14" t="s">
        <v>5</v>
      </c>
      <c r="D36" s="4">
        <v>1000</v>
      </c>
      <c r="E36" s="4">
        <f t="shared" si="0"/>
        <v>500</v>
      </c>
      <c r="F36" s="4">
        <f t="shared" si="1"/>
        <v>500</v>
      </c>
      <c r="G36" s="3"/>
      <c r="H36" s="9">
        <f t="shared" si="2"/>
        <v>0</v>
      </c>
      <c r="I36" s="9">
        <f t="shared" si="3"/>
        <v>0</v>
      </c>
      <c r="J36" s="9">
        <f t="shared" si="4"/>
        <v>0</v>
      </c>
      <c r="K36" s="13">
        <v>0.05</v>
      </c>
      <c r="L36" s="9">
        <f t="shared" si="5"/>
        <v>0</v>
      </c>
    </row>
    <row r="37" spans="1:12" ht="32.1" customHeight="1" x14ac:dyDescent="0.25">
      <c r="A37" s="14">
        <f t="shared" si="6"/>
        <v>30</v>
      </c>
      <c r="B37" s="15" t="s">
        <v>31</v>
      </c>
      <c r="C37" s="14" t="s">
        <v>5</v>
      </c>
      <c r="D37" s="4">
        <v>2000</v>
      </c>
      <c r="E37" s="4">
        <f t="shared" si="0"/>
        <v>1000</v>
      </c>
      <c r="F37" s="4">
        <f t="shared" si="1"/>
        <v>1000</v>
      </c>
      <c r="G37" s="3"/>
      <c r="H37" s="9">
        <f t="shared" si="2"/>
        <v>0</v>
      </c>
      <c r="I37" s="9">
        <f t="shared" si="3"/>
        <v>0</v>
      </c>
      <c r="J37" s="9">
        <f t="shared" si="4"/>
        <v>0</v>
      </c>
      <c r="K37" s="13">
        <v>0.05</v>
      </c>
      <c r="L37" s="9">
        <f t="shared" si="5"/>
        <v>0</v>
      </c>
    </row>
    <row r="38" spans="1:12" ht="32.1" customHeight="1" x14ac:dyDescent="0.25">
      <c r="A38" s="14">
        <f t="shared" si="6"/>
        <v>31</v>
      </c>
      <c r="B38" s="15" t="s">
        <v>30</v>
      </c>
      <c r="C38" s="14" t="s">
        <v>5</v>
      </c>
      <c r="D38" s="4">
        <v>2000</v>
      </c>
      <c r="E38" s="4">
        <f t="shared" si="0"/>
        <v>1000</v>
      </c>
      <c r="F38" s="4">
        <f t="shared" si="1"/>
        <v>1000</v>
      </c>
      <c r="G38" s="3"/>
      <c r="H38" s="9">
        <f t="shared" si="2"/>
        <v>0</v>
      </c>
      <c r="I38" s="9">
        <f t="shared" si="3"/>
        <v>0</v>
      </c>
      <c r="J38" s="9">
        <f t="shared" si="4"/>
        <v>0</v>
      </c>
      <c r="K38" s="13">
        <v>0.05</v>
      </c>
      <c r="L38" s="9">
        <f t="shared" si="5"/>
        <v>0</v>
      </c>
    </row>
    <row r="39" spans="1:12" ht="32.1" customHeight="1" x14ac:dyDescent="0.25">
      <c r="A39" s="14">
        <f t="shared" si="6"/>
        <v>32</v>
      </c>
      <c r="B39" s="15" t="s">
        <v>29</v>
      </c>
      <c r="C39" s="14" t="s">
        <v>5</v>
      </c>
      <c r="D39" s="4">
        <v>2000</v>
      </c>
      <c r="E39" s="4">
        <f t="shared" si="0"/>
        <v>1000</v>
      </c>
      <c r="F39" s="4">
        <f t="shared" si="1"/>
        <v>1000</v>
      </c>
      <c r="G39" s="3"/>
      <c r="H39" s="9">
        <f t="shared" si="2"/>
        <v>0</v>
      </c>
      <c r="I39" s="9">
        <f t="shared" si="3"/>
        <v>0</v>
      </c>
      <c r="J39" s="9">
        <f t="shared" si="4"/>
        <v>0</v>
      </c>
      <c r="K39" s="13">
        <v>0.05</v>
      </c>
      <c r="L39" s="9">
        <f t="shared" si="5"/>
        <v>0</v>
      </c>
    </row>
    <row r="40" spans="1:12" ht="32.1" customHeight="1" x14ac:dyDescent="0.25">
      <c r="A40" s="14">
        <f t="shared" si="6"/>
        <v>33</v>
      </c>
      <c r="B40" s="15" t="s">
        <v>28</v>
      </c>
      <c r="C40" s="14" t="s">
        <v>5</v>
      </c>
      <c r="D40" s="4">
        <v>600</v>
      </c>
      <c r="E40" s="4">
        <f t="shared" si="0"/>
        <v>300</v>
      </c>
      <c r="F40" s="4">
        <f t="shared" si="1"/>
        <v>300</v>
      </c>
      <c r="G40" s="3"/>
      <c r="H40" s="9">
        <f t="shared" si="2"/>
        <v>0</v>
      </c>
      <c r="I40" s="9">
        <f t="shared" si="3"/>
        <v>0</v>
      </c>
      <c r="J40" s="9">
        <f t="shared" si="4"/>
        <v>0</v>
      </c>
      <c r="K40" s="13">
        <v>0.05</v>
      </c>
      <c r="L40" s="9">
        <f t="shared" si="5"/>
        <v>0</v>
      </c>
    </row>
    <row r="41" spans="1:12" ht="33.75" customHeight="1" x14ac:dyDescent="0.25">
      <c r="A41" s="14">
        <f t="shared" si="6"/>
        <v>34</v>
      </c>
      <c r="B41" s="15" t="s">
        <v>27</v>
      </c>
      <c r="C41" s="14" t="s">
        <v>5</v>
      </c>
      <c r="D41" s="4">
        <v>1200</v>
      </c>
      <c r="E41" s="4">
        <f t="shared" si="0"/>
        <v>600</v>
      </c>
      <c r="F41" s="4">
        <f t="shared" si="1"/>
        <v>600</v>
      </c>
      <c r="G41" s="3"/>
      <c r="H41" s="9">
        <f t="shared" si="2"/>
        <v>0</v>
      </c>
      <c r="I41" s="9">
        <f t="shared" si="3"/>
        <v>0</v>
      </c>
      <c r="J41" s="9">
        <f t="shared" si="4"/>
        <v>0</v>
      </c>
      <c r="K41" s="13">
        <v>0.05</v>
      </c>
      <c r="L41" s="9">
        <f t="shared" si="5"/>
        <v>0</v>
      </c>
    </row>
    <row r="42" spans="1:12" ht="32.1" customHeight="1" x14ac:dyDescent="0.25">
      <c r="A42" s="14">
        <f t="shared" si="6"/>
        <v>35</v>
      </c>
      <c r="B42" s="15" t="s">
        <v>26</v>
      </c>
      <c r="C42" s="14" t="s">
        <v>5</v>
      </c>
      <c r="D42" s="4">
        <v>1200</v>
      </c>
      <c r="E42" s="4">
        <f t="shared" si="0"/>
        <v>600</v>
      </c>
      <c r="F42" s="4">
        <f t="shared" si="1"/>
        <v>600</v>
      </c>
      <c r="G42" s="3"/>
      <c r="H42" s="9">
        <f t="shared" si="2"/>
        <v>0</v>
      </c>
      <c r="I42" s="9">
        <f t="shared" si="3"/>
        <v>0</v>
      </c>
      <c r="J42" s="9">
        <f t="shared" si="4"/>
        <v>0</v>
      </c>
      <c r="K42" s="13">
        <v>0.05</v>
      </c>
      <c r="L42" s="9">
        <f t="shared" si="5"/>
        <v>0</v>
      </c>
    </row>
    <row r="43" spans="1:12" ht="32.1" customHeight="1" x14ac:dyDescent="0.25">
      <c r="A43" s="14">
        <f t="shared" si="6"/>
        <v>36</v>
      </c>
      <c r="B43" s="15" t="s">
        <v>25</v>
      </c>
      <c r="C43" s="14" t="s">
        <v>5</v>
      </c>
      <c r="D43" s="4">
        <v>500</v>
      </c>
      <c r="E43" s="4">
        <f t="shared" si="0"/>
        <v>250</v>
      </c>
      <c r="F43" s="4">
        <f t="shared" si="1"/>
        <v>250</v>
      </c>
      <c r="G43" s="3"/>
      <c r="H43" s="9">
        <f t="shared" si="2"/>
        <v>0</v>
      </c>
      <c r="I43" s="9">
        <f t="shared" si="3"/>
        <v>0</v>
      </c>
      <c r="J43" s="9">
        <f t="shared" si="4"/>
        <v>0</v>
      </c>
      <c r="K43" s="13">
        <v>0.05</v>
      </c>
      <c r="L43" s="9">
        <f t="shared" si="5"/>
        <v>0</v>
      </c>
    </row>
    <row r="44" spans="1:12" ht="32.1" customHeight="1" x14ac:dyDescent="0.25">
      <c r="A44" s="14">
        <f t="shared" si="6"/>
        <v>37</v>
      </c>
      <c r="B44" s="15" t="s">
        <v>24</v>
      </c>
      <c r="C44" s="14" t="s">
        <v>5</v>
      </c>
      <c r="D44" s="4">
        <v>2000</v>
      </c>
      <c r="E44" s="4">
        <f t="shared" si="0"/>
        <v>1000</v>
      </c>
      <c r="F44" s="4">
        <f t="shared" si="1"/>
        <v>1000</v>
      </c>
      <c r="G44" s="3"/>
      <c r="H44" s="9">
        <f t="shared" si="2"/>
        <v>0</v>
      </c>
      <c r="I44" s="9">
        <f t="shared" si="3"/>
        <v>0</v>
      </c>
      <c r="J44" s="9">
        <f t="shared" si="4"/>
        <v>0</v>
      </c>
      <c r="K44" s="13">
        <v>0.05</v>
      </c>
      <c r="L44" s="9">
        <f t="shared" si="5"/>
        <v>0</v>
      </c>
    </row>
    <row r="45" spans="1:12" ht="32.1" customHeight="1" x14ac:dyDescent="0.25">
      <c r="A45" s="14">
        <f t="shared" si="6"/>
        <v>38</v>
      </c>
      <c r="B45" s="15" t="s">
        <v>23</v>
      </c>
      <c r="C45" s="14" t="s">
        <v>5</v>
      </c>
      <c r="D45" s="4">
        <v>500</v>
      </c>
      <c r="E45" s="4">
        <f t="shared" si="0"/>
        <v>250</v>
      </c>
      <c r="F45" s="4">
        <f t="shared" si="1"/>
        <v>250</v>
      </c>
      <c r="G45" s="3"/>
      <c r="H45" s="9">
        <f t="shared" si="2"/>
        <v>0</v>
      </c>
      <c r="I45" s="9">
        <f t="shared" si="3"/>
        <v>0</v>
      </c>
      <c r="J45" s="9">
        <f t="shared" si="4"/>
        <v>0</v>
      </c>
      <c r="K45" s="13">
        <v>0.05</v>
      </c>
      <c r="L45" s="9">
        <f t="shared" si="5"/>
        <v>0</v>
      </c>
    </row>
    <row r="46" spans="1:12" ht="32.1" customHeight="1" x14ac:dyDescent="0.25">
      <c r="A46" s="14">
        <f t="shared" si="6"/>
        <v>39</v>
      </c>
      <c r="B46" s="15" t="s">
        <v>22</v>
      </c>
      <c r="C46" s="14" t="s">
        <v>5</v>
      </c>
      <c r="D46" s="4">
        <v>130</v>
      </c>
      <c r="E46" s="4">
        <f t="shared" si="0"/>
        <v>65</v>
      </c>
      <c r="F46" s="4">
        <f t="shared" si="1"/>
        <v>65</v>
      </c>
      <c r="G46" s="3"/>
      <c r="H46" s="9">
        <f t="shared" si="2"/>
        <v>0</v>
      </c>
      <c r="I46" s="9">
        <f t="shared" si="3"/>
        <v>0</v>
      </c>
      <c r="J46" s="9">
        <f t="shared" si="4"/>
        <v>0</v>
      </c>
      <c r="K46" s="13">
        <v>0.05</v>
      </c>
      <c r="L46" s="9">
        <f t="shared" si="5"/>
        <v>0</v>
      </c>
    </row>
    <row r="47" spans="1:12" ht="32.1" customHeight="1" x14ac:dyDescent="0.25">
      <c r="A47" s="14">
        <f t="shared" si="6"/>
        <v>40</v>
      </c>
      <c r="B47" s="15" t="s">
        <v>21</v>
      </c>
      <c r="C47" s="14" t="s">
        <v>5</v>
      </c>
      <c r="D47" s="4">
        <v>150</v>
      </c>
      <c r="E47" s="4">
        <f t="shared" si="0"/>
        <v>75</v>
      </c>
      <c r="F47" s="4">
        <f t="shared" si="1"/>
        <v>75</v>
      </c>
      <c r="G47" s="3"/>
      <c r="H47" s="9">
        <f t="shared" si="2"/>
        <v>0</v>
      </c>
      <c r="I47" s="9">
        <f t="shared" si="3"/>
        <v>0</v>
      </c>
      <c r="J47" s="9">
        <f t="shared" si="4"/>
        <v>0</v>
      </c>
      <c r="K47" s="13">
        <v>0.05</v>
      </c>
      <c r="L47" s="9">
        <f t="shared" si="5"/>
        <v>0</v>
      </c>
    </row>
    <row r="48" spans="1:12" ht="32.1" customHeight="1" x14ac:dyDescent="0.25">
      <c r="A48" s="14">
        <f t="shared" si="6"/>
        <v>41</v>
      </c>
      <c r="B48" s="18" t="s">
        <v>20</v>
      </c>
      <c r="C48" s="14" t="s">
        <v>5</v>
      </c>
      <c r="D48" s="4">
        <v>300</v>
      </c>
      <c r="E48" s="4">
        <f t="shared" si="0"/>
        <v>150</v>
      </c>
      <c r="F48" s="4">
        <f t="shared" si="1"/>
        <v>150</v>
      </c>
      <c r="G48" s="3"/>
      <c r="H48" s="9">
        <f t="shared" si="2"/>
        <v>0</v>
      </c>
      <c r="I48" s="9">
        <f t="shared" si="3"/>
        <v>0</v>
      </c>
      <c r="J48" s="9">
        <f t="shared" si="4"/>
        <v>0</v>
      </c>
      <c r="K48" s="13">
        <v>0.05</v>
      </c>
      <c r="L48" s="9">
        <f t="shared" si="5"/>
        <v>0</v>
      </c>
    </row>
    <row r="49" spans="1:12" ht="32.1" customHeight="1" x14ac:dyDescent="0.25">
      <c r="A49" s="14">
        <f t="shared" si="6"/>
        <v>42</v>
      </c>
      <c r="B49" s="18" t="s">
        <v>19</v>
      </c>
      <c r="C49" s="14" t="s">
        <v>5</v>
      </c>
      <c r="D49" s="4">
        <v>6000</v>
      </c>
      <c r="E49" s="4">
        <f t="shared" si="0"/>
        <v>3000</v>
      </c>
      <c r="F49" s="4">
        <f t="shared" si="1"/>
        <v>3000</v>
      </c>
      <c r="G49" s="3"/>
      <c r="H49" s="9">
        <f t="shared" si="2"/>
        <v>0</v>
      </c>
      <c r="I49" s="9">
        <f t="shared" si="3"/>
        <v>0</v>
      </c>
      <c r="J49" s="9">
        <f t="shared" si="4"/>
        <v>0</v>
      </c>
      <c r="K49" s="13">
        <v>0.05</v>
      </c>
      <c r="L49" s="9">
        <f t="shared" si="5"/>
        <v>0</v>
      </c>
    </row>
    <row r="50" spans="1:12" ht="32.1" customHeight="1" x14ac:dyDescent="0.25">
      <c r="A50" s="14">
        <f t="shared" si="6"/>
        <v>43</v>
      </c>
      <c r="B50" s="18" t="s">
        <v>18</v>
      </c>
      <c r="C50" s="14" t="s">
        <v>5</v>
      </c>
      <c r="D50" s="4">
        <v>300</v>
      </c>
      <c r="E50" s="4">
        <f t="shared" si="0"/>
        <v>150</v>
      </c>
      <c r="F50" s="4">
        <f t="shared" si="1"/>
        <v>150</v>
      </c>
      <c r="G50" s="3"/>
      <c r="H50" s="9">
        <f t="shared" si="2"/>
        <v>0</v>
      </c>
      <c r="I50" s="9">
        <f t="shared" si="3"/>
        <v>0</v>
      </c>
      <c r="J50" s="9">
        <f t="shared" si="4"/>
        <v>0</v>
      </c>
      <c r="K50" s="13">
        <v>0.05</v>
      </c>
      <c r="L50" s="9">
        <f t="shared" si="5"/>
        <v>0</v>
      </c>
    </row>
    <row r="51" spans="1:12" x14ac:dyDescent="0.25">
      <c r="A51" s="25"/>
      <c r="B51" s="25"/>
      <c r="C51" s="25"/>
      <c r="D51" s="25"/>
      <c r="E51" s="25"/>
      <c r="F51" s="25"/>
      <c r="G51" s="25"/>
      <c r="H51" s="11">
        <f t="shared" ref="H51:I51" si="7">SUM(H8:H50)</f>
        <v>0</v>
      </c>
      <c r="I51" s="11">
        <f t="shared" si="7"/>
        <v>0</v>
      </c>
      <c r="J51" s="11">
        <f>SUM(J8:J50)</f>
        <v>0</v>
      </c>
      <c r="K51" s="10" t="s">
        <v>6</v>
      </c>
      <c r="L51" s="11">
        <f>SUM(L8:L50)</f>
        <v>0</v>
      </c>
    </row>
    <row r="52" spans="1:12" ht="6.75" customHeight="1" x14ac:dyDescent="0.25"/>
    <row r="53" spans="1:12" ht="17.25" customHeight="1" x14ac:dyDescent="0.25">
      <c r="A53" s="24" t="s">
        <v>17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</row>
  </sheetData>
  <mergeCells count="5">
    <mergeCell ref="A2:K3"/>
    <mergeCell ref="A4:K4"/>
    <mergeCell ref="A53:L53"/>
    <mergeCell ref="A51:G51"/>
    <mergeCell ref="A7:L7"/>
  </mergeCells>
  <pageMargins left="0.7" right="0.7" top="0.75" bottom="0.75" header="0.3" footer="0.3"/>
  <pageSetup paperSize="9"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73417337-9555-4FC7-9638-ACF79B107CE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Zadanie nr 1 </vt:lpstr>
      <vt:lpstr>'Zadanie nr 1 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Karczyńska Iwona</dc:creator>
  <cp:lastModifiedBy>Romak Monika</cp:lastModifiedBy>
  <cp:lastPrinted>2024-09-09T09:53:26Z</cp:lastPrinted>
  <dcterms:created xsi:type="dcterms:W3CDTF">2022-08-24T10:40:48Z</dcterms:created>
  <dcterms:modified xsi:type="dcterms:W3CDTF">2024-09-10T11:29:45Z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857ed452-e136-4289-9cda-804787b98d66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3SNPvHKaJ05InwK76FqIgfsAyVFz+nEX</vt:lpwstr>
  </property>
  <property fmtid="{D5CDD505-2E9C-101B-9397-08002B2CF9AE}" pid="7" name="bjClsUserRVM">
    <vt:lpwstr>[]</vt:lpwstr>
  </property>
  <property fmtid="{D5CDD505-2E9C-101B-9397-08002B2CF9AE}" pid="8" name="bjPortionMark">
    <vt:lpwstr>[JAW]</vt:lpwstr>
  </property>
  <property fmtid="{D5CDD505-2E9C-101B-9397-08002B2CF9AE}" pid="9" name="s5636:Creator type=author">
    <vt:lpwstr>Karczyńska Iwona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10.102.79.2</vt:lpwstr>
  </property>
</Properties>
</file>