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O:\3 KK\POWYŻEJ\2023\18 Implanty ortopedyczne\SWZ\"/>
    </mc:Choice>
  </mc:AlternateContent>
  <xr:revisionPtr revIDLastSave="0" documentId="13_ncr:1_{BCE2C952-3C1F-4F11-889E-9CF3CAC79032}" xr6:coauthVersionLast="45" xr6:coauthVersionMax="45" xr10:uidLastSave="{00000000-0000-0000-0000-000000000000}"/>
  <bookViews>
    <workbookView xWindow="2445" yWindow="435" windowWidth="22095" windowHeight="14760" tabRatio="955" xr2:uid="{00000000-000D-0000-FFFF-FFFF00000000}"/>
  </bookViews>
  <sheets>
    <sheet name="Zał.implanty ortop. 2023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8" i="1" l="1"/>
  <c r="H88" i="1" s="1"/>
  <c r="F97" i="1"/>
  <c r="H97" i="1" s="1"/>
  <c r="F112" i="1"/>
  <c r="H112" i="1" s="1"/>
  <c r="F123" i="1"/>
  <c r="H123" i="1" s="1"/>
  <c r="F61" i="1" l="1"/>
  <c r="H61" i="1" s="1"/>
  <c r="F17" i="1"/>
  <c r="F70" i="1"/>
  <c r="H70" i="1" s="1"/>
  <c r="F36" i="1"/>
  <c r="H36" i="1" s="1"/>
  <c r="H17" i="1" l="1"/>
</calcChain>
</file>

<file path=xl/sharedStrings.xml><?xml version="1.0" encoding="utf-8"?>
<sst xmlns="http://schemas.openxmlformats.org/spreadsheetml/2006/main" count="212" uniqueCount="109">
  <si>
    <t>ZADANIE NR 1</t>
  </si>
  <si>
    <t>L.p.</t>
  </si>
  <si>
    <t>Nazwa produktu</t>
  </si>
  <si>
    <t>J.m.</t>
  </si>
  <si>
    <t xml:space="preserve">Ilość  </t>
  </si>
  <si>
    <t xml:space="preserve">Cena netto </t>
  </si>
  <si>
    <t xml:space="preserve">Wartość netto              </t>
  </si>
  <si>
    <t>VAT</t>
  </si>
  <si>
    <t>Wartość brutto w PLN</t>
  </si>
  <si>
    <t>Implanty do zaopatrywania złamań w obrębie kości paliczków, śródręcza i przodostopia, pod śruby 1.2/1.5 nieblokowane i blokowane. Blokowane - pozwalające na wprowadzenie śruby w zakresie kąta +/- 15 stopni, blokowanie w systemie trójpunktowego bezgwintowego blokowania na docisk.</t>
  </si>
  <si>
    <t>Śruby tytanowe, korowe, dł. 4-24 mm. Otwór heksagonalny w głowie śruby.</t>
  </si>
  <si>
    <t>szt.</t>
  </si>
  <si>
    <t>Śruby tytanowe, korowe, pomocnicze, średnica 1.8 mm dł. 6 i 10 mm. Otwór heksagonalny w głowie śruby.</t>
  </si>
  <si>
    <t>Płyty tytanowe,  profil 0.6 mm, prosta 4, 6 otworowe.</t>
  </si>
  <si>
    <t>Płyty tytanowe, profil 0.6 mm, w kształcie litery Y 6 otworowe.</t>
  </si>
  <si>
    <t>Płyty tytanowe, pod śruby profil 0.6 mm, w kształcie litery L 5 otworowe.</t>
  </si>
  <si>
    <t>Płyty tytanowe, profil 0.6 mm, w kształcie litery T 7 otworowe.</t>
  </si>
  <si>
    <t>Płytka tytanowa, kompresyjna, profil 0.6 mm, z 2 haczykami do złamań awulsyjnych paliczka, jednootworowe.</t>
  </si>
  <si>
    <t>Płyty tytanowe, pod śruby 1.2 mm, 1.5 mm, profil 0.6 mm, trapezoidalne 6, 10,12 otworowe</t>
  </si>
  <si>
    <t>Płyty tytanowe, profil 0.6 mm, proste 4 otworowe.</t>
  </si>
  <si>
    <t>Płyty tytanowe, profil 0.6 mm, prostokątne, 6 otworowe.</t>
  </si>
  <si>
    <t>Wiertło</t>
  </si>
  <si>
    <t>Razem:</t>
  </si>
  <si>
    <t>ZADANIE NR 2</t>
  </si>
  <si>
    <t>Implanty do zaopatrywania złamań w obrębie kości paliczków, śródręcza i przodostopia, pod śruby 2.0/2.3 nieblokowane i blokowane. Blokowane - pozwalające na wprowadzenie śruby w zakresie kąta +/- 15 stopni, blokowanie w systemie trójpunktowego bezgwintowego blokowania na docisk.</t>
  </si>
  <si>
    <t>Śruby tytanowe, korowe, średnica 2.0 mm dł. 4-30 mm. Otwór heksagonalny w głowie śruby.</t>
  </si>
  <si>
    <t>Śruby tytanowe, korowe, pomocnicze, średnica 2.5 mm dł. 6 i 10 mm. Otwór heksagonalny w głowie śruby.</t>
  </si>
  <si>
    <t>Płyty tytanowe, profil 1.0 mm, prosta 4,6 otworowa oraz profil 1.3 mm, kompresyjne, proste 4,5,6 otworowe.</t>
  </si>
  <si>
    <t>Płyty tytanowe, profil 1.0 mm, proste 16 otworowe.</t>
  </si>
  <si>
    <t>Płyty tytanowe, profil 1.0 mm, w kształcie litery Y 7 otworowe.</t>
  </si>
  <si>
    <t xml:space="preserve">Płyty tytanowe, profil 1.0 mm, w kształcie litery L 6 otworowe  </t>
  </si>
  <si>
    <t>Płyty tytanowe, profil 1.0 mm, w kształcie litery T 6,7 otworowe.</t>
  </si>
  <si>
    <t>Płyty tytanowe, kompresyjne, profil 1.0 mm z pinem do kłykcia 6 otworowe.</t>
  </si>
  <si>
    <t>Płyty tytanowe, profil 1.0 mm, prostokątne 6 otworowe.</t>
  </si>
  <si>
    <t>Płyty tytanowe, profil 1.0 mm, prostokątne 8,10 otworowe.</t>
  </si>
  <si>
    <t>Płyty tytanowe, kompresyjne, profil 1.3 mm  w kształcie L 10 otworowe.</t>
  </si>
  <si>
    <t>Płyty tytanowe, kompresyjne, profil 1.3 mm  w kształcie T 10 otworowe.</t>
  </si>
  <si>
    <t>ZADANIE NR 3</t>
  </si>
  <si>
    <t>Implanty pod śruby 2.5 mm, do dalszej nasady kości promieniowej i łokciowej. Blokowane - pozwalające na wprowadzenie śruby w zakresie kąta +/- 15 stopni, blokowanie w systemie trójpunktowego bezgwintowego blokowania na docisk.</t>
  </si>
  <si>
    <t>Śruby tytanowe, korowe, średnica 2.5 mm dł. 8-34 mm. Otwór heksagonalny w głowie śruby.</t>
  </si>
  <si>
    <t>Śruby tytanowe, blokowane, średnica 2.5 mm dł. 8-34 mm. Bezgwintowa głowa śruby. Otwór heksagonalny w głowie śruby.</t>
  </si>
  <si>
    <t>Śruby tytanowe, korowe, samowiercące, średnica 1.5 mm dł. 8-14 mm. Otwór heksagonalny w głowie śruby.</t>
  </si>
  <si>
    <t>Płyty tytanowe, dłoniowe, pod śruby 2.5 mm, profil 2.0 mm, w kształcie litery T 9,11 otworowe, blokowane.</t>
  </si>
  <si>
    <t>Płyty tytanowe, dłoniowe, pod śruby 2.5 mm, profil 1.6 mm, 10,11 otworowe oraz długie, wąskie 13 otworowe i szerokie 15 otworowe, krótkie wąskie 12 otworowe i szerokie 14 otworowe, blokowane.</t>
  </si>
  <si>
    <t>Płyty tytanowe, dłoniowe, profil 2.0 mm, typu watershed line 13 i 15 otworowe.</t>
  </si>
  <si>
    <t>Płyty tytanowe, pod śruby 2.5 mm, profil 2.0 mm, anatomicznie ukształtowane, typu watershed line; z wycięciem na FPL; krótkie 10 otworowe oraz bez wycięcia 10 i 11 otworowe, dłoniowe, blokowane.</t>
  </si>
  <si>
    <t>Płyty tytanowe, pod śruby 2.5 mm, profil 2.0 mm, anatomicznie ukształtowane, typu watershed line; z wycięciem na FPL; długie 12 otworowe oraz bez wycięcia 12 i 13 otworowe, dłoniowe, blokowane.</t>
  </si>
  <si>
    <t>Płyty tytanowe, pod śruby 2.5 mm, profil 2.0 mm, anatomicznie ukształtowane, typu watershed line, krótkie i długie; szerokie, 13 i 15 otworowe, dłoniowe, blokowane.</t>
  </si>
  <si>
    <t>Płyty tytanowe, pod śruby 2.5 mm, profil 1.8 mm, z flapem pod śruby samowiercące 1.5 mm, anatomicznie ukształtowane, 13 otworowe, dłoniowe, blokowane.</t>
  </si>
  <si>
    <t>Płyty tytanowe, pod śruby 2.5 mm, profil 1.6 mm, anatomicznie ukształtowane, 18 otworowe, grzbietowe, blokowane.</t>
  </si>
  <si>
    <t>Płyty tytanowe, pod śruby 2.5 mm, profil 1.6 mm, anatomicznie ukształtowane, 20 otworowe, grzbietowe, blokowane.</t>
  </si>
  <si>
    <t>Płyty tytanowe, dłoniowe, do złamań obejmujących trzon kości, pod śruby 2.5 mm, zmienny profil 1.8-3.2 mm, 20 otworowe, w tym 1 otwór do wykonywania kompresji przy użyciu śrub blokowanych, blokowane.</t>
  </si>
  <si>
    <t>Płyty tytanowe, dłoniowe, do złamań obejmujących trzon kości, pod śruby 2.5 mm, zmienny profil 1.8-3.2 mm, 25 otworowe, w tym 2 otwory do wykonywania kompresji przy użyciu śrub blokowanych, blokowane.</t>
  </si>
  <si>
    <t>Płyty tytanowe, dłoniowe, do złamań obejmujących trzon kości, pod śruby 2.5 mm, zmienny profil 1.8-3.2 mm, 29 otworowe, w tym 3 otwory do wykonywania kompresji przy użyciu śrub blokowanych, blokowane.</t>
  </si>
  <si>
    <t>Płyty tytanowe, pod śruby 2.5 mm, profil 1.6 mm, anatomicznie ukształtowane, do małych fragmentów, blokowane.</t>
  </si>
  <si>
    <t>Płyty tytanowe, pod śruby 2.5 mm, profil 1.6 mm, anatomicznie ukształtowane, w kształcie litery Y 7 i 10 otworowe, do dalszej nasady kości łokciowej, blokowane.</t>
  </si>
  <si>
    <t>Płyty tytanowe, pod śruby 2.5 mm, profil 1.6 mm, anatomicznie ukształtowane, 12 otworowe, w kształcie litery H, grzbietowe, blokowane.</t>
  </si>
  <si>
    <t>ZADANIE NR 4</t>
  </si>
  <si>
    <t xml:space="preserve">Implanty do zaopatrywania złamań w obrębie głowy kości promieniowej, blokowane - pozwalające na wprowadzenie śruby w zakresie kąta +/- 15 stopni, blokowanie w systemie trójpunktowego bezgwintowego blokowania na docisk. </t>
  </si>
  <si>
    <t xml:space="preserve">Płyty tytanowe, blokowane, pod śruby 2.0 mm, profil 1.4 mm - 10,11 otworowe. </t>
  </si>
  <si>
    <t>Śruby tytanowe, korowe, średnica 2.0 mm dł. 4-24 mm. Otwór heksagonalny w głowie śruby.</t>
  </si>
  <si>
    <t>Śruby tytanowe, blokowane, średnica 2.0 mm dł. 6-30 mm. Bezgwintowa głowa śruby. Otwór heksagonalny w głowie śruby.</t>
  </si>
  <si>
    <t>ZADANIE NR 5</t>
  </si>
  <si>
    <t>Implanty do zaopatrywania złamań oraz korekcji w obrębie kości stopy, pod śruby 2.8 mm. Blokowane - pozwalające na wprowadzenie śruby w zakresie kąta +/- 15 stopni, blokowanie w systemie trójpunktowego bezgwintowego blokowania na docisk.</t>
  </si>
  <si>
    <t>Płytki tytanowe blokowane, proste 4 otworowe, grubość 1,6mm. Płytki z otworami pod śruby 2,8mm.</t>
  </si>
  <si>
    <t xml:space="preserve">Płytki tytanowe blokowane, wielokształtne, wielootworowe w tym proste 6 otworowe i w kształcie Y 7 otworowe, grubość 1,6mm. Płytki z otworami pod śruby 2,8mm. </t>
  </si>
  <si>
    <t xml:space="preserve">Płytki tytanowe blokowane, wielokształtne, wielootworowe w tym proste 8 otworowe i w kształcie litery Y 9 otworowe, grubość 1,6mm. Płytki z otworami pod śruby 2,8mm. </t>
  </si>
  <si>
    <t xml:space="preserve">Płytki tytanowe, blokowane, do korekcji w obrębie kości stopy dwurzędowa, 6 otworowe, grubość płyt 1,6mm. Płyty z otworami pod śruby 2,8mm. </t>
  </si>
  <si>
    <t>Płyty tytanowa, blokowane, do korekcji w obrębie kości stopy, wielokształtne, wielootworowe w tym 6 otworowa dwurzędowa i 11 otworowa, skrzydłowa mała, grubość płyt 1,6mm. Płyty z otworami pod śruby 2,8mm.</t>
  </si>
  <si>
    <t xml:space="preserve">Płyty tytanowa, blokowane, do korekcji w obrębie kości stopy, wielokształtne, wielootworowe w tym 6 otworowa dwurzędowa i 12 otworowa, skrzydłowa, duża, grubość płyt 1,6mm. Płyty z otworami pod śruby 2,8mm. </t>
  </si>
  <si>
    <t>Płyty tytanowe, blokowane, do korekcji w obrębie kości stopy(MTP), 7 otworowe, anatomicznie ukształtowane, z wygięciem grzbietowym 0,5,10 stopni, prawa/lewa, grubość płyt 1,6 mm. Płyty z otworami pod sruby 2,8 mm, korowe i blokujące.</t>
  </si>
  <si>
    <t>Płyty tytanowe, pod śruby 2.8 mm, profil 1.6 mm, anatomicznie ukształtowane, do korekcji w obrębie kości stopy (TMT-1), 7 otworowe, w tym 1 otwór pod śruby 4.0 mm oraz 1 otwór kompresyjny; przyśrodkowe, prawe, lewe, blokowane.</t>
  </si>
  <si>
    <t>Śruba tytanowa, korowa, średnica 4.0 mm, długość 28-45 mm, częściowo nagwintowana. Otwór heksagonalny w głowie śruby.</t>
  </si>
  <si>
    <t>Podkładka pod śruby o średnicy 2.8 mm.</t>
  </si>
  <si>
    <t>Śruby tytanowe, korowe  o średnicy 2,8mm i długości 8-45mm. Heksagonalny otwór w głowie śruby.</t>
  </si>
  <si>
    <t>Śruby tytanowe, blokowane o średnicy 2,8mm i długości 8-45mm. Heksagonalny otwór w głowie śruby.</t>
  </si>
  <si>
    <t>ZADANIE NR 6</t>
  </si>
  <si>
    <t>Implanty do zaopatrywania złamań w obrębie kości pięty, pod śruby 3.5 mm. Blokowane - pozwalające na wprowadzenie śruby w zakresie kąta +/- 15 stopni, blokowanie w systemie trójpunktowego bezgwintowego blokowania na docisk.</t>
  </si>
  <si>
    <t>Płyty tytanowe, pod śruby 3.5 mm, profil 2.0 mm, anatomicznie ukształtowane, 12 i 13 otworowe, blokowane.</t>
  </si>
  <si>
    <t>Śruby tytanowe, korowe, średnica 3.5 mm dł. 16-60 mm. Otwór heksagonalny w głowie śruby.</t>
  </si>
  <si>
    <t>Śruby tytanowe, blokowane, średnica 3.5 mm dł. 16-60 mm. Bezgwintowa głowa śruby. Otwór heksagonalny w głowie śruby.</t>
  </si>
  <si>
    <t>ZADANIE NR 7</t>
  </si>
  <si>
    <t>Śruby samowiercące</t>
  </si>
  <si>
    <t>Śruby tytanowe, kaniulowane, samowiercące, kompresyjne, średnica 1.7 mm, pod druty Kirschnera 0.6 mm. Śruby z częściowym gwintem i z efektem kompresji, dł. 8-20 mm, skok co 1 i co 2 mm oraz z pełnym gwintem, bez efektu kompresji, dł. 6-16 mm, skok co 1 mm. Otwór heksagonalny w głowie śruby</t>
  </si>
  <si>
    <t>Śruba tytanowa, kaniulowana, kompresyjna, samowiercąca, typu Herberta, średnica 2.2 mm oraz 3.0 mm; dł. 10-40mm, z długim oraz z krótkim gwintem; skok co 1 oraz 2 mm, pod druty Kirschnera 0.8 mm oraz 1.1 mm.</t>
  </si>
  <si>
    <t>Druty Kirschnera 0.8, 1.1 mm, długość 100 mm, 10 szt w opakowaniu.</t>
  </si>
  <si>
    <t>op.</t>
  </si>
  <si>
    <t xml:space="preserve">Śruby tytanowe, kaniulowane, samowiercące, kompresyjne, średnica 4.0 mm, pod druty Kirschnera 1.25 mm. Śruby z krótkim gwintem i z efektem kompresji, dł. 16-50 mm, skok co 2 i co 5 mm oraz z długim gwintem i z efektem kompresji, dł. 20-60 mm, skok co 2 i co 5 mm oraz z pełnym gwintem, bez efektu kompresji, dł. 16-60 mm, skok co 2 i co 5 mm. Otwór heksagonalny w głowie śruby. </t>
  </si>
  <si>
    <t>Druty Kirschnera, średnica 1.25 mm, długość 200 mm, 1 szt w opakowaniu.</t>
  </si>
  <si>
    <t>Śruba tytanowa, kaniulowana, z krótkim i długim gwintem - z efektem kompresji, oraz z pelnym gwintem - bez efektu kompresji; średnica 5.0 mm, dł. 24-70 mm, skok co 2 i co 5 mm, otwór heksagonalny w głowie śruby. Pod druty Kirschnera 1.6 mm.</t>
  </si>
  <si>
    <t>Druty Kirschnera 1.6 mm, długość 200 mm, 10 szt w opakowaniu.</t>
  </si>
  <si>
    <t>Śruba tytanowa, kaniulowana, z krótkim i długim gwintem - z efektem kompresji, oraz z pelnym gwintem - bez efektu kompresji; średnica 7.0 mm, dł. 40-140 mm, skok co 5 i co 10 mm, otwór heksagonalny w głowie śruby. Pod druty Kirchnera 2.2 mm.</t>
  </si>
  <si>
    <t>Druty Kirschnera 2.2 mm, długość 250 mm, 10 szt w opakowaniu.</t>
  </si>
  <si>
    <t>ZADANIE NR 8</t>
  </si>
  <si>
    <t>Implanty do zaopatrywania złamań w obrębie bliższej nasady kości łokciowej oraz dalszej nasady kości ramiennej, pod śruby 2.8 mm. Blokowane – pozwalające na wprowadzenie śruby w zakresie kąta +/- 15 stopni, blokowanie w systemie trójpunktowego bezgwintowego blokowania na docisk</t>
  </si>
  <si>
    <t>Płyty tytanowe, pod śruby 2.8 mm, profil 1.6 mm, anatomicznie wygięte oraz proste, 7 otworowe, prawe i lewe, blokowane</t>
  </si>
  <si>
    <t>Płyty tytanowe, pod śruby 2.8 mm, profil 1.6 mm, anatomicznie wygięte oraz proste , 10 otworowe, prawe i lewe, blokowane</t>
  </si>
  <si>
    <t>Śruba tytanowa, korowa, średnica 2.8 mm, długość 8-75 mm. Otwór heksagonalny w głowie śruby.</t>
  </si>
  <si>
    <t>Śruba tytanowa, korowa ciągnąca dł. 40-60 mm. Otwór heksagonalny w głowie śruby.</t>
  </si>
  <si>
    <t>Śruba tytanowa, blokowana, średnica 2.8 mm, długość 8-75 mm. Bezgwintowa głowa śruby. Otwór heksagonalny w głowie śruby.</t>
  </si>
  <si>
    <t>WARUNKI DO ZADAŃ 1-8</t>
  </si>
  <si>
    <t xml:space="preserve">1.Wykonawca utworzy na terenie szpitala depozyt zakontraktowanych implantów                                                                             </t>
  </si>
  <si>
    <t>2. Zamawiający wymaga użyczenia zestawów narzędziowych do implantacji w/w wyrobów na cały okres trwania umowy</t>
  </si>
  <si>
    <t>3. Darmowa wymiana wyeksploatowanych instrumentów wchodzących w skład użyczonych zestawów narzędziowych</t>
  </si>
  <si>
    <t>4. Przeprowadzenie szkolenia na temat wyrobów wymienionych w SIWZ oraz udostępnionych zestawów narzędziowych</t>
  </si>
  <si>
    <t>Załącznik nr 2 do SWZ</t>
  </si>
  <si>
    <t xml:space="preserve">Orientacyjna wartość zestawu narzędzi/instrumentarium:  </t>
  </si>
  <si>
    <t>zł brutto</t>
  </si>
  <si>
    <t>(należy uzupełnić) / umowa użyczenia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</si>
</sst>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9" fontId="19" fillId="0" borderId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/>
    <xf numFmtId="0" fontId="12" fillId="0" borderId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23" borderId="9" applyNumberFormat="0" applyAlignment="0" applyProtection="0"/>
    <xf numFmtId="0" fontId="18" fillId="3" borderId="0" applyNumberFormat="0" applyBorder="0" applyAlignment="0" applyProtection="0"/>
    <xf numFmtId="0" fontId="12" fillId="0" borderId="0"/>
  </cellStyleXfs>
  <cellXfs count="63">
    <xf numFmtId="0" fontId="0" fillId="0" borderId="0" xfId="0"/>
    <xf numFmtId="0" fontId="20" fillId="0" borderId="10" xfId="0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9" fontId="20" fillId="0" borderId="10" xfId="1" applyFont="1" applyFill="1" applyBorder="1" applyAlignment="1" applyProtection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9" fontId="21" fillId="0" borderId="10" xfId="1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vertical="center" wrapText="1"/>
    </xf>
    <xf numFmtId="9" fontId="20" fillId="0" borderId="0" xfId="1" applyFont="1" applyFill="1" applyBorder="1" applyAlignment="1" applyProtection="1">
      <alignment horizontal="center" vertical="center" wrapText="1"/>
    </xf>
    <xf numFmtId="4" fontId="21" fillId="0" borderId="0" xfId="0" applyNumberFormat="1" applyFont="1" applyFill="1" applyBorder="1" applyAlignment="1">
      <alignment horizontal="right" vertical="center" wrapText="1"/>
    </xf>
    <xf numFmtId="9" fontId="21" fillId="0" borderId="0" xfId="1" applyFont="1" applyFill="1" applyBorder="1" applyAlignment="1" applyProtection="1">
      <alignment horizontal="center" vertical="center" wrapText="1"/>
    </xf>
    <xf numFmtId="0" fontId="21" fillId="0" borderId="10" xfId="0" applyFont="1" applyFill="1" applyBorder="1" applyAlignment="1">
      <alignment horizontal="right" vertical="center"/>
    </xf>
    <xf numFmtId="4" fontId="21" fillId="0" borderId="1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4" fontId="21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49" fontId="21" fillId="0" borderId="0" xfId="0" applyNumberFormat="1" applyFont="1" applyFill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25" fillId="24" borderId="10" xfId="45" applyFont="1" applyFill="1" applyBorder="1" applyAlignment="1">
      <alignment horizontal="left" vertical="center" wrapText="1"/>
    </xf>
    <xf numFmtId="0" fontId="23" fillId="24" borderId="10" xfId="45" applyFont="1" applyFill="1" applyBorder="1" applyAlignment="1">
      <alignment horizontal="left" vertical="center" wrapText="1"/>
    </xf>
    <xf numFmtId="0" fontId="25" fillId="24" borderId="0" xfId="45" applyFont="1" applyFill="1" applyBorder="1" applyAlignment="1">
      <alignment horizontal="left" vertical="center" wrapText="1"/>
    </xf>
    <xf numFmtId="0" fontId="20" fillId="24" borderId="10" xfId="45" applyFont="1" applyFill="1" applyBorder="1" applyAlignment="1">
      <alignment horizontal="left" vertical="center" wrapText="1"/>
    </xf>
    <xf numFmtId="0" fontId="23" fillId="24" borderId="0" xfId="45" applyFont="1" applyFill="1" applyBorder="1" applyAlignment="1">
      <alignment horizontal="left" vertical="center" wrapText="1"/>
    </xf>
    <xf numFmtId="0" fontId="25" fillId="24" borderId="10" xfId="37" applyNumberFormat="1" applyFont="1" applyFill="1" applyBorder="1" applyAlignment="1" applyProtection="1">
      <alignment horizontal="left" vertical="center" wrapText="1"/>
    </xf>
    <xf numFmtId="0" fontId="23" fillId="24" borderId="10" xfId="37" applyNumberFormat="1" applyFont="1" applyFill="1" applyBorder="1" applyAlignment="1" applyProtection="1">
      <alignment horizontal="left" vertical="center" wrapText="1"/>
    </xf>
    <xf numFmtId="0" fontId="20" fillId="24" borderId="10" xfId="37" applyNumberFormat="1" applyFont="1" applyFill="1" applyBorder="1" applyAlignment="1" applyProtection="1">
      <alignment horizontal="left" vertical="center" wrapText="1"/>
    </xf>
    <xf numFmtId="0" fontId="20" fillId="0" borderId="10" xfId="0" applyFont="1" applyFill="1" applyBorder="1" applyAlignment="1">
      <alignment vertical="center" wrapText="1"/>
    </xf>
    <xf numFmtId="4" fontId="21" fillId="0" borderId="1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4" fontId="21" fillId="0" borderId="0" xfId="0" applyNumberFormat="1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/>
    <xf numFmtId="49" fontId="20" fillId="25" borderId="0" xfId="0" applyNumberFormat="1" applyFont="1" applyFill="1" applyAlignment="1">
      <alignment horizontal="left" vertical="center" wrapText="1"/>
    </xf>
    <xf numFmtId="0" fontId="24" fillId="0" borderId="0" xfId="0" applyFont="1"/>
    <xf numFmtId="0" fontId="21" fillId="0" borderId="0" xfId="0" applyFont="1" applyFill="1" applyBorder="1" applyAlignment="1">
      <alignment horizontal="center" vertical="center" wrapText="1"/>
    </xf>
    <xf numFmtId="0" fontId="25" fillId="26" borderId="0" xfId="0" applyFont="1" applyFill="1" applyAlignment="1">
      <alignment horizontal="center" vertical="center"/>
    </xf>
    <xf numFmtId="49" fontId="20" fillId="26" borderId="0" xfId="0" applyNumberFormat="1" applyFont="1" applyFill="1" applyAlignment="1">
      <alignment horizontal="left" vertical="center" wrapText="1"/>
    </xf>
    <xf numFmtId="0" fontId="25" fillId="26" borderId="0" xfId="0" applyFont="1" applyFill="1"/>
    <xf numFmtId="0" fontId="23" fillId="24" borderId="0" xfId="37" applyNumberFormat="1" applyFont="1" applyFill="1" applyBorder="1" applyAlignment="1" applyProtection="1">
      <alignment horizontal="left" vertical="center" wrapText="1"/>
    </xf>
    <xf numFmtId="49" fontId="20" fillId="26" borderId="0" xfId="0" applyNumberFormat="1" applyFont="1" applyFill="1" applyBorder="1" applyAlignment="1">
      <alignment vertical="center" wrapText="1"/>
    </xf>
    <xf numFmtId="49" fontId="20" fillId="0" borderId="15" xfId="0" applyNumberFormat="1" applyFont="1" applyFill="1" applyBorder="1" applyAlignment="1">
      <alignment horizontal="left" vertical="center"/>
    </xf>
    <xf numFmtId="4" fontId="21" fillId="0" borderId="16" xfId="0" applyNumberFormat="1" applyFont="1" applyFill="1" applyBorder="1" applyAlignment="1">
      <alignment horizontal="right" vertical="center"/>
    </xf>
    <xf numFmtId="49" fontId="20" fillId="0" borderId="17" xfId="0" applyNumberFormat="1" applyFont="1" applyFill="1" applyBorder="1" applyAlignment="1">
      <alignment horizontal="left" vertical="center"/>
    </xf>
    <xf numFmtId="0" fontId="20" fillId="0" borderId="18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horizontal="right" vertical="center"/>
    </xf>
    <xf numFmtId="4" fontId="21" fillId="0" borderId="19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horizontal="left" vertical="center"/>
    </xf>
    <xf numFmtId="0" fontId="22" fillId="27" borderId="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3" fillId="28" borderId="12" xfId="0" applyFont="1" applyFill="1" applyBorder="1" applyAlignment="1">
      <alignment horizontal="center" vertical="center" wrapText="1"/>
    </xf>
    <xf numFmtId="0" fontId="23" fillId="28" borderId="13" xfId="0" applyFont="1" applyFill="1" applyBorder="1" applyAlignment="1">
      <alignment horizontal="center" vertical="center" wrapText="1"/>
    </xf>
    <xf numFmtId="0" fontId="23" fillId="28" borderId="14" xfId="0" applyFont="1" applyFill="1" applyBorder="1" applyAlignment="1">
      <alignment horizontal="center" vertical="center" wrapText="1"/>
    </xf>
    <xf numFmtId="49" fontId="20" fillId="26" borderId="11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49" fontId="20" fillId="0" borderId="16" xfId="0" applyNumberFormat="1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/>
    </xf>
  </cellXfs>
  <cellStyles count="46">
    <cellStyle name="20% - akcent 1" xfId="2" xr:uid="{00000000-0005-0000-0000-000000000000}"/>
    <cellStyle name="20% - akcent 2" xfId="3" xr:uid="{00000000-0005-0000-0000-000001000000}"/>
    <cellStyle name="20% - akcent 3" xfId="4" xr:uid="{00000000-0005-0000-0000-000002000000}"/>
    <cellStyle name="20% - akcent 4" xfId="5" xr:uid="{00000000-0005-0000-0000-000003000000}"/>
    <cellStyle name="20% - akcent 5" xfId="6" xr:uid="{00000000-0005-0000-0000-000004000000}"/>
    <cellStyle name="20% - akcent 6" xfId="7" xr:uid="{00000000-0005-0000-0000-000005000000}"/>
    <cellStyle name="40% - akcent 1" xfId="8" xr:uid="{00000000-0005-0000-0000-000006000000}"/>
    <cellStyle name="40% - akcent 2" xfId="9" xr:uid="{00000000-0005-0000-0000-000007000000}"/>
    <cellStyle name="40% - akcent 3" xfId="10" xr:uid="{00000000-0005-0000-0000-000008000000}"/>
    <cellStyle name="40% - akcent 4" xfId="11" xr:uid="{00000000-0005-0000-0000-000009000000}"/>
    <cellStyle name="40% - akcent 5" xfId="12" xr:uid="{00000000-0005-0000-0000-00000A000000}"/>
    <cellStyle name="40% - akcent 6" xfId="13" xr:uid="{00000000-0005-0000-0000-00000B000000}"/>
    <cellStyle name="60% - akcent 1" xfId="14" xr:uid="{00000000-0005-0000-0000-00000C000000}"/>
    <cellStyle name="60% - akcent 2" xfId="15" xr:uid="{00000000-0005-0000-0000-00000D000000}"/>
    <cellStyle name="60% - akcent 3" xfId="16" xr:uid="{00000000-0005-0000-0000-00000E000000}"/>
    <cellStyle name="60% - akcent 4" xfId="17" xr:uid="{00000000-0005-0000-0000-00000F000000}"/>
    <cellStyle name="60% - akcent 5" xfId="18" xr:uid="{00000000-0005-0000-0000-000010000000}"/>
    <cellStyle name="60% - akcent 6" xfId="19" xr:uid="{00000000-0005-0000-0000-000011000000}"/>
    <cellStyle name="Akcent 1" xfId="20" builtinId="29" customBuiltin="1"/>
    <cellStyle name="Akcent 2" xfId="21" builtinId="33" customBuiltin="1"/>
    <cellStyle name="Akcent 3" xfId="22" builtinId="37" customBuiltin="1"/>
    <cellStyle name="Akcent 4" xfId="23" builtinId="41" customBuiltin="1"/>
    <cellStyle name="Akcent 5" xfId="24" builtinId="45" customBuiltin="1"/>
    <cellStyle name="Akcent 6" xfId="25" builtinId="49" customBuiltin="1"/>
    <cellStyle name="Dane wejściowe" xfId="26" builtinId="20" customBuiltin="1"/>
    <cellStyle name="Dane wyjściowe" xfId="27" builtinId="21" customBuiltin="1"/>
    <cellStyle name="Dobre" xfId="28" xr:uid="{00000000-0005-0000-0000-00001A000000}"/>
    <cellStyle name="Excel Built-in Normal" xfId="45" xr:uid="{00000000-0005-0000-0000-00001B000000}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xr:uid="{00000000-0005-0000-0000-000022000000}"/>
    <cellStyle name="Normal 4" xfId="36" xr:uid="{00000000-0005-0000-0000-000023000000}"/>
    <cellStyle name="Normalny" xfId="0" builtinId="0"/>
    <cellStyle name="Normalny 2" xfId="37" xr:uid="{00000000-0005-0000-0000-000025000000}"/>
    <cellStyle name="Obliczenia" xfId="38" builtinId="22" customBuiltin="1"/>
    <cellStyle name="Procentowy" xfId="1" builtinId="5"/>
    <cellStyle name="Suma" xfId="39" builtinId="25" customBuiltin="1"/>
    <cellStyle name="Tekst objaśnienia" xfId="40" builtinId="53" customBuiltin="1"/>
    <cellStyle name="Tekst ostrzeżenia" xfId="41" builtinId="11" customBuiltin="1"/>
    <cellStyle name="Tytuł" xfId="42" builtinId="15" customBuiltin="1"/>
    <cellStyle name="Uwaga" xfId="43" builtinId="10" customBuiltin="1"/>
    <cellStyle name="Złe" xfId="44" xr:uid="{00000000-0005-0000-0000-00002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1"/>
  <sheetViews>
    <sheetView tabSelected="1" zoomScale="130" zoomScaleNormal="130" zoomScaleSheetLayoutView="115" workbookViewId="0">
      <selection activeCell="B128" sqref="B128:F128"/>
    </sheetView>
  </sheetViews>
  <sheetFormatPr defaultColWidth="24.85546875" defaultRowHeight="12.75"/>
  <cols>
    <col min="1" max="1" width="4" style="17" customWidth="1"/>
    <col min="2" max="2" width="67.7109375" style="49" customWidth="1"/>
    <col min="3" max="3" width="6.140625" style="17" customWidth="1"/>
    <col min="4" max="4" width="5" style="17" customWidth="1"/>
    <col min="5" max="5" width="11.7109375" style="17" customWidth="1"/>
    <col min="6" max="6" width="13.140625" style="17" customWidth="1"/>
    <col min="7" max="7" width="5" style="17" customWidth="1"/>
    <col min="8" max="8" width="13.140625" style="17" customWidth="1"/>
    <col min="9" max="16384" width="24.85546875" style="17"/>
  </cols>
  <sheetData>
    <row r="1" spans="1:8">
      <c r="E1" s="18"/>
      <c r="F1" s="62" t="s">
        <v>105</v>
      </c>
      <c r="G1" s="62"/>
      <c r="H1" s="62"/>
    </row>
    <row r="2" spans="1:8">
      <c r="A2" s="16"/>
      <c r="B2" s="19"/>
      <c r="C2" s="19"/>
      <c r="D2" s="19"/>
      <c r="E2" s="19"/>
      <c r="F2" s="19"/>
      <c r="G2" s="19"/>
      <c r="H2" s="19"/>
    </row>
    <row r="3" spans="1:8">
      <c r="A3" s="16"/>
      <c r="B3" s="50" t="s">
        <v>0</v>
      </c>
      <c r="C3" s="20"/>
      <c r="D3" s="20"/>
      <c r="E3" s="20"/>
      <c r="F3" s="20"/>
    </row>
    <row r="4" spans="1:8" ht="25.5">
      <c r="A4" s="4" t="s">
        <v>1</v>
      </c>
      <c r="B4" s="51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</row>
    <row r="5" spans="1:8" ht="51">
      <c r="A5" s="4"/>
      <c r="B5" s="52" t="s">
        <v>9</v>
      </c>
      <c r="C5" s="4"/>
      <c r="D5" s="4"/>
      <c r="E5" s="4"/>
      <c r="F5" s="4"/>
      <c r="G5" s="4"/>
      <c r="H5" s="4"/>
    </row>
    <row r="6" spans="1:8">
      <c r="A6" s="1">
        <v>1</v>
      </c>
      <c r="B6" s="53" t="s">
        <v>10</v>
      </c>
      <c r="C6" s="1" t="s">
        <v>11</v>
      </c>
      <c r="D6" s="1">
        <v>15</v>
      </c>
      <c r="E6" s="2"/>
      <c r="F6" s="2"/>
      <c r="G6" s="3"/>
      <c r="H6" s="2"/>
    </row>
    <row r="7" spans="1:8" ht="25.5">
      <c r="A7" s="1">
        <v>2</v>
      </c>
      <c r="B7" s="21" t="s">
        <v>12</v>
      </c>
      <c r="C7" s="1" t="s">
        <v>11</v>
      </c>
      <c r="D7" s="1">
        <v>15</v>
      </c>
      <c r="E7" s="2"/>
      <c r="F7" s="2"/>
      <c r="G7" s="3"/>
      <c r="H7" s="2"/>
    </row>
    <row r="8" spans="1:8">
      <c r="A8" s="1">
        <v>3</v>
      </c>
      <c r="B8" s="21" t="s">
        <v>13</v>
      </c>
      <c r="C8" s="1" t="s">
        <v>11</v>
      </c>
      <c r="D8" s="1">
        <v>1</v>
      </c>
      <c r="E8" s="2"/>
      <c r="F8" s="2"/>
      <c r="G8" s="3"/>
      <c r="H8" s="2"/>
    </row>
    <row r="9" spans="1:8">
      <c r="A9" s="1">
        <v>4</v>
      </c>
      <c r="B9" s="21" t="s">
        <v>14</v>
      </c>
      <c r="C9" s="1" t="s">
        <v>11</v>
      </c>
      <c r="D9" s="1">
        <v>1</v>
      </c>
      <c r="E9" s="2"/>
      <c r="F9" s="2"/>
      <c r="G9" s="3"/>
      <c r="H9" s="2"/>
    </row>
    <row r="10" spans="1:8">
      <c r="A10" s="1">
        <v>5</v>
      </c>
      <c r="B10" s="21" t="s">
        <v>15</v>
      </c>
      <c r="C10" s="1" t="s">
        <v>11</v>
      </c>
      <c r="D10" s="1">
        <v>3</v>
      </c>
      <c r="E10" s="2"/>
      <c r="F10" s="2"/>
      <c r="G10" s="3"/>
      <c r="H10" s="2"/>
    </row>
    <row r="11" spans="1:8">
      <c r="A11" s="1">
        <v>6</v>
      </c>
      <c r="B11" s="21" t="s">
        <v>16</v>
      </c>
      <c r="C11" s="1" t="s">
        <v>11</v>
      </c>
      <c r="D11" s="1">
        <v>1</v>
      </c>
      <c r="E11" s="2"/>
      <c r="F11" s="2"/>
      <c r="G11" s="3"/>
      <c r="H11" s="2"/>
    </row>
    <row r="12" spans="1:8" ht="25.5">
      <c r="A12" s="1">
        <v>7</v>
      </c>
      <c r="B12" s="21" t="s">
        <v>17</v>
      </c>
      <c r="C12" s="1" t="s">
        <v>11</v>
      </c>
      <c r="D12" s="1">
        <v>1</v>
      </c>
      <c r="E12" s="2"/>
      <c r="F12" s="2"/>
      <c r="G12" s="3"/>
      <c r="H12" s="2"/>
    </row>
    <row r="13" spans="1:8" ht="25.5">
      <c r="A13" s="1">
        <v>8</v>
      </c>
      <c r="B13" s="21" t="s">
        <v>18</v>
      </c>
      <c r="C13" s="1" t="s">
        <v>11</v>
      </c>
      <c r="D13" s="1">
        <v>1</v>
      </c>
      <c r="E13" s="2"/>
      <c r="F13" s="2"/>
      <c r="G13" s="3"/>
      <c r="H13" s="2"/>
    </row>
    <row r="14" spans="1:8">
      <c r="A14" s="1">
        <v>9</v>
      </c>
      <c r="B14" s="21" t="s">
        <v>19</v>
      </c>
      <c r="C14" s="1" t="s">
        <v>11</v>
      </c>
      <c r="D14" s="1">
        <v>1</v>
      </c>
      <c r="E14" s="2"/>
      <c r="F14" s="2"/>
      <c r="G14" s="3"/>
      <c r="H14" s="2"/>
    </row>
    <row r="15" spans="1:8">
      <c r="A15" s="1">
        <v>10</v>
      </c>
      <c r="B15" s="21" t="s">
        <v>20</v>
      </c>
      <c r="C15" s="1" t="s">
        <v>11</v>
      </c>
      <c r="D15" s="1">
        <v>2</v>
      </c>
      <c r="E15" s="2"/>
      <c r="F15" s="2"/>
      <c r="G15" s="3"/>
      <c r="H15" s="2"/>
    </row>
    <row r="16" spans="1:8">
      <c r="A16" s="1">
        <v>11</v>
      </c>
      <c r="B16" s="21" t="s">
        <v>21</v>
      </c>
      <c r="C16" s="1" t="s">
        <v>11</v>
      </c>
      <c r="D16" s="1">
        <v>2</v>
      </c>
      <c r="E16" s="2"/>
      <c r="F16" s="2"/>
      <c r="G16" s="3"/>
      <c r="H16" s="2"/>
    </row>
    <row r="17" spans="1:8">
      <c r="A17" s="1"/>
      <c r="B17" s="22" t="s">
        <v>22</v>
      </c>
      <c r="C17" s="4"/>
      <c r="D17" s="4"/>
      <c r="E17" s="5"/>
      <c r="F17" s="5">
        <f>SUM(F6:F16)</f>
        <v>0</v>
      </c>
      <c r="G17" s="6"/>
      <c r="H17" s="5">
        <f t="shared" ref="H17" si="0">F17*1.08</f>
        <v>0</v>
      </c>
    </row>
    <row r="18" spans="1:8">
      <c r="A18" s="7"/>
      <c r="B18" s="23"/>
      <c r="C18" s="7"/>
      <c r="D18" s="7"/>
      <c r="E18" s="8"/>
      <c r="F18" s="8"/>
      <c r="G18" s="9"/>
      <c r="H18" s="8"/>
    </row>
    <row r="19" spans="1:8" s="34" customFormat="1">
      <c r="A19" s="33"/>
      <c r="B19" s="35" t="s">
        <v>106</v>
      </c>
      <c r="C19" s="58"/>
      <c r="D19" s="58"/>
      <c r="E19" s="42" t="s">
        <v>107</v>
      </c>
      <c r="F19" s="36" t="s">
        <v>108</v>
      </c>
    </row>
    <row r="20" spans="1:8">
      <c r="A20" s="7"/>
      <c r="B20" s="23"/>
      <c r="C20" s="7"/>
      <c r="D20" s="7"/>
      <c r="E20" s="8"/>
      <c r="F20" s="8"/>
      <c r="G20" s="9"/>
      <c r="H20" s="8"/>
    </row>
    <row r="21" spans="1:8">
      <c r="A21" s="7"/>
      <c r="B21" s="50" t="s">
        <v>23</v>
      </c>
      <c r="C21" s="7"/>
      <c r="D21" s="7"/>
      <c r="E21" s="8"/>
      <c r="F21" s="8"/>
      <c r="G21" s="9"/>
      <c r="H21" s="8"/>
    </row>
    <row r="22" spans="1:8" ht="51">
      <c r="A22" s="4"/>
      <c r="B22" s="22" t="s">
        <v>24</v>
      </c>
      <c r="C22" s="1"/>
      <c r="D22" s="1"/>
      <c r="E22" s="2"/>
      <c r="F22" s="2"/>
      <c r="G22" s="3"/>
      <c r="H22" s="2"/>
    </row>
    <row r="23" spans="1:8" ht="25.5">
      <c r="A23" s="1">
        <v>1</v>
      </c>
      <c r="B23" s="21" t="s">
        <v>25</v>
      </c>
      <c r="C23" s="1" t="s">
        <v>11</v>
      </c>
      <c r="D23" s="1">
        <v>60</v>
      </c>
      <c r="E23" s="2"/>
      <c r="F23" s="2"/>
      <c r="G23" s="3"/>
      <c r="H23" s="2"/>
    </row>
    <row r="24" spans="1:8" ht="25.5">
      <c r="A24" s="1">
        <v>2</v>
      </c>
      <c r="B24" s="21" t="s">
        <v>26</v>
      </c>
      <c r="C24" s="1" t="s">
        <v>11</v>
      </c>
      <c r="D24" s="1">
        <v>5</v>
      </c>
      <c r="E24" s="2"/>
      <c r="F24" s="2"/>
      <c r="G24" s="3"/>
      <c r="H24" s="2"/>
    </row>
    <row r="25" spans="1:8" ht="25.5">
      <c r="A25" s="1">
        <v>3</v>
      </c>
      <c r="B25" s="21" t="s">
        <v>27</v>
      </c>
      <c r="C25" s="1" t="s">
        <v>11</v>
      </c>
      <c r="D25" s="1">
        <v>2</v>
      </c>
      <c r="E25" s="2"/>
      <c r="F25" s="2"/>
      <c r="G25" s="3"/>
      <c r="H25" s="2"/>
    </row>
    <row r="26" spans="1:8">
      <c r="A26" s="1">
        <v>4</v>
      </c>
      <c r="B26" s="21" t="s">
        <v>28</v>
      </c>
      <c r="C26" s="1" t="s">
        <v>11</v>
      </c>
      <c r="D26" s="1">
        <v>1</v>
      </c>
      <c r="E26" s="2"/>
      <c r="F26" s="2"/>
      <c r="G26" s="3"/>
      <c r="H26" s="2"/>
    </row>
    <row r="27" spans="1:8">
      <c r="A27" s="1">
        <v>5</v>
      </c>
      <c r="B27" s="21" t="s">
        <v>29</v>
      </c>
      <c r="C27" s="1" t="s">
        <v>11</v>
      </c>
      <c r="D27" s="1">
        <v>5</v>
      </c>
      <c r="E27" s="2"/>
      <c r="F27" s="2"/>
      <c r="G27" s="3"/>
      <c r="H27" s="2"/>
    </row>
    <row r="28" spans="1:8">
      <c r="A28" s="1">
        <v>6</v>
      </c>
      <c r="B28" s="21" t="s">
        <v>30</v>
      </c>
      <c r="C28" s="1" t="s">
        <v>11</v>
      </c>
      <c r="D28" s="1">
        <v>1</v>
      </c>
      <c r="E28" s="2"/>
      <c r="F28" s="2"/>
      <c r="G28" s="3"/>
      <c r="H28" s="2"/>
    </row>
    <row r="29" spans="1:8">
      <c r="A29" s="1">
        <v>7</v>
      </c>
      <c r="B29" s="21" t="s">
        <v>31</v>
      </c>
      <c r="C29" s="1" t="s">
        <v>11</v>
      </c>
      <c r="D29" s="1">
        <v>2</v>
      </c>
      <c r="E29" s="2"/>
      <c r="F29" s="2"/>
      <c r="G29" s="3"/>
      <c r="H29" s="2"/>
    </row>
    <row r="30" spans="1:8">
      <c r="A30" s="1">
        <v>8</v>
      </c>
      <c r="B30" s="21" t="s">
        <v>32</v>
      </c>
      <c r="C30" s="1" t="s">
        <v>11</v>
      </c>
      <c r="D30" s="1">
        <v>1</v>
      </c>
      <c r="E30" s="2"/>
      <c r="F30" s="2"/>
      <c r="G30" s="3"/>
      <c r="H30" s="2"/>
    </row>
    <row r="31" spans="1:8">
      <c r="A31" s="1">
        <v>9</v>
      </c>
      <c r="B31" s="21" t="s">
        <v>33</v>
      </c>
      <c r="C31" s="1" t="s">
        <v>11</v>
      </c>
      <c r="D31" s="1">
        <v>1</v>
      </c>
      <c r="E31" s="2"/>
      <c r="F31" s="2"/>
      <c r="G31" s="3"/>
      <c r="H31" s="2"/>
    </row>
    <row r="32" spans="1:8">
      <c r="A32" s="1">
        <v>10</v>
      </c>
      <c r="B32" s="21" t="s">
        <v>34</v>
      </c>
      <c r="C32" s="1" t="s">
        <v>11</v>
      </c>
      <c r="D32" s="1">
        <v>3</v>
      </c>
      <c r="E32" s="2"/>
      <c r="F32" s="2"/>
      <c r="G32" s="3"/>
      <c r="H32" s="2"/>
    </row>
    <row r="33" spans="1:8">
      <c r="A33" s="1">
        <v>11</v>
      </c>
      <c r="B33" s="21" t="s">
        <v>35</v>
      </c>
      <c r="C33" s="1" t="s">
        <v>11</v>
      </c>
      <c r="D33" s="1">
        <v>1</v>
      </c>
      <c r="E33" s="2"/>
      <c r="F33" s="2"/>
      <c r="G33" s="3"/>
      <c r="H33" s="2"/>
    </row>
    <row r="34" spans="1:8">
      <c r="A34" s="1">
        <v>12</v>
      </c>
      <c r="B34" s="21" t="s">
        <v>36</v>
      </c>
      <c r="C34" s="1" t="s">
        <v>11</v>
      </c>
      <c r="D34" s="1">
        <v>1</v>
      </c>
      <c r="E34" s="2"/>
      <c r="F34" s="2"/>
      <c r="G34" s="3"/>
      <c r="H34" s="2"/>
    </row>
    <row r="35" spans="1:8">
      <c r="A35" s="1">
        <v>13</v>
      </c>
      <c r="B35" s="21" t="s">
        <v>21</v>
      </c>
      <c r="C35" s="1" t="s">
        <v>11</v>
      </c>
      <c r="D35" s="1">
        <v>2</v>
      </c>
      <c r="E35" s="2"/>
      <c r="F35" s="2"/>
      <c r="G35" s="3"/>
      <c r="H35" s="2"/>
    </row>
    <row r="36" spans="1:8">
      <c r="A36" s="1"/>
      <c r="B36" s="22" t="s">
        <v>22</v>
      </c>
      <c r="C36" s="4"/>
      <c r="D36" s="4"/>
      <c r="E36" s="5"/>
      <c r="F36" s="5">
        <f>SUM(F23:F35)</f>
        <v>0</v>
      </c>
      <c r="G36" s="6"/>
      <c r="H36" s="5">
        <f t="shared" ref="H36" si="1">F36*1.08</f>
        <v>0</v>
      </c>
    </row>
    <row r="37" spans="1:8">
      <c r="A37" s="7"/>
      <c r="B37" s="25"/>
      <c r="C37" s="37"/>
      <c r="D37" s="37"/>
      <c r="E37" s="10"/>
      <c r="F37" s="10"/>
      <c r="G37" s="11"/>
      <c r="H37" s="10"/>
    </row>
    <row r="38" spans="1:8" s="34" customFormat="1">
      <c r="A38" s="33"/>
      <c r="B38" s="35" t="s">
        <v>106</v>
      </c>
      <c r="C38" s="58"/>
      <c r="D38" s="58"/>
      <c r="E38" s="42" t="s">
        <v>107</v>
      </c>
      <c r="F38" s="36" t="s">
        <v>108</v>
      </c>
    </row>
    <row r="39" spans="1:8" s="40" customFormat="1">
      <c r="A39" s="38"/>
      <c r="B39" s="39"/>
      <c r="C39" s="39"/>
      <c r="D39" s="39"/>
      <c r="E39" s="39"/>
      <c r="F39" s="39"/>
      <c r="G39" s="39"/>
      <c r="H39" s="39"/>
    </row>
    <row r="40" spans="1:8">
      <c r="A40" s="7"/>
      <c r="B40" s="50" t="s">
        <v>37</v>
      </c>
      <c r="C40" s="7"/>
      <c r="D40" s="7"/>
      <c r="E40" s="8"/>
      <c r="F40" s="8"/>
      <c r="G40" s="9"/>
      <c r="H40" s="8"/>
    </row>
    <row r="41" spans="1:8" ht="38.25">
      <c r="A41" s="4"/>
      <c r="B41" s="22" t="s">
        <v>38</v>
      </c>
      <c r="C41" s="1"/>
      <c r="D41" s="1"/>
      <c r="E41" s="2"/>
      <c r="F41" s="2"/>
      <c r="G41" s="3"/>
      <c r="H41" s="2"/>
    </row>
    <row r="42" spans="1:8" ht="25.5">
      <c r="A42" s="1">
        <v>1</v>
      </c>
      <c r="B42" s="21" t="s">
        <v>39</v>
      </c>
      <c r="C42" s="1" t="s">
        <v>11</v>
      </c>
      <c r="D42" s="1">
        <v>50</v>
      </c>
      <c r="E42" s="2"/>
      <c r="F42" s="2"/>
      <c r="G42" s="3"/>
      <c r="H42" s="2"/>
    </row>
    <row r="43" spans="1:8" ht="25.5">
      <c r="A43" s="1">
        <v>2</v>
      </c>
      <c r="B43" s="21" t="s">
        <v>40</v>
      </c>
      <c r="C43" s="1" t="s">
        <v>11</v>
      </c>
      <c r="D43" s="1">
        <v>200</v>
      </c>
      <c r="E43" s="2"/>
      <c r="F43" s="2"/>
      <c r="G43" s="3"/>
      <c r="H43" s="2"/>
    </row>
    <row r="44" spans="1:8" ht="25.5">
      <c r="A44" s="1">
        <v>3</v>
      </c>
      <c r="B44" s="24" t="s">
        <v>41</v>
      </c>
      <c r="C44" s="1" t="s">
        <v>11</v>
      </c>
      <c r="D44" s="1">
        <v>10</v>
      </c>
      <c r="E44" s="2"/>
      <c r="F44" s="2"/>
      <c r="G44" s="3"/>
      <c r="H44" s="2"/>
    </row>
    <row r="45" spans="1:8" ht="25.5">
      <c r="A45" s="1">
        <v>4</v>
      </c>
      <c r="B45" s="21" t="s">
        <v>42</v>
      </c>
      <c r="C45" s="1" t="s">
        <v>11</v>
      </c>
      <c r="D45" s="1">
        <v>1</v>
      </c>
      <c r="E45" s="2"/>
      <c r="F45" s="2"/>
      <c r="G45" s="3"/>
      <c r="H45" s="2"/>
    </row>
    <row r="46" spans="1:8" ht="38.25">
      <c r="A46" s="1">
        <v>5</v>
      </c>
      <c r="B46" s="24" t="s">
        <v>43</v>
      </c>
      <c r="C46" s="1" t="s">
        <v>11</v>
      </c>
      <c r="D46" s="1">
        <v>10</v>
      </c>
      <c r="E46" s="2"/>
      <c r="F46" s="2"/>
      <c r="G46" s="3"/>
      <c r="H46" s="2"/>
    </row>
    <row r="47" spans="1:8">
      <c r="A47" s="1">
        <v>6</v>
      </c>
      <c r="B47" s="21" t="s">
        <v>44</v>
      </c>
      <c r="C47" s="1" t="s">
        <v>11</v>
      </c>
      <c r="D47" s="1">
        <v>15</v>
      </c>
      <c r="E47" s="2"/>
      <c r="F47" s="2"/>
      <c r="G47" s="3"/>
      <c r="H47" s="2"/>
    </row>
    <row r="48" spans="1:8" ht="38.25">
      <c r="A48" s="1">
        <v>7</v>
      </c>
      <c r="B48" s="24" t="s">
        <v>45</v>
      </c>
      <c r="C48" s="1" t="s">
        <v>11</v>
      </c>
      <c r="D48" s="1">
        <v>1</v>
      </c>
      <c r="E48" s="2"/>
      <c r="F48" s="2"/>
      <c r="G48" s="3"/>
      <c r="H48" s="2"/>
    </row>
    <row r="49" spans="1:8" ht="38.25">
      <c r="A49" s="1">
        <v>8</v>
      </c>
      <c r="B49" s="21" t="s">
        <v>46</v>
      </c>
      <c r="C49" s="1" t="s">
        <v>11</v>
      </c>
      <c r="D49" s="1">
        <v>1</v>
      </c>
      <c r="E49" s="2"/>
      <c r="F49" s="2"/>
      <c r="G49" s="3"/>
      <c r="H49" s="2"/>
    </row>
    <row r="50" spans="1:8" ht="25.5">
      <c r="A50" s="1">
        <v>9</v>
      </c>
      <c r="B50" s="24" t="s">
        <v>47</v>
      </c>
      <c r="C50" s="1" t="s">
        <v>11</v>
      </c>
      <c r="D50" s="1">
        <v>1</v>
      </c>
      <c r="E50" s="2"/>
      <c r="F50" s="2"/>
      <c r="G50" s="3"/>
      <c r="H50" s="2"/>
    </row>
    <row r="51" spans="1:8" ht="25.5">
      <c r="A51" s="1">
        <v>10</v>
      </c>
      <c r="B51" s="24" t="s">
        <v>48</v>
      </c>
      <c r="C51" s="1" t="s">
        <v>11</v>
      </c>
      <c r="D51" s="1">
        <v>1</v>
      </c>
      <c r="E51" s="2"/>
      <c r="F51" s="2"/>
      <c r="G51" s="3"/>
      <c r="H51" s="2"/>
    </row>
    <row r="52" spans="1:8" ht="25.5">
      <c r="A52" s="1">
        <v>11</v>
      </c>
      <c r="B52" s="24" t="s">
        <v>49</v>
      </c>
      <c r="C52" s="1" t="s">
        <v>11</v>
      </c>
      <c r="D52" s="1">
        <v>1</v>
      </c>
      <c r="E52" s="2"/>
      <c r="F52" s="2"/>
      <c r="G52" s="3"/>
      <c r="H52" s="2"/>
    </row>
    <row r="53" spans="1:8" ht="25.5">
      <c r="A53" s="1">
        <v>12</v>
      </c>
      <c r="B53" s="24" t="s">
        <v>50</v>
      </c>
      <c r="C53" s="1" t="s">
        <v>11</v>
      </c>
      <c r="D53" s="1">
        <v>1</v>
      </c>
      <c r="E53" s="2"/>
      <c r="F53" s="2"/>
      <c r="G53" s="3"/>
      <c r="H53" s="2"/>
    </row>
    <row r="54" spans="1:8" ht="38.25">
      <c r="A54" s="1">
        <v>13</v>
      </c>
      <c r="B54" s="24" t="s">
        <v>51</v>
      </c>
      <c r="C54" s="1" t="s">
        <v>11</v>
      </c>
      <c r="D54" s="1">
        <v>1</v>
      </c>
      <c r="E54" s="2"/>
      <c r="F54" s="2"/>
      <c r="G54" s="3"/>
      <c r="H54" s="2"/>
    </row>
    <row r="55" spans="1:8" ht="38.25">
      <c r="A55" s="1">
        <v>14</v>
      </c>
      <c r="B55" s="24" t="s">
        <v>52</v>
      </c>
      <c r="C55" s="1" t="s">
        <v>11</v>
      </c>
      <c r="D55" s="1">
        <v>1</v>
      </c>
      <c r="E55" s="2"/>
      <c r="F55" s="2"/>
      <c r="G55" s="3"/>
      <c r="H55" s="2"/>
    </row>
    <row r="56" spans="1:8" ht="38.25">
      <c r="A56" s="1">
        <v>15</v>
      </c>
      <c r="B56" s="24" t="s">
        <v>53</v>
      </c>
      <c r="C56" s="1" t="s">
        <v>11</v>
      </c>
      <c r="D56" s="1">
        <v>1</v>
      </c>
      <c r="E56" s="2"/>
      <c r="F56" s="2"/>
      <c r="G56" s="3"/>
      <c r="H56" s="2"/>
    </row>
    <row r="57" spans="1:8" ht="25.5">
      <c r="A57" s="1">
        <v>16</v>
      </c>
      <c r="B57" s="21" t="s">
        <v>54</v>
      </c>
      <c r="C57" s="1" t="s">
        <v>11</v>
      </c>
      <c r="D57" s="1">
        <v>1</v>
      </c>
      <c r="E57" s="2"/>
      <c r="F57" s="2"/>
      <c r="G57" s="3"/>
      <c r="H57" s="2"/>
    </row>
    <row r="58" spans="1:8" ht="25.5">
      <c r="A58" s="1">
        <v>17</v>
      </c>
      <c r="B58" s="21" t="s">
        <v>55</v>
      </c>
      <c r="C58" s="1" t="s">
        <v>11</v>
      </c>
      <c r="D58" s="1">
        <v>1</v>
      </c>
      <c r="E58" s="2"/>
      <c r="F58" s="2"/>
      <c r="G58" s="3"/>
      <c r="H58" s="2"/>
    </row>
    <row r="59" spans="1:8" ht="25.5">
      <c r="A59" s="1">
        <v>18</v>
      </c>
      <c r="B59" s="21" t="s">
        <v>56</v>
      </c>
      <c r="C59" s="1" t="s">
        <v>11</v>
      </c>
      <c r="D59" s="1">
        <v>1</v>
      </c>
      <c r="E59" s="2"/>
      <c r="F59" s="2"/>
      <c r="G59" s="3"/>
      <c r="H59" s="2"/>
    </row>
    <row r="60" spans="1:8">
      <c r="A60" s="1">
        <v>19</v>
      </c>
      <c r="B60" s="21" t="s">
        <v>21</v>
      </c>
      <c r="C60" s="1" t="s">
        <v>11</v>
      </c>
      <c r="D60" s="1">
        <v>2</v>
      </c>
      <c r="E60" s="2"/>
      <c r="F60" s="2"/>
      <c r="G60" s="3"/>
      <c r="H60" s="2"/>
    </row>
    <row r="61" spans="1:8">
      <c r="A61" s="1"/>
      <c r="B61" s="22" t="s">
        <v>22</v>
      </c>
      <c r="C61" s="4"/>
      <c r="D61" s="4"/>
      <c r="E61" s="5"/>
      <c r="F61" s="5">
        <f>SUM(F42:F60)</f>
        <v>0</v>
      </c>
      <c r="G61" s="6"/>
      <c r="H61" s="5">
        <f t="shared" ref="H61" si="2">F61*1.08</f>
        <v>0</v>
      </c>
    </row>
    <row r="62" spans="1:8">
      <c r="A62" s="7"/>
      <c r="B62" s="25"/>
      <c r="C62" s="37"/>
      <c r="D62" s="37"/>
      <c r="E62" s="10"/>
      <c r="F62" s="10"/>
      <c r="G62" s="11"/>
      <c r="H62" s="10"/>
    </row>
    <row r="63" spans="1:8" s="34" customFormat="1">
      <c r="A63" s="33"/>
      <c r="B63" s="35" t="s">
        <v>106</v>
      </c>
      <c r="C63" s="58"/>
      <c r="D63" s="58"/>
      <c r="E63" s="42" t="s">
        <v>107</v>
      </c>
      <c r="F63" s="36" t="s">
        <v>108</v>
      </c>
    </row>
    <row r="64" spans="1:8" s="40" customFormat="1">
      <c r="A64" s="38"/>
      <c r="B64" s="39"/>
      <c r="C64" s="39"/>
      <c r="D64" s="39"/>
      <c r="E64" s="39"/>
      <c r="F64" s="39"/>
      <c r="G64" s="39"/>
      <c r="H64" s="39"/>
    </row>
    <row r="65" spans="1:8">
      <c r="A65" s="7"/>
      <c r="B65" s="50" t="s">
        <v>57</v>
      </c>
      <c r="C65" s="7"/>
      <c r="D65" s="7"/>
      <c r="E65" s="8"/>
      <c r="F65" s="8"/>
      <c r="G65" s="9"/>
      <c r="H65" s="8"/>
    </row>
    <row r="66" spans="1:8" ht="38.25">
      <c r="A66" s="4"/>
      <c r="B66" s="22" t="s">
        <v>58</v>
      </c>
      <c r="C66" s="1"/>
      <c r="D66" s="1"/>
      <c r="E66" s="2"/>
      <c r="F66" s="2"/>
      <c r="G66" s="3"/>
      <c r="H66" s="2"/>
    </row>
    <row r="67" spans="1:8">
      <c r="A67" s="1">
        <v>1</v>
      </c>
      <c r="B67" s="21" t="s">
        <v>59</v>
      </c>
      <c r="C67" s="1" t="s">
        <v>11</v>
      </c>
      <c r="D67" s="1">
        <v>1</v>
      </c>
      <c r="E67" s="2"/>
      <c r="F67" s="2"/>
      <c r="G67" s="3"/>
      <c r="H67" s="2"/>
    </row>
    <row r="68" spans="1:8" ht="25.5">
      <c r="A68" s="1">
        <v>2</v>
      </c>
      <c r="B68" s="21" t="s">
        <v>60</v>
      </c>
      <c r="C68" s="1" t="s">
        <v>11</v>
      </c>
      <c r="D68" s="1">
        <v>1</v>
      </c>
      <c r="E68" s="2"/>
      <c r="F68" s="2"/>
      <c r="G68" s="3"/>
      <c r="H68" s="2"/>
    </row>
    <row r="69" spans="1:8" ht="25.5">
      <c r="A69" s="1">
        <v>3</v>
      </c>
      <c r="B69" s="21" t="s">
        <v>61</v>
      </c>
      <c r="C69" s="1" t="s">
        <v>11</v>
      </c>
      <c r="D69" s="1">
        <v>10</v>
      </c>
      <c r="E69" s="2"/>
      <c r="F69" s="2"/>
      <c r="G69" s="3"/>
      <c r="H69" s="2"/>
    </row>
    <row r="70" spans="1:8">
      <c r="A70" s="1"/>
      <c r="B70" s="22" t="s">
        <v>22</v>
      </c>
      <c r="C70" s="1"/>
      <c r="D70" s="1"/>
      <c r="E70" s="2"/>
      <c r="F70" s="5">
        <f>SUM(F67:F69)</f>
        <v>0</v>
      </c>
      <c r="G70" s="6"/>
      <c r="H70" s="5">
        <f>F70*1.08</f>
        <v>0</v>
      </c>
    </row>
    <row r="71" spans="1:8">
      <c r="A71" s="7"/>
      <c r="B71" s="25"/>
      <c r="C71" s="7"/>
      <c r="D71" s="7"/>
      <c r="E71" s="8"/>
      <c r="F71" s="10"/>
      <c r="G71" s="11"/>
      <c r="H71" s="10"/>
    </row>
    <row r="72" spans="1:8" s="34" customFormat="1">
      <c r="A72" s="33"/>
      <c r="B72" s="35" t="s">
        <v>106</v>
      </c>
      <c r="C72" s="58"/>
      <c r="D72" s="58"/>
      <c r="E72" s="42" t="s">
        <v>107</v>
      </c>
      <c r="F72" s="36" t="s">
        <v>108</v>
      </c>
    </row>
    <row r="73" spans="1:8" s="40" customFormat="1">
      <c r="A73" s="38"/>
      <c r="B73" s="39"/>
      <c r="C73" s="39"/>
      <c r="D73" s="39"/>
      <c r="E73" s="39"/>
      <c r="F73" s="39"/>
      <c r="G73" s="39"/>
      <c r="H73" s="39"/>
    </row>
    <row r="74" spans="1:8">
      <c r="A74" s="7"/>
      <c r="B74" s="50" t="s">
        <v>62</v>
      </c>
      <c r="C74" s="7"/>
      <c r="D74" s="7"/>
      <c r="E74" s="8"/>
      <c r="F74" s="8"/>
      <c r="G74" s="9"/>
      <c r="H74" s="8"/>
    </row>
    <row r="75" spans="1:8" ht="51">
      <c r="A75" s="4"/>
      <c r="B75" s="22" t="s">
        <v>63</v>
      </c>
      <c r="C75" s="1"/>
      <c r="D75" s="1"/>
      <c r="E75" s="2"/>
      <c r="F75" s="2"/>
      <c r="G75" s="3"/>
      <c r="H75" s="2"/>
    </row>
    <row r="76" spans="1:8" ht="25.5">
      <c r="A76" s="1">
        <v>1</v>
      </c>
      <c r="B76" s="21" t="s">
        <v>64</v>
      </c>
      <c r="C76" s="1" t="s">
        <v>11</v>
      </c>
      <c r="D76" s="1">
        <v>1</v>
      </c>
      <c r="E76" s="2"/>
      <c r="F76" s="2"/>
      <c r="G76" s="3"/>
      <c r="H76" s="2"/>
    </row>
    <row r="77" spans="1:8" ht="38.25">
      <c r="A77" s="1">
        <v>2</v>
      </c>
      <c r="B77" s="26" t="s">
        <v>65</v>
      </c>
      <c r="C77" s="1" t="s">
        <v>11</v>
      </c>
      <c r="D77" s="1">
        <v>1</v>
      </c>
      <c r="E77" s="2"/>
      <c r="F77" s="2"/>
      <c r="G77" s="3"/>
      <c r="H77" s="2"/>
    </row>
    <row r="78" spans="1:8" ht="38.25">
      <c r="A78" s="1">
        <v>3</v>
      </c>
      <c r="B78" s="26" t="s">
        <v>66</v>
      </c>
      <c r="C78" s="1" t="s">
        <v>11</v>
      </c>
      <c r="D78" s="1">
        <v>1</v>
      </c>
      <c r="E78" s="2"/>
      <c r="F78" s="2"/>
      <c r="G78" s="3"/>
      <c r="H78" s="2"/>
    </row>
    <row r="79" spans="1:8" ht="25.5">
      <c r="A79" s="1">
        <v>4</v>
      </c>
      <c r="B79" s="26" t="s">
        <v>67</v>
      </c>
      <c r="C79" s="1" t="s">
        <v>11</v>
      </c>
      <c r="D79" s="1">
        <v>1</v>
      </c>
      <c r="E79" s="2"/>
      <c r="F79" s="2"/>
      <c r="G79" s="3"/>
      <c r="H79" s="2"/>
    </row>
    <row r="80" spans="1:8" ht="38.25">
      <c r="A80" s="1">
        <v>5</v>
      </c>
      <c r="B80" s="26" t="s">
        <v>68</v>
      </c>
      <c r="C80" s="1" t="s">
        <v>11</v>
      </c>
      <c r="D80" s="1">
        <v>1</v>
      </c>
      <c r="E80" s="2"/>
      <c r="F80" s="2"/>
      <c r="G80" s="3"/>
      <c r="H80" s="2"/>
    </row>
    <row r="81" spans="1:8" ht="38.25">
      <c r="A81" s="1">
        <v>6</v>
      </c>
      <c r="B81" s="26" t="s">
        <v>69</v>
      </c>
      <c r="C81" s="1" t="s">
        <v>11</v>
      </c>
      <c r="D81" s="1">
        <v>1</v>
      </c>
      <c r="E81" s="2"/>
      <c r="F81" s="2"/>
      <c r="G81" s="3"/>
      <c r="H81" s="2"/>
    </row>
    <row r="82" spans="1:8" ht="38.25">
      <c r="A82" s="1">
        <v>7</v>
      </c>
      <c r="B82" s="26" t="s">
        <v>70</v>
      </c>
      <c r="C82" s="1" t="s">
        <v>11</v>
      </c>
      <c r="D82" s="1">
        <v>2</v>
      </c>
      <c r="E82" s="2"/>
      <c r="F82" s="2"/>
      <c r="G82" s="3"/>
      <c r="H82" s="2"/>
    </row>
    <row r="83" spans="1:8" ht="38.25">
      <c r="A83" s="1">
        <v>8</v>
      </c>
      <c r="B83" s="26" t="s">
        <v>71</v>
      </c>
      <c r="C83" s="1" t="s">
        <v>11</v>
      </c>
      <c r="D83" s="1">
        <v>1</v>
      </c>
      <c r="E83" s="2"/>
      <c r="F83" s="2"/>
      <c r="G83" s="3"/>
      <c r="H83" s="2"/>
    </row>
    <row r="84" spans="1:8" ht="25.5">
      <c r="A84" s="1">
        <v>9</v>
      </c>
      <c r="B84" s="26" t="s">
        <v>72</v>
      </c>
      <c r="C84" s="1" t="s">
        <v>11</v>
      </c>
      <c r="D84" s="1">
        <v>5</v>
      </c>
      <c r="E84" s="2"/>
      <c r="F84" s="2"/>
      <c r="G84" s="3"/>
      <c r="H84" s="2"/>
    </row>
    <row r="85" spans="1:8">
      <c r="A85" s="1">
        <v>10</v>
      </c>
      <c r="B85" s="26" t="s">
        <v>73</v>
      </c>
      <c r="C85" s="1" t="s">
        <v>11</v>
      </c>
      <c r="D85" s="1">
        <v>5</v>
      </c>
      <c r="E85" s="2"/>
      <c r="F85" s="2"/>
      <c r="G85" s="3"/>
      <c r="H85" s="2"/>
    </row>
    <row r="86" spans="1:8" ht="25.5">
      <c r="A86" s="1">
        <v>11</v>
      </c>
      <c r="B86" s="26" t="s">
        <v>74</v>
      </c>
      <c r="C86" s="1" t="s">
        <v>11</v>
      </c>
      <c r="D86" s="1">
        <v>5</v>
      </c>
      <c r="E86" s="2"/>
      <c r="F86" s="2"/>
      <c r="G86" s="3"/>
      <c r="H86" s="2"/>
    </row>
    <row r="87" spans="1:8" ht="25.5">
      <c r="A87" s="1">
        <v>12</v>
      </c>
      <c r="B87" s="21" t="s">
        <v>75</v>
      </c>
      <c r="C87" s="1" t="s">
        <v>11</v>
      </c>
      <c r="D87" s="1">
        <v>20</v>
      </c>
      <c r="E87" s="2"/>
      <c r="F87" s="2"/>
      <c r="G87" s="3"/>
      <c r="H87" s="2"/>
    </row>
    <row r="88" spans="1:8">
      <c r="A88" s="1"/>
      <c r="B88" s="22" t="s">
        <v>22</v>
      </c>
      <c r="C88" s="4"/>
      <c r="D88" s="4"/>
      <c r="E88" s="5"/>
      <c r="F88" s="5">
        <f>SUM(F76:F87)</f>
        <v>0</v>
      </c>
      <c r="G88" s="6"/>
      <c r="H88" s="5">
        <f t="shared" ref="H88" si="3">F88*1.08</f>
        <v>0</v>
      </c>
    </row>
    <row r="89" spans="1:8">
      <c r="A89" s="7"/>
      <c r="B89" s="25"/>
      <c r="C89" s="37"/>
      <c r="D89" s="37"/>
      <c r="E89" s="10"/>
      <c r="F89" s="10"/>
      <c r="G89" s="11"/>
      <c r="H89" s="10"/>
    </row>
    <row r="90" spans="1:8" s="34" customFormat="1">
      <c r="A90" s="33"/>
      <c r="B90" s="35" t="s">
        <v>106</v>
      </c>
      <c r="C90" s="58"/>
      <c r="D90" s="58"/>
      <c r="E90" s="42" t="s">
        <v>107</v>
      </c>
      <c r="F90" s="36" t="s">
        <v>108</v>
      </c>
    </row>
    <row r="91" spans="1:8" s="40" customFormat="1">
      <c r="A91" s="38"/>
      <c r="B91" s="39"/>
      <c r="C91" s="39"/>
      <c r="D91" s="39"/>
      <c r="E91" s="39"/>
      <c r="F91" s="39"/>
      <c r="G91" s="39"/>
      <c r="H91" s="39"/>
    </row>
    <row r="92" spans="1:8">
      <c r="A92" s="7"/>
      <c r="B92" s="50" t="s">
        <v>76</v>
      </c>
      <c r="C92" s="7"/>
      <c r="D92" s="7"/>
      <c r="E92" s="8"/>
      <c r="F92" s="8"/>
      <c r="G92" s="9"/>
      <c r="H92" s="8"/>
    </row>
    <row r="93" spans="1:8" ht="38.25">
      <c r="A93" s="4"/>
      <c r="B93" s="22" t="s">
        <v>77</v>
      </c>
      <c r="C93" s="1"/>
      <c r="D93" s="1"/>
      <c r="E93" s="2"/>
      <c r="F93" s="2"/>
      <c r="G93" s="3"/>
      <c r="H93" s="2"/>
    </row>
    <row r="94" spans="1:8" ht="25.5">
      <c r="A94" s="1">
        <v>1</v>
      </c>
      <c r="B94" s="21" t="s">
        <v>78</v>
      </c>
      <c r="C94" s="1" t="s">
        <v>11</v>
      </c>
      <c r="D94" s="1">
        <v>2</v>
      </c>
      <c r="E94" s="2"/>
      <c r="F94" s="2"/>
      <c r="G94" s="3"/>
      <c r="H94" s="2"/>
    </row>
    <row r="95" spans="1:8" ht="25.5">
      <c r="A95" s="1">
        <v>2</v>
      </c>
      <c r="B95" s="21" t="s">
        <v>79</v>
      </c>
      <c r="C95" s="1" t="s">
        <v>11</v>
      </c>
      <c r="D95" s="1">
        <v>5</v>
      </c>
      <c r="E95" s="2"/>
      <c r="F95" s="2"/>
      <c r="G95" s="3"/>
      <c r="H95" s="2"/>
    </row>
    <row r="96" spans="1:8" ht="25.5">
      <c r="A96" s="1">
        <v>3</v>
      </c>
      <c r="B96" s="21" t="s">
        <v>80</v>
      </c>
      <c r="C96" s="1" t="s">
        <v>11</v>
      </c>
      <c r="D96" s="1">
        <v>5</v>
      </c>
      <c r="E96" s="2"/>
      <c r="F96" s="2"/>
      <c r="G96" s="3"/>
      <c r="H96" s="2"/>
    </row>
    <row r="97" spans="1:8">
      <c r="A97" s="1"/>
      <c r="B97" s="22" t="s">
        <v>22</v>
      </c>
      <c r="C97" s="4"/>
      <c r="D97" s="4"/>
      <c r="E97" s="5"/>
      <c r="F97" s="5">
        <f>SUM(F94:F96)</f>
        <v>0</v>
      </c>
      <c r="G97" s="6"/>
      <c r="H97" s="5">
        <f>F97*1.08</f>
        <v>0</v>
      </c>
    </row>
    <row r="98" spans="1:8">
      <c r="A98" s="7"/>
      <c r="B98" s="25"/>
      <c r="C98" s="37"/>
      <c r="D98" s="37"/>
      <c r="E98" s="10"/>
      <c r="F98" s="10"/>
      <c r="G98" s="11"/>
      <c r="H98" s="10"/>
    </row>
    <row r="99" spans="1:8" s="34" customFormat="1">
      <c r="A99" s="33"/>
      <c r="B99" s="35" t="s">
        <v>106</v>
      </c>
      <c r="C99" s="58"/>
      <c r="D99" s="58"/>
      <c r="E99" s="42" t="s">
        <v>107</v>
      </c>
      <c r="F99" s="36" t="s">
        <v>108</v>
      </c>
    </row>
    <row r="100" spans="1:8" s="40" customFormat="1">
      <c r="A100" s="38"/>
      <c r="B100" s="39"/>
      <c r="C100" s="39"/>
      <c r="D100" s="39"/>
      <c r="E100" s="39"/>
      <c r="F100" s="39"/>
      <c r="G100" s="39"/>
      <c r="H100" s="39"/>
    </row>
    <row r="101" spans="1:8">
      <c r="A101" s="7"/>
      <c r="B101" s="50" t="s">
        <v>81</v>
      </c>
      <c r="C101" s="7"/>
      <c r="D101" s="7"/>
      <c r="E101" s="8"/>
      <c r="F101" s="8"/>
      <c r="G101" s="9"/>
      <c r="H101" s="8"/>
    </row>
    <row r="102" spans="1:8">
      <c r="A102" s="4"/>
      <c r="B102" s="22" t="s">
        <v>82</v>
      </c>
      <c r="C102" s="1"/>
      <c r="D102" s="1"/>
      <c r="E102" s="2"/>
      <c r="F102" s="2"/>
      <c r="G102" s="3"/>
      <c r="H102" s="2"/>
    </row>
    <row r="103" spans="1:8" ht="51">
      <c r="A103" s="4">
        <v>1</v>
      </c>
      <c r="B103" s="21" t="s">
        <v>83</v>
      </c>
      <c r="C103" s="1" t="s">
        <v>11</v>
      </c>
      <c r="D103" s="1">
        <v>1</v>
      </c>
      <c r="E103" s="2"/>
      <c r="F103" s="2"/>
      <c r="G103" s="3"/>
      <c r="H103" s="2"/>
    </row>
    <row r="104" spans="1:8" ht="38.25">
      <c r="A104" s="1">
        <v>2</v>
      </c>
      <c r="B104" s="21" t="s">
        <v>84</v>
      </c>
      <c r="C104" s="1" t="s">
        <v>11</v>
      </c>
      <c r="D104" s="1">
        <v>50</v>
      </c>
      <c r="E104" s="2"/>
      <c r="F104" s="2"/>
      <c r="G104" s="3"/>
      <c r="H104" s="2"/>
    </row>
    <row r="105" spans="1:8">
      <c r="A105" s="1">
        <v>3</v>
      </c>
      <c r="B105" s="26" t="s">
        <v>85</v>
      </c>
      <c r="C105" s="1" t="s">
        <v>86</v>
      </c>
      <c r="D105" s="1">
        <v>1</v>
      </c>
      <c r="E105" s="2"/>
      <c r="F105" s="2"/>
      <c r="G105" s="3"/>
      <c r="H105" s="2"/>
    </row>
    <row r="106" spans="1:8" ht="63.75">
      <c r="A106" s="1">
        <v>4</v>
      </c>
      <c r="B106" s="26" t="s">
        <v>87</v>
      </c>
      <c r="C106" s="1" t="s">
        <v>11</v>
      </c>
      <c r="D106" s="1">
        <v>1</v>
      </c>
      <c r="E106" s="2"/>
      <c r="F106" s="2"/>
      <c r="G106" s="3"/>
      <c r="H106" s="2"/>
    </row>
    <row r="107" spans="1:8">
      <c r="A107" s="1">
        <v>5</v>
      </c>
      <c r="B107" s="26" t="s">
        <v>88</v>
      </c>
      <c r="C107" s="1" t="s">
        <v>11</v>
      </c>
      <c r="D107" s="1">
        <v>5</v>
      </c>
      <c r="E107" s="2"/>
      <c r="F107" s="2"/>
      <c r="G107" s="3"/>
      <c r="H107" s="2"/>
    </row>
    <row r="108" spans="1:8" ht="38.25">
      <c r="A108" s="1">
        <v>6</v>
      </c>
      <c r="B108" s="26" t="s">
        <v>89</v>
      </c>
      <c r="C108" s="1" t="s">
        <v>11</v>
      </c>
      <c r="D108" s="1">
        <v>1</v>
      </c>
      <c r="E108" s="2"/>
      <c r="F108" s="2"/>
      <c r="G108" s="3"/>
      <c r="H108" s="2"/>
    </row>
    <row r="109" spans="1:8">
      <c r="A109" s="1">
        <v>7</v>
      </c>
      <c r="B109" s="26" t="s">
        <v>90</v>
      </c>
      <c r="C109" s="1" t="s">
        <v>86</v>
      </c>
      <c r="D109" s="1">
        <v>1</v>
      </c>
      <c r="E109" s="2"/>
      <c r="F109" s="2"/>
      <c r="G109" s="3"/>
      <c r="H109" s="2"/>
    </row>
    <row r="110" spans="1:8" ht="38.25">
      <c r="A110" s="1">
        <v>8</v>
      </c>
      <c r="B110" s="26" t="s">
        <v>91</v>
      </c>
      <c r="C110" s="1" t="s">
        <v>11</v>
      </c>
      <c r="D110" s="1">
        <v>1</v>
      </c>
      <c r="E110" s="2"/>
      <c r="F110" s="2"/>
      <c r="G110" s="3"/>
      <c r="H110" s="2"/>
    </row>
    <row r="111" spans="1:8">
      <c r="A111" s="1">
        <v>9</v>
      </c>
      <c r="B111" s="26" t="s">
        <v>92</v>
      </c>
      <c r="C111" s="1" t="s">
        <v>86</v>
      </c>
      <c r="D111" s="1">
        <v>1</v>
      </c>
      <c r="E111" s="2"/>
      <c r="F111" s="2"/>
      <c r="G111" s="3"/>
      <c r="H111" s="2"/>
    </row>
    <row r="112" spans="1:8">
      <c r="A112" s="1"/>
      <c r="B112" s="27" t="s">
        <v>22</v>
      </c>
      <c r="C112" s="4"/>
      <c r="D112" s="4"/>
      <c r="E112" s="5"/>
      <c r="F112" s="5">
        <f>SUM(F103:F111)</f>
        <v>0</v>
      </c>
      <c r="G112" s="6"/>
      <c r="H112" s="5">
        <f t="shared" ref="H112" si="4">F112*1.08</f>
        <v>0</v>
      </c>
    </row>
    <row r="113" spans="1:8">
      <c r="A113" s="7"/>
      <c r="B113" s="41"/>
      <c r="C113" s="37"/>
      <c r="D113" s="37"/>
      <c r="E113" s="10"/>
      <c r="F113" s="10"/>
      <c r="G113" s="11"/>
      <c r="H113" s="10"/>
    </row>
    <row r="114" spans="1:8" s="34" customFormat="1">
      <c r="A114" s="33"/>
      <c r="B114" s="35" t="s">
        <v>106</v>
      </c>
      <c r="C114" s="58"/>
      <c r="D114" s="58"/>
      <c r="E114" s="42" t="s">
        <v>107</v>
      </c>
      <c r="F114" s="36" t="s">
        <v>108</v>
      </c>
    </row>
    <row r="115" spans="1:8" s="40" customFormat="1">
      <c r="A115" s="38"/>
      <c r="B115" s="39"/>
      <c r="C115" s="39"/>
      <c r="D115" s="39"/>
      <c r="E115" s="39"/>
      <c r="F115" s="39"/>
      <c r="G115" s="39"/>
      <c r="H115" s="39"/>
    </row>
    <row r="116" spans="1:8">
      <c r="A116" s="7"/>
      <c r="B116" s="50" t="s">
        <v>93</v>
      </c>
      <c r="C116" s="7"/>
      <c r="D116" s="7"/>
      <c r="E116" s="8"/>
      <c r="F116" s="8"/>
      <c r="G116" s="9"/>
      <c r="H116" s="8"/>
    </row>
    <row r="117" spans="1:8" ht="51">
      <c r="A117" s="4"/>
      <c r="B117" s="22" t="s">
        <v>94</v>
      </c>
      <c r="C117" s="1"/>
      <c r="D117" s="1"/>
      <c r="E117" s="2"/>
      <c r="F117" s="2"/>
      <c r="G117" s="3"/>
      <c r="H117" s="2"/>
    </row>
    <row r="118" spans="1:8" ht="25.5">
      <c r="A118" s="1">
        <v>1</v>
      </c>
      <c r="B118" s="26" t="s">
        <v>95</v>
      </c>
      <c r="C118" s="1" t="s">
        <v>11</v>
      </c>
      <c r="D118" s="1">
        <v>2</v>
      </c>
      <c r="E118" s="2"/>
      <c r="F118" s="2"/>
      <c r="G118" s="3"/>
      <c r="H118" s="2"/>
    </row>
    <row r="119" spans="1:8" ht="25.5">
      <c r="A119" s="1">
        <v>2</v>
      </c>
      <c r="B119" s="26" t="s">
        <v>96</v>
      </c>
      <c r="C119" s="1" t="s">
        <v>11</v>
      </c>
      <c r="D119" s="1">
        <v>2</v>
      </c>
      <c r="E119" s="2"/>
      <c r="F119" s="2"/>
      <c r="G119" s="3"/>
      <c r="H119" s="2"/>
    </row>
    <row r="120" spans="1:8" ht="25.5">
      <c r="A120" s="1">
        <v>3</v>
      </c>
      <c r="B120" s="28" t="s">
        <v>97</v>
      </c>
      <c r="C120" s="1" t="s">
        <v>11</v>
      </c>
      <c r="D120" s="1">
        <v>5</v>
      </c>
      <c r="E120" s="2"/>
      <c r="F120" s="2"/>
      <c r="G120" s="3"/>
      <c r="H120" s="2"/>
    </row>
    <row r="121" spans="1:8" ht="25.5">
      <c r="A121" s="1">
        <v>4</v>
      </c>
      <c r="B121" s="28" t="s">
        <v>98</v>
      </c>
      <c r="C121" s="1" t="s">
        <v>11</v>
      </c>
      <c r="D121" s="1">
        <v>5</v>
      </c>
      <c r="E121" s="2"/>
      <c r="F121" s="2"/>
      <c r="G121" s="3"/>
      <c r="H121" s="2"/>
    </row>
    <row r="122" spans="1:8" ht="25.5">
      <c r="A122" s="1">
        <v>5</v>
      </c>
      <c r="B122" s="26" t="s">
        <v>99</v>
      </c>
      <c r="C122" s="1" t="s">
        <v>11</v>
      </c>
      <c r="D122" s="1">
        <v>5</v>
      </c>
      <c r="E122" s="2"/>
      <c r="F122" s="2"/>
      <c r="G122" s="3"/>
      <c r="H122" s="2"/>
    </row>
    <row r="123" spans="1:8">
      <c r="A123" s="1"/>
      <c r="B123" s="51" t="s">
        <v>22</v>
      </c>
      <c r="C123" s="1"/>
      <c r="D123" s="29"/>
      <c r="E123" s="12"/>
      <c r="F123" s="13">
        <f>SUM(F118:F122)</f>
        <v>0</v>
      </c>
      <c r="G123" s="30"/>
      <c r="H123" s="13">
        <f t="shared" ref="H123" si="5">F123*1.08</f>
        <v>0</v>
      </c>
    </row>
    <row r="124" spans="1:8">
      <c r="A124" s="7"/>
      <c r="B124" s="54"/>
      <c r="C124" s="7"/>
      <c r="D124" s="31"/>
      <c r="E124" s="14"/>
      <c r="F124" s="15"/>
      <c r="G124" s="32"/>
      <c r="H124" s="15"/>
    </row>
    <row r="125" spans="1:8" s="34" customFormat="1">
      <c r="A125" s="33"/>
      <c r="B125" s="35" t="s">
        <v>106</v>
      </c>
      <c r="C125" s="58"/>
      <c r="D125" s="58"/>
      <c r="E125" s="42" t="s">
        <v>107</v>
      </c>
      <c r="F125" s="36" t="s">
        <v>108</v>
      </c>
    </row>
    <row r="126" spans="1:8" s="40" customFormat="1">
      <c r="A126" s="38"/>
      <c r="B126" s="39"/>
      <c r="C126" s="39"/>
      <c r="D126" s="39"/>
      <c r="E126" s="39"/>
      <c r="F126" s="39"/>
      <c r="G126" s="39"/>
      <c r="H126" s="39"/>
    </row>
    <row r="127" spans="1:8">
      <c r="A127" s="7"/>
      <c r="B127" s="55" t="s">
        <v>100</v>
      </c>
      <c r="C127" s="56"/>
      <c r="D127" s="56"/>
      <c r="E127" s="56"/>
      <c r="F127" s="57"/>
      <c r="G127" s="32"/>
      <c r="H127" s="15"/>
    </row>
    <row r="128" spans="1:8">
      <c r="A128" s="7"/>
      <c r="B128" s="59" t="s">
        <v>101</v>
      </c>
      <c r="C128" s="60"/>
      <c r="D128" s="60"/>
      <c r="E128" s="60"/>
      <c r="F128" s="61"/>
      <c r="G128" s="32"/>
      <c r="H128" s="15"/>
    </row>
    <row r="129" spans="1:8">
      <c r="A129" s="7"/>
      <c r="B129" s="43" t="s">
        <v>102</v>
      </c>
      <c r="C129" s="31"/>
      <c r="D129" s="31"/>
      <c r="E129" s="14"/>
      <c r="F129" s="44"/>
      <c r="G129" s="32"/>
      <c r="H129" s="15"/>
    </row>
    <row r="130" spans="1:8">
      <c r="A130" s="7"/>
      <c r="B130" s="43" t="s">
        <v>103</v>
      </c>
      <c r="C130" s="31"/>
      <c r="D130" s="31"/>
      <c r="E130" s="14"/>
      <c r="F130" s="44"/>
      <c r="G130" s="32"/>
      <c r="H130" s="15"/>
    </row>
    <row r="131" spans="1:8">
      <c r="A131" s="7"/>
      <c r="B131" s="45" t="s">
        <v>104</v>
      </c>
      <c r="C131" s="46"/>
      <c r="D131" s="46"/>
      <c r="E131" s="47"/>
      <c r="F131" s="48"/>
      <c r="G131" s="32"/>
      <c r="H131" s="15"/>
    </row>
  </sheetData>
  <sheetProtection selectLockedCells="1" selectUnlockedCells="1"/>
  <mergeCells count="11">
    <mergeCell ref="B128:F128"/>
    <mergeCell ref="F1:H1"/>
    <mergeCell ref="B127:F127"/>
    <mergeCell ref="C19:D19"/>
    <mergeCell ref="C38:D38"/>
    <mergeCell ref="C63:D63"/>
    <mergeCell ref="C72:D72"/>
    <mergeCell ref="C90:D90"/>
    <mergeCell ref="C99:D99"/>
    <mergeCell ref="C114:D114"/>
    <mergeCell ref="C125:D125"/>
  </mergeCells>
  <pageMargins left="0.31496062992125984" right="0.31496062992125984" top="0.35433070866141736" bottom="0.55118110236220474" header="0.51181102362204722" footer="0.31496062992125984"/>
  <pageSetup paperSize="9" scale="97" firstPageNumber="0" orientation="landscape" horizontalDpi="300" verticalDpi="300" r:id="rId1"/>
  <headerFooter alignWithMargins="0">
    <oddFooter>&amp;CStrona &amp;P</oddFooter>
  </headerFooter>
  <rowBreaks count="2" manualBreakCount="2">
    <brk id="100" max="16383" man="1"/>
    <brk id="1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Zał.implanty ortop.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zał. 2</dc:title>
  <dc:creator>Klaudia Klejc</dc:creator>
  <cp:lastModifiedBy>Klaudia klejc</cp:lastModifiedBy>
  <cp:lastPrinted>2023-03-15T08:43:14Z</cp:lastPrinted>
  <dcterms:created xsi:type="dcterms:W3CDTF">2023-03-15T08:42:16Z</dcterms:created>
  <dcterms:modified xsi:type="dcterms:W3CDTF">2023-03-15T11:14:03Z</dcterms:modified>
</cp:coreProperties>
</file>