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ta.kolada\Desktop\Desktop\POSTĘPOWANIA\Postępowania 2023\PROJEKTY PRZETARGÓW\ZP-G--23 - GAZY\platforma\"/>
    </mc:Choice>
  </mc:AlternateContent>
  <xr:revisionPtr revIDLastSave="0" documentId="13_ncr:1_{EAB17A6D-56CC-4FE9-B1EB-A4931990E44A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POZNA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F10" i="1" l="1"/>
  <c r="F8" i="1"/>
  <c r="F9" i="1"/>
  <c r="F11" i="1"/>
  <c r="F12" i="1"/>
  <c r="F13" i="1"/>
  <c r="F14" i="1"/>
  <c r="F15" i="1"/>
  <c r="F17" i="1"/>
  <c r="F16" i="1"/>
  <c r="F18" i="1"/>
  <c r="I20" i="1" l="1"/>
  <c r="H20" i="1"/>
</calcChain>
</file>

<file path=xl/sharedStrings.xml><?xml version="1.0" encoding="utf-8"?>
<sst xmlns="http://schemas.openxmlformats.org/spreadsheetml/2006/main" count="36" uniqueCount="28">
  <si>
    <t>Nazwa gazu</t>
  </si>
  <si>
    <t>Lp.</t>
  </si>
  <si>
    <t>Uwagi</t>
  </si>
  <si>
    <t>CZĘŚĆ IV</t>
  </si>
  <si>
    <t>Wartość 
netto PLN</t>
  </si>
  <si>
    <t>Wartość 
brutto PLN</t>
  </si>
  <si>
    <t>Tlen 2,5 techniczny (sprężony)</t>
  </si>
  <si>
    <t>Argon 5,0 (czystość ≥ 99,999%, sprężony)</t>
  </si>
  <si>
    <t>Azot 5,0 (czystość ≥99,999%, sprężony)</t>
  </si>
  <si>
    <t>Azot 6,0 (czystość ≥99,9999%, sprężony)</t>
  </si>
  <si>
    <t>Hel 5,0 (czystość ≥99,999%, sprężony)</t>
  </si>
  <si>
    <t>Hel 6,0 (czystość ≥99,9999%, sprężony)</t>
  </si>
  <si>
    <t>Mieszanka gazu argon 95% / wodór 5%
(wg PN-EN ISO 14175, wodór - 5%±0,5, argon - reszta, woda≤40 ppm)</t>
  </si>
  <si>
    <t>Argon techniczny (czystość ≥ 99,99%, sprężony)</t>
  </si>
  <si>
    <t>Powietrze  (czystość ≥ 99,999%, sprężony)</t>
  </si>
  <si>
    <t>Cena netto / brutto</t>
  </si>
  <si>
    <t xml:space="preserve">Cena netto / brutto dzierżawy za jedną butle na miesiąc </t>
  </si>
  <si>
    <t>dzierżawa butli 
(50 l)</t>
  </si>
  <si>
    <t>dzierżawa butli 
(30 l)</t>
  </si>
  <si>
    <t>dzierżawa butli 
(40 l)</t>
  </si>
  <si>
    <t>Argon 6,0 (czystość ≥99,9999%, sprężony)</t>
  </si>
  <si>
    <t>Azot 4,8 techniczny (czystość ≥99.998%)</t>
  </si>
  <si>
    <t>Szt</t>
  </si>
  <si>
    <t>Ilośc w m3</t>
  </si>
  <si>
    <t>Planowana ilość w m3</t>
  </si>
  <si>
    <t>Cena jedn. netto + koszt napełnienia+ transportu+
opłaty drogowe
(szt)</t>
  </si>
  <si>
    <t>Zapotrzebowanie na gazy techniczne (czyste i mieszaniny) w Sieci Badawczej Łukasiewicz - Instytucie Metali Nieżelaznych w 2024 r.</t>
  </si>
  <si>
    <r>
      <t xml:space="preserve">Lokalizacja: </t>
    </r>
    <r>
      <rPr>
        <b/>
        <sz val="14"/>
        <color rgb="FFFF0000"/>
        <rFont val="Calibri"/>
        <family val="2"/>
        <charset val="238"/>
        <scheme val="minor"/>
      </rPr>
      <t>Poznań</t>
    </r>
    <r>
      <rPr>
        <b/>
        <sz val="14"/>
        <color theme="1"/>
        <rFont val="Calibri"/>
        <family val="2"/>
        <charset val="238"/>
        <scheme val="minor"/>
      </rPr>
      <t xml:space="preserve">, 61-362, Forteczna 12 oraz Wierzenica, 62-006, Kręta 12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</si>
</sst>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/>
    <xf numFmtId="0" fontId="0" fillId="0" borderId="13" xfId="1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23"/>
  <sheetViews>
    <sheetView tabSelected="1" topLeftCell="A7" workbookViewId="0">
      <selection activeCell="E14" sqref="E14"/>
    </sheetView>
  </sheetViews>
  <sheetFormatPr defaultColWidth="9.140625" defaultRowHeight="15" x14ac:dyDescent="0.25"/>
  <cols>
    <col min="1" max="1" width="9.7109375" customWidth="1"/>
    <col min="2" max="2" width="4.7109375" customWidth="1"/>
    <col min="3" max="3" width="79.85546875" customWidth="1"/>
    <col min="4" max="4" width="10.140625" style="31" customWidth="1"/>
    <col min="5" max="9" width="15.7109375" customWidth="1"/>
    <col min="10" max="10" width="43.7109375" customWidth="1"/>
    <col min="11" max="16" width="9.140625" hidden="1" customWidth="1"/>
    <col min="17" max="17" width="11.85546875" hidden="1" customWidth="1"/>
    <col min="18" max="21" width="9.140625" hidden="1" customWidth="1"/>
    <col min="22" max="26" width="0" hidden="1" customWidth="1"/>
  </cols>
  <sheetData>
    <row r="2" spans="2:10" ht="18.75" x14ac:dyDescent="0.3">
      <c r="B2" s="1" t="s">
        <v>26</v>
      </c>
    </row>
    <row r="3" spans="2:10" ht="18.75" x14ac:dyDescent="0.3">
      <c r="B3" s="1" t="s">
        <v>27</v>
      </c>
    </row>
    <row r="4" spans="2:10" ht="18.75" x14ac:dyDescent="0.3">
      <c r="B4" s="1"/>
    </row>
    <row r="5" spans="2:10" ht="18.75" x14ac:dyDescent="0.3">
      <c r="B5" s="1"/>
      <c r="C5" s="7" t="s">
        <v>3</v>
      </c>
      <c r="D5" s="32"/>
    </row>
    <row r="6" spans="2:10" ht="19.5" thickBot="1" x14ac:dyDescent="0.35">
      <c r="B6" s="1"/>
      <c r="C6" s="7"/>
      <c r="D6" s="32"/>
    </row>
    <row r="7" spans="2:10" ht="90.75" thickBot="1" x14ac:dyDescent="0.3">
      <c r="B7" s="8" t="s">
        <v>1</v>
      </c>
      <c r="C7" s="9" t="s">
        <v>0</v>
      </c>
      <c r="D7" s="8" t="s">
        <v>23</v>
      </c>
      <c r="E7" s="8" t="s">
        <v>22</v>
      </c>
      <c r="F7" s="8" t="s">
        <v>24</v>
      </c>
      <c r="G7" s="8" t="s">
        <v>25</v>
      </c>
      <c r="H7" s="8" t="s">
        <v>4</v>
      </c>
      <c r="I7" s="8" t="s">
        <v>5</v>
      </c>
      <c r="J7" s="8" t="s">
        <v>2</v>
      </c>
    </row>
    <row r="8" spans="2:10" ht="30" customHeight="1" x14ac:dyDescent="0.25">
      <c r="B8" s="4">
        <v>1</v>
      </c>
      <c r="C8" s="12" t="s">
        <v>7</v>
      </c>
      <c r="D8" s="36">
        <v>10.5</v>
      </c>
      <c r="E8" s="4">
        <v>10</v>
      </c>
      <c r="F8" s="33">
        <f t="shared" ref="F8:F18" si="0">D8*E8</f>
        <v>105</v>
      </c>
      <c r="G8" s="19"/>
      <c r="H8" s="19"/>
      <c r="I8" s="24"/>
      <c r="J8" s="16" t="s">
        <v>17</v>
      </c>
    </row>
    <row r="9" spans="2:10" ht="30" customHeight="1" x14ac:dyDescent="0.25">
      <c r="B9" s="5">
        <v>2</v>
      </c>
      <c r="C9" s="10" t="s">
        <v>20</v>
      </c>
      <c r="D9" s="37">
        <v>9.4600000000000009</v>
      </c>
      <c r="E9" s="5">
        <v>2</v>
      </c>
      <c r="F9" s="34">
        <f t="shared" si="0"/>
        <v>18.920000000000002</v>
      </c>
      <c r="G9" s="21"/>
      <c r="H9" s="20"/>
      <c r="I9" s="25"/>
      <c r="J9" s="17" t="s">
        <v>17</v>
      </c>
    </row>
    <row r="10" spans="2:10" ht="30" customHeight="1" thickBot="1" x14ac:dyDescent="0.3">
      <c r="B10" s="5">
        <v>3</v>
      </c>
      <c r="C10" s="10" t="s">
        <v>13</v>
      </c>
      <c r="D10" s="37">
        <v>6.3</v>
      </c>
      <c r="E10" s="5">
        <v>205</v>
      </c>
      <c r="F10" s="34">
        <f t="shared" si="0"/>
        <v>1291.5</v>
      </c>
      <c r="G10" s="20"/>
      <c r="H10" s="20"/>
      <c r="I10" s="25"/>
      <c r="J10" s="17" t="s">
        <v>18</v>
      </c>
    </row>
    <row r="11" spans="2:10" ht="30" customHeight="1" x14ac:dyDescent="0.25">
      <c r="B11" s="4">
        <v>4</v>
      </c>
      <c r="C11" s="10" t="s">
        <v>21</v>
      </c>
      <c r="D11" s="37">
        <v>0</v>
      </c>
      <c r="E11" s="5">
        <v>0</v>
      </c>
      <c r="F11" s="34">
        <f t="shared" si="0"/>
        <v>0</v>
      </c>
      <c r="G11" s="22"/>
      <c r="H11" s="20"/>
      <c r="I11" s="25"/>
      <c r="J11" s="17" t="s">
        <v>17</v>
      </c>
    </row>
    <row r="12" spans="2:10" ht="30" customHeight="1" x14ac:dyDescent="0.25">
      <c r="B12" s="5">
        <v>5</v>
      </c>
      <c r="C12" s="10" t="s">
        <v>8</v>
      </c>
      <c r="D12" s="37">
        <v>10.5</v>
      </c>
      <c r="E12" s="5">
        <v>3</v>
      </c>
      <c r="F12" s="34">
        <f t="shared" si="0"/>
        <v>31.5</v>
      </c>
      <c r="G12" s="20"/>
      <c r="H12" s="20"/>
      <c r="I12" s="25"/>
      <c r="J12" s="17" t="s">
        <v>17</v>
      </c>
    </row>
    <row r="13" spans="2:10" ht="30" customHeight="1" thickBot="1" x14ac:dyDescent="0.3">
      <c r="B13" s="5">
        <v>6</v>
      </c>
      <c r="C13" s="10" t="s">
        <v>9</v>
      </c>
      <c r="D13" s="37">
        <v>0</v>
      </c>
      <c r="E13" s="5">
        <v>0</v>
      </c>
      <c r="F13" s="34">
        <f t="shared" si="0"/>
        <v>0</v>
      </c>
      <c r="G13" s="20"/>
      <c r="H13" s="20"/>
      <c r="I13" s="25"/>
      <c r="J13" s="17" t="s">
        <v>17</v>
      </c>
    </row>
    <row r="14" spans="2:10" ht="30" customHeight="1" x14ac:dyDescent="0.25">
      <c r="B14" s="4">
        <v>7</v>
      </c>
      <c r="C14" s="10" t="s">
        <v>10</v>
      </c>
      <c r="D14" s="37">
        <v>9.1</v>
      </c>
      <c r="E14" s="5">
        <v>1</v>
      </c>
      <c r="F14" s="34">
        <f t="shared" si="0"/>
        <v>9.1</v>
      </c>
      <c r="G14" s="20"/>
      <c r="H14" s="20"/>
      <c r="I14" s="25"/>
      <c r="J14" s="17" t="s">
        <v>17</v>
      </c>
    </row>
    <row r="15" spans="2:10" ht="30" customHeight="1" x14ac:dyDescent="0.25">
      <c r="B15" s="5">
        <v>8</v>
      </c>
      <c r="C15" s="10" t="s">
        <v>11</v>
      </c>
      <c r="D15" s="37">
        <v>9.1</v>
      </c>
      <c r="E15" s="5">
        <v>1</v>
      </c>
      <c r="F15" s="34">
        <f t="shared" si="0"/>
        <v>9.1</v>
      </c>
      <c r="G15" s="20"/>
      <c r="H15" s="20"/>
      <c r="I15" s="25"/>
      <c r="J15" s="17" t="s">
        <v>17</v>
      </c>
    </row>
    <row r="16" spans="2:10" ht="30" customHeight="1" thickBot="1" x14ac:dyDescent="0.3">
      <c r="B16" s="5">
        <v>9</v>
      </c>
      <c r="C16" s="29" t="s">
        <v>12</v>
      </c>
      <c r="D16" s="38">
        <v>10.35</v>
      </c>
      <c r="E16" s="5">
        <v>4</v>
      </c>
      <c r="F16" s="34">
        <f t="shared" si="0"/>
        <v>41.4</v>
      </c>
      <c r="G16" s="20"/>
      <c r="H16" s="20"/>
      <c r="I16" s="25"/>
      <c r="J16" s="17" t="s">
        <v>17</v>
      </c>
    </row>
    <row r="17" spans="2:10" ht="30" customHeight="1" x14ac:dyDescent="0.25">
      <c r="B17" s="4">
        <v>10</v>
      </c>
      <c r="C17" s="10" t="s">
        <v>14</v>
      </c>
      <c r="D17" s="37">
        <v>6</v>
      </c>
      <c r="E17" s="5">
        <v>1</v>
      </c>
      <c r="F17" s="34">
        <f t="shared" si="0"/>
        <v>6</v>
      </c>
      <c r="G17" s="20"/>
      <c r="H17" s="20"/>
      <c r="I17" s="25"/>
      <c r="J17" s="17" t="s">
        <v>19</v>
      </c>
    </row>
    <row r="18" spans="2:10" ht="30" customHeight="1" thickBot="1" x14ac:dyDescent="0.3">
      <c r="B18" s="5">
        <v>11</v>
      </c>
      <c r="C18" s="30" t="s">
        <v>6</v>
      </c>
      <c r="D18" s="39">
        <v>0</v>
      </c>
      <c r="E18" s="11">
        <v>0</v>
      </c>
      <c r="F18" s="35">
        <f t="shared" si="0"/>
        <v>0</v>
      </c>
      <c r="G18" s="23"/>
      <c r="H18" s="23"/>
      <c r="I18" s="26"/>
      <c r="J18" s="18" t="s">
        <v>17</v>
      </c>
    </row>
    <row r="19" spans="2:10" ht="19.5" thickBot="1" x14ac:dyDescent="0.35">
      <c r="B19" s="1"/>
      <c r="C19" s="7"/>
      <c r="D19" s="32"/>
    </row>
    <row r="20" spans="2:10" ht="30.75" thickBot="1" x14ac:dyDescent="0.35">
      <c r="B20" s="1"/>
      <c r="C20" s="7"/>
      <c r="D20" s="32"/>
      <c r="G20" s="3" t="s">
        <v>15</v>
      </c>
      <c r="H20" s="2">
        <f>SUM(H8:H18)</f>
        <v>0</v>
      </c>
      <c r="I20" s="27">
        <f>SUM(I8:I18)</f>
        <v>0</v>
      </c>
    </row>
    <row r="21" spans="2:10" ht="19.5" thickBot="1" x14ac:dyDescent="0.35">
      <c r="B21" s="1"/>
      <c r="C21" s="7"/>
      <c r="D21" s="32"/>
      <c r="G21" s="13"/>
      <c r="H21" s="14"/>
      <c r="I21" s="28"/>
    </row>
    <row r="22" spans="2:10" ht="75.75" thickBot="1" x14ac:dyDescent="0.3">
      <c r="G22" s="3" t="s">
        <v>16</v>
      </c>
      <c r="H22" s="2"/>
      <c r="I22" s="27">
        <f>H22*1.23</f>
        <v>0</v>
      </c>
    </row>
    <row r="23" spans="2:10" x14ac:dyDescent="0.25">
      <c r="G23" s="6"/>
      <c r="H23" s="15"/>
      <c r="I23" s="15"/>
    </row>
  </sheetData>
  <sortState xmlns:xlrd2="http://schemas.microsoft.com/office/spreadsheetml/2017/richdata2" ref="B8:J18">
    <sortCondition ref="C8:C1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POZNAŃ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Pańczyk</dc:creator>
  <cp:lastModifiedBy>marta.kolada</cp:lastModifiedBy>
  <cp:lastPrinted>2018-12-17T11:15:03Z</cp:lastPrinted>
  <dcterms:created xsi:type="dcterms:W3CDTF">2018-12-03T11:49:07Z</dcterms:created>
  <dcterms:modified xsi:type="dcterms:W3CDTF">2023-12-07T08:29:08Z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