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530" windowHeight="6470" activeTab="0"/>
  </bookViews>
  <sheets>
    <sheet name="wykaz elementów ul. Barlickiego" sheetId="1" r:id="rId1"/>
    <sheet name="Ludzi Morza" sheetId="2" r:id="rId2"/>
  </sheets>
  <definedNames>
    <definedName name="_xlnm.Print_Area" localSheetId="0">'wykaz elementów ul. Barlickiego'!$A$2:$N$23</definedName>
  </definedNames>
  <calcPr fullCalcOnLoad="1"/>
</workbook>
</file>

<file path=xl/sharedStrings.xml><?xml version="1.0" encoding="utf-8"?>
<sst xmlns="http://schemas.openxmlformats.org/spreadsheetml/2006/main" count="118" uniqueCount="54">
  <si>
    <t>sanitarna</t>
  </si>
  <si>
    <t>Nazwa zadania inwestycyjnego - Przedsięwzięcia</t>
  </si>
  <si>
    <t>Suma brutto:</t>
  </si>
  <si>
    <t>elektroenergetyczna</t>
  </si>
  <si>
    <t>Część postępowania</t>
  </si>
  <si>
    <t>WYKAZ ELEMENTÓW ROZLICZENIOWYCH</t>
  </si>
  <si>
    <t>Czas realizacji w miesiącach z uwzgędnieniem OWRK** i OWOWRK***</t>
  </si>
  <si>
    <r>
      <rPr>
        <b/>
        <sz val="9"/>
        <rFont val="Symbol"/>
        <family val="1"/>
      </rPr>
      <t>S</t>
    </r>
    <r>
      <rPr>
        <b/>
        <sz val="9"/>
        <rFont val="Arial CE"/>
        <family val="0"/>
      </rPr>
      <t xml:space="preserve"> za cały okres z uwzględnieniem skorzystania Prawa opcji w pełnym zakresie - nie mniej niż 5% całkowitego maksymalnego wynagrodzenia IK </t>
    </r>
  </si>
  <si>
    <t>Razem zł  za okres OWRK  i OWOWRK [iloczyn kolumn 10 i 12]</t>
  </si>
  <si>
    <t>Tab.1 - Pełnienie roli Inżyniera Kontraktu w okresie realizacji robót - ETAP I</t>
  </si>
  <si>
    <t>Tab.2 - Pełnienie roli Inżyniera Kontraktu w okresie rękojmi i gwarancji -  ETAP II</t>
  </si>
  <si>
    <t xml:space="preserve">Planowana /przewidywana  liczba czynności </t>
  </si>
  <si>
    <t>Wyszczególnienie czynności 
(kpl.)</t>
  </si>
  <si>
    <t>Lp.</t>
  </si>
  <si>
    <t>stawka podatku Vat</t>
  </si>
  <si>
    <t xml:space="preserve">Czas realizacji 
w miesiącach </t>
  </si>
  <si>
    <t>Stawka podatku VAT</t>
  </si>
  <si>
    <t xml:space="preserve">Cena ryczłtowa netto za jedną czynność 
(zł) </t>
  </si>
  <si>
    <t>Maksymalne szacunkowe wynagrodzenie w okresie podstawowym razem</t>
  </si>
  <si>
    <t xml:space="preserve">maksymalna szacunkowa wartość wynagrodzenia w wydłużonymm oraz wykraczającym poza wydłużony okresie realizacji </t>
  </si>
  <si>
    <t xml:space="preserve">Szacunkowe maksymalne wynagrodzenie Wykonawcy w przypadku zastosowania opcji     </t>
  </si>
  <si>
    <t>Cena ryczałtowa netto za 1 miesiąc /1 czynność
(zł)</t>
  </si>
  <si>
    <t>Wartość netto   
za okres realizacji 
(zł)</t>
  </si>
  <si>
    <t>Wartość brutto   
za okres realizacji 
(zł)</t>
  </si>
  <si>
    <t>Wynagrodzenie podstawowe Inżyniera z tytułu realizacji Umowy ( całkowita wartość brutto ETAP I i II do wpisania w pkt 1 na formularzu oferty)</t>
  </si>
  <si>
    <t>a</t>
  </si>
  <si>
    <t>b</t>
  </si>
  <si>
    <t>c</t>
  </si>
  <si>
    <t>d</t>
  </si>
  <si>
    <t>e</t>
  </si>
  <si>
    <t>f</t>
  </si>
  <si>
    <t>g</t>
  </si>
  <si>
    <t>h</t>
  </si>
  <si>
    <t>i</t>
  </si>
  <si>
    <t xml:space="preserve">Wartość ryczałtowa brutto
</t>
  </si>
  <si>
    <t>zieleń i mała architektura</t>
  </si>
  <si>
    <t>telekomunikacyjna</t>
  </si>
  <si>
    <t>j</t>
  </si>
  <si>
    <t>k</t>
  </si>
  <si>
    <t>„Przebudowa drogi powiatowej ulicy Barlickiego w Świnoujściu na odcinku od ul. Dworcowej do przejazdu kolejowego PKP – etap I” – zadanie 1</t>
  </si>
  <si>
    <t>„Przebudowa drogi powiatowej ul. Ludzi Morza w Świnoujściu od ul. Barlickiego do ul. Norweskiej” – zadanie 3a.</t>
  </si>
  <si>
    <t>branża</t>
  </si>
  <si>
    <t>drogowa oraz kierownik zaspołu inżyniera kontraktu</t>
  </si>
  <si>
    <t>wspieranie Zamawiającego w udzielaniu odpowiedzi na pytania wykonawców podczas trwania przetargu na wybór wykonawcy robót</t>
  </si>
  <si>
    <t>Tab.3. Posumowanie</t>
  </si>
  <si>
    <r>
      <t xml:space="preserve">Przygotowanie i przeprowadzenie przeglądu robót wykonanych w ramach  zadana w okresie rękojmi i gwarancji, </t>
    </r>
    <r>
      <rPr>
        <b/>
        <sz val="10"/>
        <rFont val="Arial CE"/>
        <family val="0"/>
      </rPr>
      <t>po upływie roku od daty podpisania protokołu końcowego odbioru robó</t>
    </r>
    <r>
      <rPr>
        <sz val="10"/>
        <rFont val="Arial CE"/>
        <family val="0"/>
      </rPr>
      <t>t oraz odbiór usunięcia stwierdzonych wad i usterek</t>
    </r>
  </si>
  <si>
    <r>
      <rPr>
        <b/>
        <sz val="10"/>
        <rFont val="Arial CE"/>
        <family val="0"/>
      </rPr>
      <t>Opcja</t>
    </r>
    <r>
      <rPr>
        <sz val="10"/>
        <rFont val="Arial CE"/>
        <family val="2"/>
      </rPr>
      <t xml:space="preserve"> - Przygotowanie i przeprowadzenie przeglądu robót w okresie rękojmi i gwarancji, w przeciągu  </t>
    </r>
    <r>
      <rPr>
        <b/>
        <sz val="10"/>
        <rFont val="Arial CE"/>
        <family val="0"/>
      </rPr>
      <t>dwóch, trzech lat od  daty podpisania protokołu końcowego odbioru robót</t>
    </r>
    <r>
      <rPr>
        <sz val="10"/>
        <rFont val="Arial CE"/>
        <family val="2"/>
      </rPr>
      <t xml:space="preserve"> oraz odbiór usunięcia stwierdzonych wad i usterek</t>
    </r>
  </si>
  <si>
    <t>suma wartości brutto z wiersza 3 l 4 z tab. 1 oraz wiersza 1 z tab. 2</t>
  </si>
  <si>
    <t>Załącznik nr 2a do umowy nr WIM/……</t>
  </si>
  <si>
    <t>Załącznik nr 2b do umowy nr WIM/….</t>
  </si>
  <si>
    <t>pełnienie funkcji Inżyniera Kontraktu w czasie wykonywania robót</t>
  </si>
  <si>
    <t xml:space="preserve">maksymalna szacunkowa wartość wynagrodzenia w wydłużonym oraz wykraczającym poza wydłużony okresie realizacji </t>
  </si>
  <si>
    <r>
      <t xml:space="preserve">Przygotowanie i przeprowadzenie przeglądu robót wykonanych w ramach  zadania w okresie rękojmi i gwarancji, </t>
    </r>
    <r>
      <rPr>
        <b/>
        <sz val="10"/>
        <rFont val="Arial CE"/>
        <family val="0"/>
      </rPr>
      <t>po upływie roku od daty podpisania protokołu końcowego odbioru robó</t>
    </r>
    <r>
      <rPr>
        <sz val="10"/>
        <rFont val="Arial CE"/>
        <family val="0"/>
      </rPr>
      <t>t wraz z przeglądem  usunięcia stwierdzonych wad i usterek</t>
    </r>
  </si>
  <si>
    <t xml:space="preserve">suma wartości brutto z wiersza 1 z tab. 3 oraz wiersza 2
 z tab. 2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</si>
</sst>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  <numFmt numFmtId="171" formatCode="0.0"/>
    <numFmt numFmtId="172" formatCode="_-* #,##0\ _z_ł_-;\-* #,##0\ _z_ł_-;_-* \-??\ _z_ł_-;_-@_-"/>
    <numFmt numFmtId="173" formatCode="_-* #,##0.00\ _z_ł_-;\-* #,##0.00\ _z_ł_-;_-* \-??\ _z_ł_-;_-@_-"/>
    <numFmt numFmtId="174" formatCode="#,##0.000"/>
    <numFmt numFmtId="175" formatCode="[$-415]d\ mmmm\ yyyy"/>
    <numFmt numFmtId="176" formatCode="#,##0.00\ &quot;zł&quot;"/>
    <numFmt numFmtId="177" formatCode="#,##0.00\ _z_ł"/>
  </numFmts>
  <fonts count="53">
    <font>
      <sz val="10"/>
      <name val="Arial CE"/>
      <family val="0"/>
    </font>
    <font>
      <sz val="6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0"/>
    </font>
    <font>
      <b/>
      <sz val="12"/>
      <name val="Arial CE"/>
      <family val="2"/>
    </font>
    <font>
      <b/>
      <sz val="10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4"/>
      <name val="Arial CE"/>
      <family val="2"/>
    </font>
    <font>
      <b/>
      <sz val="9"/>
      <name val="Symbol"/>
      <family val="1"/>
    </font>
    <font>
      <sz val="12"/>
      <name val="Arial CE"/>
      <family val="2"/>
    </font>
    <font>
      <sz val="9"/>
      <name val="Arial CE"/>
      <family val="2"/>
    </font>
    <font>
      <sz val="11"/>
      <name val="Arial CE"/>
      <family val="2"/>
    </font>
    <font>
      <b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2"/>
    </font>
    <font>
      <b/>
      <sz val="10"/>
      <color rgb="FFFF000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 diagonalUp="1" diagonalDown="1">
      <left style="thin"/>
      <right style="thin"/>
      <top style="thick"/>
      <bottom style="thick"/>
      <diagonal style="thin"/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thick"/>
      <bottom style="thick"/>
    </border>
    <border>
      <left style="thin"/>
      <right style="medium"/>
      <top style="thick"/>
      <bottom style="thick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" fontId="8" fillId="0" borderId="1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4" fontId="8" fillId="0" borderId="0" xfId="0" applyNumberFormat="1" applyFont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4" fontId="8" fillId="0" borderId="11" xfId="0" applyNumberFormat="1" applyFont="1" applyBorder="1" applyAlignment="1">
      <alignment vertical="center"/>
    </xf>
    <xf numFmtId="0" fontId="4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3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vertical="center" wrapText="1"/>
    </xf>
    <xf numFmtId="0" fontId="51" fillId="0" borderId="0" xfId="0" applyFont="1" applyBorder="1" applyAlignment="1">
      <alignment vertical="center" wrapText="1"/>
    </xf>
    <xf numFmtId="0" fontId="51" fillId="0" borderId="0" xfId="0" applyFont="1" applyAlignment="1">
      <alignment vertical="center" wrapText="1"/>
    </xf>
    <xf numFmtId="0" fontId="51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4" fontId="7" fillId="0" borderId="0" xfId="0" applyNumberFormat="1" applyFont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vertical="center" wrapText="1"/>
    </xf>
    <xf numFmtId="176" fontId="5" fillId="0" borderId="17" xfId="0" applyNumberFormat="1" applyFont="1" applyBorder="1" applyAlignment="1">
      <alignment vertical="center" wrapText="1"/>
    </xf>
    <xf numFmtId="176" fontId="11" fillId="34" borderId="18" xfId="0" applyNumberFormat="1" applyFont="1" applyFill="1" applyBorder="1" applyAlignment="1">
      <alignment horizontal="right" vertical="center" wrapText="1"/>
    </xf>
    <xf numFmtId="176" fontId="5" fillId="0" borderId="16" xfId="0" applyNumberFormat="1" applyFont="1" applyBorder="1" applyAlignment="1">
      <alignment vertical="center" wrapText="1"/>
    </xf>
    <xf numFmtId="0" fontId="0" fillId="0" borderId="19" xfId="0" applyFont="1" applyBorder="1" applyAlignment="1">
      <alignment horizontal="center" vertical="center"/>
    </xf>
    <xf numFmtId="176" fontId="0" fillId="35" borderId="19" xfId="0" applyNumberFormat="1" applyFont="1" applyFill="1" applyBorder="1" applyAlignment="1">
      <alignment vertical="center"/>
    </xf>
    <xf numFmtId="0" fontId="0" fillId="34" borderId="10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right" vertical="center"/>
    </xf>
    <xf numFmtId="0" fontId="8" fillId="0" borderId="13" xfId="0" applyFont="1" applyBorder="1" applyAlignment="1">
      <alignment vertical="center" wrapText="1"/>
    </xf>
    <xf numFmtId="176" fontId="5" fillId="34" borderId="21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vertical="center" wrapText="1"/>
    </xf>
    <xf numFmtId="0" fontId="4" fillId="36" borderId="13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6" fillId="36" borderId="0" xfId="0" applyFont="1" applyFill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176" fontId="5" fillId="35" borderId="22" xfId="0" applyNumberFormat="1" applyFont="1" applyFill="1" applyBorder="1" applyAlignment="1">
      <alignment vertical="center"/>
    </xf>
    <xf numFmtId="0" fontId="0" fillId="0" borderId="23" xfId="0" applyFont="1" applyBorder="1" applyAlignment="1">
      <alignment horizontal="left" vertical="center"/>
    </xf>
    <xf numFmtId="0" fontId="7" fillId="0" borderId="23" xfId="0" applyFont="1" applyFill="1" applyBorder="1" applyAlignment="1">
      <alignment horizontal="center" vertical="center"/>
    </xf>
    <xf numFmtId="176" fontId="6" fillId="34" borderId="23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176" fontId="6" fillId="0" borderId="23" xfId="0" applyNumberFormat="1" applyFont="1" applyBorder="1" applyAlignment="1">
      <alignment horizontal="center" vertical="center"/>
    </xf>
    <xf numFmtId="0" fontId="14" fillId="0" borderId="23" xfId="0" applyFont="1" applyBorder="1" applyAlignment="1">
      <alignment horizontal="left" vertical="center"/>
    </xf>
    <xf numFmtId="0" fontId="6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4" fontId="0" fillId="0" borderId="10" xfId="0" applyNumberFormat="1" applyFont="1" applyBorder="1" applyAlignment="1">
      <alignment horizontal="right" vertical="center"/>
    </xf>
    <xf numFmtId="10" fontId="0" fillId="0" borderId="10" xfId="0" applyNumberFormat="1" applyFont="1" applyBorder="1" applyAlignment="1">
      <alignment horizontal="right" vertical="center"/>
    </xf>
    <xf numFmtId="176" fontId="0" fillId="34" borderId="10" xfId="0" applyNumberFormat="1" applyFill="1" applyBorder="1" applyAlignment="1">
      <alignment horizontal="right" vertical="center"/>
    </xf>
    <xf numFmtId="176" fontId="0" fillId="0" borderId="18" xfId="0" applyNumberFormat="1" applyFont="1" applyBorder="1" applyAlignment="1">
      <alignment horizontal="right" vertical="center"/>
    </xf>
    <xf numFmtId="2" fontId="0" fillId="0" borderId="29" xfId="0" applyNumberFormat="1" applyFont="1" applyBorder="1" applyAlignment="1">
      <alignment horizontal="right" vertical="center" wrapText="1"/>
    </xf>
    <xf numFmtId="2" fontId="0" fillId="0" borderId="18" xfId="0" applyNumberFormat="1" applyFont="1" applyBorder="1" applyAlignment="1">
      <alignment horizontal="right" vertical="center"/>
    </xf>
    <xf numFmtId="10" fontId="11" fillId="0" borderId="20" xfId="0" applyNumberFormat="1" applyFont="1" applyBorder="1" applyAlignment="1">
      <alignment horizontal="right" vertical="center"/>
    </xf>
    <xf numFmtId="10" fontId="0" fillId="0" borderId="18" xfId="0" applyNumberFormat="1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176" fontId="0" fillId="0" borderId="28" xfId="0" applyNumberFormat="1" applyFont="1" applyFill="1" applyBorder="1" applyAlignment="1">
      <alignment horizontal="right" vertical="center" wrapText="1"/>
    </xf>
    <xf numFmtId="176" fontId="0" fillId="34" borderId="28" xfId="0" applyNumberFormat="1" applyFill="1" applyBorder="1" applyAlignment="1">
      <alignment horizontal="right" vertical="center"/>
    </xf>
    <xf numFmtId="10" fontId="0" fillId="0" borderId="28" xfId="0" applyNumberFormat="1" applyFont="1" applyFill="1" applyBorder="1" applyAlignment="1">
      <alignment horizontal="right" vertical="center"/>
    </xf>
    <xf numFmtId="176" fontId="0" fillId="0" borderId="30" xfId="0" applyNumberFormat="1" applyFont="1" applyBorder="1" applyAlignment="1">
      <alignment horizontal="right" vertical="center"/>
    </xf>
    <xf numFmtId="176" fontId="0" fillId="0" borderId="18" xfId="0" applyNumberFormat="1" applyFont="1" applyFill="1" applyBorder="1" applyAlignment="1">
      <alignment horizontal="right" vertical="center" wrapText="1"/>
    </xf>
    <xf numFmtId="176" fontId="0" fillId="34" borderId="18" xfId="0" applyNumberFormat="1" applyFill="1" applyBorder="1" applyAlignment="1">
      <alignment horizontal="right" vertical="center"/>
    </xf>
    <xf numFmtId="10" fontId="0" fillId="0" borderId="18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2" fontId="0" fillId="0" borderId="10" xfId="0" applyNumberFormat="1" applyFont="1" applyBorder="1" applyAlignment="1">
      <alignment horizontal="right" vertical="center"/>
    </xf>
    <xf numFmtId="10" fontId="0" fillId="0" borderId="18" xfId="0" applyNumberFormat="1" applyFont="1" applyBorder="1" applyAlignment="1">
      <alignment horizontal="right" vertical="center"/>
    </xf>
    <xf numFmtId="2" fontId="0" fillId="0" borderId="18" xfId="0" applyNumberFormat="1" applyFont="1" applyBorder="1" applyAlignment="1">
      <alignment horizontal="right" vertical="center"/>
    </xf>
    <xf numFmtId="2" fontId="11" fillId="34" borderId="18" xfId="0" applyNumberFormat="1" applyFont="1" applyFill="1" applyBorder="1" applyAlignment="1">
      <alignment horizontal="right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36" borderId="14" xfId="0" applyFont="1" applyFill="1" applyBorder="1" applyAlignment="1">
      <alignment horizontal="center" vertical="center" wrapText="1"/>
    </xf>
    <xf numFmtId="0" fontId="4" fillId="36" borderId="23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6" fillId="36" borderId="12" xfId="0" applyFont="1" applyFill="1" applyBorder="1" applyAlignment="1">
      <alignment horizontal="center" vertical="center" wrapText="1"/>
    </xf>
    <xf numFmtId="0" fontId="6" fillId="36" borderId="35" xfId="0" applyFont="1" applyFill="1" applyBorder="1" applyAlignment="1">
      <alignment horizontal="center" vertical="center" wrapText="1"/>
    </xf>
    <xf numFmtId="0" fontId="6" fillId="36" borderId="18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/>
    </xf>
    <xf numFmtId="0" fontId="4" fillId="33" borderId="10" xfId="0" applyFont="1" applyFill="1" applyBorder="1" applyAlignment="1">
      <alignment horizontal="center" vertical="center" textRotation="90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36" borderId="10" xfId="0" applyFont="1" applyFill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 wrapText="1"/>
    </xf>
    <xf numFmtId="0" fontId="5" fillId="0" borderId="39" xfId="0" applyFont="1" applyBorder="1" applyAlignment="1">
      <alignment horizontal="left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6" borderId="35" xfId="0" applyFont="1" applyFill="1" applyBorder="1" applyAlignment="1">
      <alignment horizontal="center" vertical="center" wrapText="1"/>
    </xf>
    <xf numFmtId="0" fontId="4" fillId="36" borderId="18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wrapText="1"/>
    </xf>
    <xf numFmtId="0" fontId="4" fillId="36" borderId="34" xfId="0" applyFont="1" applyFill="1" applyBorder="1" applyAlignment="1">
      <alignment horizontal="center" vertical="center" wrapText="1"/>
    </xf>
    <xf numFmtId="0" fontId="4" fillId="36" borderId="24" xfId="0" applyFont="1" applyFill="1" applyBorder="1" applyAlignment="1">
      <alignment horizontal="center" vertical="center" wrapText="1"/>
    </xf>
    <xf numFmtId="0" fontId="0" fillId="36" borderId="35" xfId="0" applyFill="1" applyBorder="1" applyAlignment="1">
      <alignment/>
    </xf>
    <xf numFmtId="0" fontId="0" fillId="36" borderId="18" xfId="0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0" borderId="1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52" fillId="0" borderId="2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/>
    </xf>
    <xf numFmtId="0" fontId="51" fillId="0" borderId="19" xfId="0" applyFont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left" vertical="center"/>
    </xf>
    <xf numFmtId="0" fontId="6" fillId="34" borderId="42" xfId="0" applyFont="1" applyFill="1" applyBorder="1" applyAlignment="1">
      <alignment horizontal="left" vertical="center"/>
    </xf>
    <xf numFmtId="0" fontId="0" fillId="0" borderId="29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V33"/>
  <sheetViews>
    <sheetView tabSelected="1" zoomScaleSheetLayoutView="75" workbookViewId="0" topLeftCell="B1">
      <selection activeCell="K14" sqref="K14"/>
    </sheetView>
  </sheetViews>
  <sheetFormatPr defaultColWidth="16.875" defaultRowHeight="12.75"/>
  <cols>
    <col min="1" max="1" width="16.875" style="2" hidden="1" customWidth="1"/>
    <col min="2" max="2" width="6.125" style="2" customWidth="1"/>
    <col min="3" max="3" width="30.125" style="2" customWidth="1"/>
    <col min="4" max="4" width="7.50390625" style="2" hidden="1" customWidth="1"/>
    <col min="5" max="8" width="16.875" style="2" customWidth="1"/>
    <col min="9" max="9" width="7.50390625" style="2" customWidth="1"/>
    <col min="10" max="10" width="11.50390625" style="2" customWidth="1"/>
    <col min="11" max="11" width="14.875" style="2" bestFit="1" customWidth="1"/>
    <col min="12" max="12" width="14.875" style="2" customWidth="1"/>
    <col min="13" max="13" width="9.125" style="2" customWidth="1"/>
    <col min="14" max="14" width="16.875" style="2" customWidth="1"/>
    <col min="15" max="16" width="0" style="2" hidden="1" customWidth="1"/>
    <col min="17" max="16384" width="16.875" style="2" customWidth="1"/>
  </cols>
  <sheetData>
    <row r="1" spans="2:3" ht="15">
      <c r="B1" s="2" t="s">
        <v>48</v>
      </c>
      <c r="C1" s="61"/>
    </row>
    <row r="2" spans="1:15" ht="18" customHeight="1">
      <c r="A2" s="112" t="s">
        <v>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"/>
    </row>
    <row r="3" spans="1:21" ht="12" customHeight="1">
      <c r="A3" s="4"/>
      <c r="B3" s="4"/>
      <c r="C3" s="4"/>
      <c r="D3" s="4"/>
      <c r="E3" s="5"/>
      <c r="F3" s="5"/>
      <c r="G3" s="5"/>
      <c r="H3" s="5"/>
      <c r="I3" s="5"/>
      <c r="J3" s="5"/>
      <c r="K3" s="5"/>
      <c r="L3" s="5"/>
      <c r="M3" s="6"/>
      <c r="N3" s="7"/>
      <c r="O3" s="15"/>
      <c r="P3" s="14"/>
      <c r="Q3" s="14"/>
      <c r="R3" s="14"/>
      <c r="S3" s="14"/>
      <c r="T3" s="14"/>
      <c r="U3" s="14"/>
    </row>
    <row r="4" spans="1:21" ht="15.75" customHeight="1">
      <c r="A4" s="113" t="s">
        <v>9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5"/>
      <c r="P4" s="14"/>
      <c r="Q4" s="14"/>
      <c r="R4" s="14"/>
      <c r="S4" s="14"/>
      <c r="T4" s="14"/>
      <c r="U4" s="14"/>
    </row>
    <row r="5" spans="1:22" ht="12.75" customHeight="1">
      <c r="A5" s="114" t="s">
        <v>4</v>
      </c>
      <c r="B5" s="114" t="s">
        <v>13</v>
      </c>
      <c r="C5" s="96" t="s">
        <v>1</v>
      </c>
      <c r="D5" s="119"/>
      <c r="E5" s="96" t="s">
        <v>41</v>
      </c>
      <c r="F5" s="107"/>
      <c r="G5" s="107"/>
      <c r="H5" s="107"/>
      <c r="I5" s="107"/>
      <c r="J5" s="114" t="s">
        <v>15</v>
      </c>
      <c r="K5" s="96" t="s">
        <v>21</v>
      </c>
      <c r="L5" s="96" t="s">
        <v>22</v>
      </c>
      <c r="M5" s="104" t="s">
        <v>14</v>
      </c>
      <c r="N5" s="96" t="s">
        <v>23</v>
      </c>
      <c r="O5" s="108" t="s">
        <v>6</v>
      </c>
      <c r="P5" s="96" t="s">
        <v>8</v>
      </c>
      <c r="V5" s="13"/>
    </row>
    <row r="6" spans="1:22" ht="12.75" customHeight="1">
      <c r="A6" s="115"/>
      <c r="B6" s="117"/>
      <c r="C6" s="96"/>
      <c r="D6" s="120"/>
      <c r="E6" s="111" t="s">
        <v>42</v>
      </c>
      <c r="F6" s="111" t="s">
        <v>0</v>
      </c>
      <c r="G6" s="111" t="s">
        <v>3</v>
      </c>
      <c r="H6" s="111" t="s">
        <v>36</v>
      </c>
      <c r="I6" s="111" t="s">
        <v>35</v>
      </c>
      <c r="J6" s="122"/>
      <c r="K6" s="124"/>
      <c r="L6" s="107"/>
      <c r="M6" s="105"/>
      <c r="N6" s="107"/>
      <c r="O6" s="109"/>
      <c r="P6" s="110"/>
      <c r="V6" s="13"/>
    </row>
    <row r="7" spans="1:16" ht="12">
      <c r="A7" s="115"/>
      <c r="B7" s="117"/>
      <c r="C7" s="96"/>
      <c r="D7" s="120"/>
      <c r="E7" s="107"/>
      <c r="F7" s="107"/>
      <c r="G7" s="107"/>
      <c r="H7" s="107"/>
      <c r="I7" s="107"/>
      <c r="J7" s="122"/>
      <c r="K7" s="124"/>
      <c r="L7" s="107"/>
      <c r="M7" s="105"/>
      <c r="N7" s="107"/>
      <c r="O7" s="109"/>
      <c r="P7" s="110"/>
    </row>
    <row r="8" spans="1:16" ht="12">
      <c r="A8" s="115"/>
      <c r="B8" s="117"/>
      <c r="C8" s="96"/>
      <c r="D8" s="120"/>
      <c r="E8" s="107"/>
      <c r="F8" s="107"/>
      <c r="G8" s="107"/>
      <c r="H8" s="107"/>
      <c r="I8" s="107"/>
      <c r="J8" s="122"/>
      <c r="K8" s="124"/>
      <c r="L8" s="107"/>
      <c r="M8" s="105"/>
      <c r="N8" s="107"/>
      <c r="O8" s="109"/>
      <c r="P8" s="110"/>
    </row>
    <row r="9" spans="1:16" ht="41.25" customHeight="1">
      <c r="A9" s="116"/>
      <c r="B9" s="118"/>
      <c r="C9" s="96"/>
      <c r="D9" s="121"/>
      <c r="E9" s="107"/>
      <c r="F9" s="107"/>
      <c r="G9" s="107"/>
      <c r="H9" s="107"/>
      <c r="I9" s="107"/>
      <c r="J9" s="123"/>
      <c r="K9" s="124"/>
      <c r="L9" s="107"/>
      <c r="M9" s="106"/>
      <c r="N9" s="107"/>
      <c r="O9" s="109"/>
      <c r="P9" s="110"/>
    </row>
    <row r="10" spans="1:16" ht="13.5">
      <c r="A10" s="1"/>
      <c r="B10" s="42">
        <v>1</v>
      </c>
      <c r="C10" s="33" t="s">
        <v>25</v>
      </c>
      <c r="D10" s="12"/>
      <c r="E10" s="39" t="s">
        <v>26</v>
      </c>
      <c r="F10" s="39" t="s">
        <v>27</v>
      </c>
      <c r="G10" s="39" t="s">
        <v>28</v>
      </c>
      <c r="H10" s="39" t="s">
        <v>29</v>
      </c>
      <c r="I10" s="39" t="s">
        <v>30</v>
      </c>
      <c r="J10" s="39" t="s">
        <v>31</v>
      </c>
      <c r="K10" s="39" t="s">
        <v>32</v>
      </c>
      <c r="L10" s="39" t="s">
        <v>33</v>
      </c>
      <c r="M10" s="39" t="s">
        <v>37</v>
      </c>
      <c r="N10" s="33" t="s">
        <v>38</v>
      </c>
      <c r="O10" s="1">
        <v>12</v>
      </c>
      <c r="P10" s="1">
        <v>13</v>
      </c>
    </row>
    <row r="11" spans="1:16" ht="64.5" customHeight="1">
      <c r="A11" s="21"/>
      <c r="B11" s="43">
        <v>1</v>
      </c>
      <c r="C11" s="128" t="s">
        <v>39</v>
      </c>
      <c r="D11" s="22"/>
      <c r="E11" s="125" t="s">
        <v>43</v>
      </c>
      <c r="F11" s="126"/>
      <c r="G11" s="126"/>
      <c r="H11" s="126"/>
      <c r="I11" s="127"/>
      <c r="J11" s="33">
        <v>1</v>
      </c>
      <c r="K11" s="62">
        <v>0</v>
      </c>
      <c r="L11" s="62">
        <v>0</v>
      </c>
      <c r="M11" s="63">
        <v>0</v>
      </c>
      <c r="N11" s="62">
        <f>L11*(1+M11)</f>
        <v>0</v>
      </c>
      <c r="O11" s="1"/>
      <c r="P11" s="1"/>
    </row>
    <row r="12" spans="1:16" ht="28.5" customHeight="1" thickBot="1">
      <c r="A12" s="21"/>
      <c r="B12" s="43">
        <v>2</v>
      </c>
      <c r="C12" s="129"/>
      <c r="D12" s="22"/>
      <c r="E12" s="83" t="s">
        <v>50</v>
      </c>
      <c r="F12" s="84"/>
      <c r="G12" s="84"/>
      <c r="H12" s="84"/>
      <c r="I12" s="85"/>
      <c r="J12" s="33">
        <v>18</v>
      </c>
      <c r="K12" s="79">
        <v>0</v>
      </c>
      <c r="L12" s="62">
        <v>0</v>
      </c>
      <c r="M12" s="63">
        <v>0</v>
      </c>
      <c r="N12" s="62">
        <f>L12*(1+M12)</f>
        <v>0</v>
      </c>
      <c r="O12" s="1"/>
      <c r="P12" s="1"/>
    </row>
    <row r="13" spans="1:16" ht="22.5" customHeight="1" thickBot="1" thickTop="1">
      <c r="A13" s="4"/>
      <c r="B13" s="44">
        <v>3</v>
      </c>
      <c r="C13" s="137" t="s">
        <v>18</v>
      </c>
      <c r="D13" s="138"/>
      <c r="E13" s="138"/>
      <c r="F13" s="138"/>
      <c r="G13" s="138"/>
      <c r="H13" s="138"/>
      <c r="I13" s="138"/>
      <c r="J13" s="23"/>
      <c r="K13" s="26"/>
      <c r="L13" s="24">
        <f>L11+L12</f>
        <v>0</v>
      </c>
      <c r="M13" s="68">
        <v>0</v>
      </c>
      <c r="N13" s="32">
        <v>0</v>
      </c>
      <c r="O13" s="31" t="s">
        <v>2</v>
      </c>
      <c r="P13" s="3" t="e">
        <f>SUM(#REF!)</f>
        <v>#REF!</v>
      </c>
    </row>
    <row r="14" spans="1:16" ht="36.75" customHeight="1" thickTop="1">
      <c r="A14" s="4"/>
      <c r="B14" s="45">
        <v>4</v>
      </c>
      <c r="C14" s="139" t="s">
        <v>51</v>
      </c>
      <c r="D14" s="140"/>
      <c r="E14" s="140"/>
      <c r="F14" s="140"/>
      <c r="G14" s="140"/>
      <c r="H14" s="140"/>
      <c r="I14" s="140"/>
      <c r="J14" s="29">
        <v>4</v>
      </c>
      <c r="K14" s="66">
        <v>0</v>
      </c>
      <c r="L14" s="67">
        <v>0</v>
      </c>
      <c r="M14" s="69">
        <v>0</v>
      </c>
      <c r="N14" s="25">
        <f>L14*(1+M14)</f>
        <v>0</v>
      </c>
      <c r="O14" s="6"/>
      <c r="P14" s="7"/>
    </row>
    <row r="15" spans="1:14" ht="26.25" customHeight="1">
      <c r="A15" s="4"/>
      <c r="B15" s="4"/>
      <c r="C15" s="4"/>
      <c r="D15" s="4"/>
      <c r="E15" s="5"/>
      <c r="F15" s="5"/>
      <c r="G15" s="5"/>
      <c r="H15" s="5"/>
      <c r="I15" s="5"/>
      <c r="J15" s="5"/>
      <c r="K15" s="5"/>
      <c r="L15" s="5"/>
      <c r="M15" s="6"/>
      <c r="N15" s="7"/>
    </row>
    <row r="16" spans="1:15" ht="15" customHeight="1">
      <c r="A16" s="113" t="s">
        <v>10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/>
    </row>
    <row r="17" spans="1:20" ht="84" customHeight="1">
      <c r="A17" s="10" t="s">
        <v>4</v>
      </c>
      <c r="B17" s="34"/>
      <c r="C17" s="35" t="s">
        <v>1</v>
      </c>
      <c r="D17" s="36"/>
      <c r="E17" s="94" t="s">
        <v>12</v>
      </c>
      <c r="F17" s="95"/>
      <c r="G17" s="95"/>
      <c r="H17" s="95"/>
      <c r="I17" s="95"/>
      <c r="J17" s="37" t="s">
        <v>11</v>
      </c>
      <c r="K17" s="36" t="s">
        <v>17</v>
      </c>
      <c r="L17" s="37" t="s">
        <v>22</v>
      </c>
      <c r="M17" s="38" t="s">
        <v>16</v>
      </c>
      <c r="N17" s="37" t="s">
        <v>34</v>
      </c>
      <c r="O17" s="96" t="s">
        <v>7</v>
      </c>
      <c r="P17" s="96"/>
      <c r="Q17" s="16"/>
      <c r="R17" s="17"/>
      <c r="S17" s="17"/>
      <c r="T17" s="2">
        <v>1</v>
      </c>
    </row>
    <row r="18" spans="1:16" ht="12.75" customHeight="1" thickBot="1">
      <c r="A18" s="33"/>
      <c r="B18" s="40">
        <v>1</v>
      </c>
      <c r="C18" s="40" t="s">
        <v>25</v>
      </c>
      <c r="D18" s="57"/>
      <c r="E18" s="97" t="s">
        <v>26</v>
      </c>
      <c r="F18" s="98"/>
      <c r="G18" s="98"/>
      <c r="H18" s="98"/>
      <c r="I18" s="98"/>
      <c r="J18" s="40" t="s">
        <v>27</v>
      </c>
      <c r="K18" s="57" t="s">
        <v>28</v>
      </c>
      <c r="L18" s="57" t="s">
        <v>29</v>
      </c>
      <c r="M18" s="57" t="s">
        <v>30</v>
      </c>
      <c r="N18" s="40" t="s">
        <v>31</v>
      </c>
      <c r="O18" s="99">
        <v>5</v>
      </c>
      <c r="P18" s="100"/>
    </row>
    <row r="19" spans="1:20" ht="70.5" customHeight="1" thickBot="1">
      <c r="A19" s="56"/>
      <c r="B19" s="58">
        <v>1</v>
      </c>
      <c r="C19" s="130" t="s">
        <v>39</v>
      </c>
      <c r="D19" s="59"/>
      <c r="E19" s="101" t="s">
        <v>52</v>
      </c>
      <c r="F19" s="102"/>
      <c r="G19" s="102"/>
      <c r="H19" s="102"/>
      <c r="I19" s="102"/>
      <c r="J19" s="60">
        <v>1</v>
      </c>
      <c r="K19" s="71">
        <v>0</v>
      </c>
      <c r="L19" s="72">
        <f>+J19*K19</f>
        <v>0</v>
      </c>
      <c r="M19" s="73">
        <v>0</v>
      </c>
      <c r="N19" s="74">
        <f>L19*(1+M19/100)</f>
        <v>0</v>
      </c>
      <c r="O19" s="20"/>
      <c r="P19" s="12"/>
      <c r="R19" s="70"/>
      <c r="S19" s="70"/>
      <c r="T19" s="70"/>
    </row>
    <row r="20" spans="1:16" ht="26.25" customHeight="1">
      <c r="A20" s="21"/>
      <c r="B20" s="41">
        <v>2</v>
      </c>
      <c r="C20" s="131"/>
      <c r="D20" s="54"/>
      <c r="E20" s="132" t="s">
        <v>46</v>
      </c>
      <c r="F20" s="133"/>
      <c r="G20" s="133"/>
      <c r="H20" s="133"/>
      <c r="I20" s="133"/>
      <c r="J20" s="55">
        <v>2</v>
      </c>
      <c r="K20" s="75">
        <v>0</v>
      </c>
      <c r="L20" s="76">
        <f>+J20*K20</f>
        <v>0</v>
      </c>
      <c r="M20" s="77">
        <v>0</v>
      </c>
      <c r="N20" s="65">
        <f>L20*(1+M20/100)</f>
        <v>0</v>
      </c>
      <c r="O20" s="103"/>
      <c r="P20" s="103"/>
    </row>
    <row r="21" spans="1:16" ht="29.25" customHeight="1">
      <c r="A21" s="4"/>
      <c r="B21" s="52" t="s">
        <v>44</v>
      </c>
      <c r="C21" s="47"/>
      <c r="D21" s="47"/>
      <c r="E21" s="47"/>
      <c r="F21" s="47"/>
      <c r="G21" s="47"/>
      <c r="H21" s="47"/>
      <c r="I21" s="47"/>
      <c r="J21" s="48"/>
      <c r="K21" s="48"/>
      <c r="L21" s="49"/>
      <c r="M21" s="50"/>
      <c r="N21" s="51"/>
      <c r="O21" s="20"/>
      <c r="P21" s="12"/>
    </row>
    <row r="22" spans="1:16" ht="36.75" customHeight="1" thickBot="1">
      <c r="A22" s="4"/>
      <c r="B22" s="53">
        <v>1</v>
      </c>
      <c r="C22" s="86" t="s">
        <v>24</v>
      </c>
      <c r="D22" s="86"/>
      <c r="E22" s="86"/>
      <c r="F22" s="86"/>
      <c r="G22" s="86"/>
      <c r="H22" s="86"/>
      <c r="I22" s="86"/>
      <c r="J22" s="134" t="s">
        <v>47</v>
      </c>
      <c r="K22" s="134"/>
      <c r="L22" s="134"/>
      <c r="M22" s="134"/>
      <c r="N22" s="46">
        <f>N13+N19</f>
        <v>0</v>
      </c>
      <c r="O22" s="6"/>
      <c r="P22" s="7"/>
    </row>
    <row r="23" spans="1:16" ht="36.75" customHeight="1" thickBot="1" thickTop="1">
      <c r="A23" s="4"/>
      <c r="B23" s="27">
        <v>2</v>
      </c>
      <c r="C23" s="135" t="s">
        <v>20</v>
      </c>
      <c r="D23" s="135"/>
      <c r="E23" s="135"/>
      <c r="F23" s="135"/>
      <c r="G23" s="135"/>
      <c r="H23" s="135"/>
      <c r="I23" s="135"/>
      <c r="J23" s="136" t="s">
        <v>53</v>
      </c>
      <c r="K23" s="136"/>
      <c r="L23" s="136"/>
      <c r="M23" s="136"/>
      <c r="N23" s="28">
        <f>N22+N20</f>
        <v>0</v>
      </c>
      <c r="O23" s="6"/>
      <c r="P23" s="7"/>
    </row>
    <row r="24" spans="10:16" ht="12.75" customHeight="1" thickTop="1">
      <c r="J24" s="88"/>
      <c r="K24" s="89"/>
      <c r="L24" s="89"/>
      <c r="M24" s="89"/>
      <c r="N24" s="90"/>
      <c r="O24" s="91" t="e">
        <f>P13+#REF!</f>
        <v>#REF!</v>
      </c>
      <c r="P24" s="92"/>
    </row>
    <row r="25" spans="10:14" ht="12">
      <c r="J25" s="78"/>
      <c r="K25" s="78"/>
      <c r="L25" s="78"/>
      <c r="M25" s="78"/>
      <c r="N25" s="78"/>
    </row>
    <row r="27" spans="3:9" ht="20.25" customHeight="1">
      <c r="C27" s="93"/>
      <c r="D27" s="93"/>
      <c r="E27" s="93"/>
      <c r="F27" s="93"/>
      <c r="G27" s="93"/>
      <c r="H27" s="93"/>
      <c r="I27" s="93"/>
    </row>
    <row r="28" spans="3:9" ht="12">
      <c r="C28" s="87"/>
      <c r="D28" s="87"/>
      <c r="E28" s="87"/>
      <c r="F28" s="87"/>
      <c r="G28" s="87"/>
      <c r="H28" s="87"/>
      <c r="I28" s="87"/>
    </row>
    <row r="29" spans="3:9" ht="12">
      <c r="C29" s="87"/>
      <c r="D29" s="87"/>
      <c r="E29" s="87"/>
      <c r="F29" s="87"/>
      <c r="G29" s="87"/>
      <c r="H29" s="87"/>
      <c r="I29" s="87"/>
    </row>
    <row r="32" spans="10:14" ht="12">
      <c r="J32" s="18"/>
      <c r="K32" s="18"/>
      <c r="L32" s="18"/>
      <c r="M32" s="18"/>
      <c r="N32" s="19"/>
    </row>
    <row r="33" spans="10:14" ht="12">
      <c r="J33" s="18"/>
      <c r="K33" s="18"/>
      <c r="L33" s="18"/>
      <c r="M33" s="18"/>
      <c r="N33" s="19"/>
    </row>
  </sheetData>
  <sheetProtection formatCells="0" formatColumns="0" formatRows="0" insertColumns="0" insertRows="0" insertHyperlinks="0" deleteColumns="0" deleteRows="0" sort="0" autoFilter="0" pivotTables="0"/>
  <mergeCells count="42">
    <mergeCell ref="J22:M22"/>
    <mergeCell ref="C23:I23"/>
    <mergeCell ref="J23:M23"/>
    <mergeCell ref="C13:I13"/>
    <mergeCell ref="C14:I14"/>
    <mergeCell ref="A16:N16"/>
    <mergeCell ref="K5:K9"/>
    <mergeCell ref="L5:L9"/>
    <mergeCell ref="E11:I11"/>
    <mergeCell ref="C11:C12"/>
    <mergeCell ref="C19:C20"/>
    <mergeCell ref="E20:I20"/>
    <mergeCell ref="H6:H9"/>
    <mergeCell ref="I6:I9"/>
    <mergeCell ref="A2:N2"/>
    <mergeCell ref="A4:N4"/>
    <mergeCell ref="A5:A9"/>
    <mergeCell ref="B5:B9"/>
    <mergeCell ref="C5:C9"/>
    <mergeCell ref="D5:D9"/>
    <mergeCell ref="E5:I5"/>
    <mergeCell ref="J5:J9"/>
    <mergeCell ref="O18:P18"/>
    <mergeCell ref="E19:I19"/>
    <mergeCell ref="O20:P20"/>
    <mergeCell ref="M5:M9"/>
    <mergeCell ref="N5:N9"/>
    <mergeCell ref="O5:O9"/>
    <mergeCell ref="P5:P9"/>
    <mergeCell ref="E6:E9"/>
    <mergeCell ref="F6:F9"/>
    <mergeCell ref="G6:G9"/>
    <mergeCell ref="E12:I12"/>
    <mergeCell ref="C22:I22"/>
    <mergeCell ref="C28:I28"/>
    <mergeCell ref="C29:I29"/>
    <mergeCell ref="J24:N24"/>
    <mergeCell ref="O24:P24"/>
    <mergeCell ref="C27:I27"/>
    <mergeCell ref="E17:I17"/>
    <mergeCell ref="O17:P17"/>
    <mergeCell ref="E18:I1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  <headerFooter alignWithMargins="0">
    <oddFooter>&amp;L&amp;9Strona &amp;P z &amp;N</oddFooter>
    <firstHeader>&amp;RZałącznik nr ... do SIWZ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zoomScalePageLayoutView="0" workbookViewId="0" topLeftCell="B4">
      <selection activeCell="S22" sqref="S22"/>
    </sheetView>
  </sheetViews>
  <sheetFormatPr defaultColWidth="9.00390625" defaultRowHeight="12.75"/>
  <cols>
    <col min="1" max="1" width="4.125" style="0" hidden="1" customWidth="1"/>
    <col min="2" max="2" width="5.50390625" style="0" customWidth="1"/>
    <col min="3" max="3" width="34.50390625" style="0" customWidth="1"/>
    <col min="4" max="4" width="2.50390625" style="0" hidden="1" customWidth="1"/>
    <col min="5" max="5" width="12.875" style="0" customWidth="1"/>
    <col min="6" max="7" width="12.125" style="0" customWidth="1"/>
    <col min="8" max="8" width="11.50390625" style="0" customWidth="1"/>
    <col min="9" max="9" width="11.875" style="0" customWidth="1"/>
    <col min="10" max="10" width="12.125" style="0" customWidth="1"/>
    <col min="11" max="11" width="15.125" style="0" customWidth="1"/>
    <col min="12" max="12" width="14.125" style="0" customWidth="1"/>
    <col min="14" max="14" width="15.50390625" style="0" customWidth="1"/>
  </cols>
  <sheetData>
    <row r="1" spans="1:15" ht="15">
      <c r="A1" s="2"/>
      <c r="B1" s="2" t="s">
        <v>49</v>
      </c>
      <c r="C1" s="6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8">
      <c r="A2" s="112" t="s">
        <v>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2"/>
    </row>
    <row r="3" spans="1:15" ht="12">
      <c r="A3" s="4"/>
      <c r="B3" s="4"/>
      <c r="C3" s="4"/>
      <c r="D3" s="4"/>
      <c r="E3" s="5"/>
      <c r="F3" s="5"/>
      <c r="G3" s="5"/>
      <c r="H3" s="5"/>
      <c r="I3" s="5"/>
      <c r="J3" s="5"/>
      <c r="K3" s="5"/>
      <c r="L3" s="5"/>
      <c r="M3" s="8"/>
      <c r="N3" s="9"/>
      <c r="O3" s="14"/>
    </row>
    <row r="4" spans="1:15" ht="15">
      <c r="A4" s="113" t="s">
        <v>9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4"/>
    </row>
    <row r="5" spans="1:15" ht="12" customHeight="1">
      <c r="A5" s="114" t="s">
        <v>4</v>
      </c>
      <c r="B5" s="114" t="s">
        <v>13</v>
      </c>
      <c r="C5" s="96" t="s">
        <v>1</v>
      </c>
      <c r="D5" s="119"/>
      <c r="E5" s="96" t="s">
        <v>41</v>
      </c>
      <c r="F5" s="107"/>
      <c r="G5" s="107"/>
      <c r="H5" s="107"/>
      <c r="I5" s="107"/>
      <c r="J5" s="114" t="s">
        <v>15</v>
      </c>
      <c r="K5" s="96" t="s">
        <v>21</v>
      </c>
      <c r="L5" s="96" t="s">
        <v>22</v>
      </c>
      <c r="M5" s="104" t="s">
        <v>14</v>
      </c>
      <c r="N5" s="96" t="s">
        <v>23</v>
      </c>
      <c r="O5" s="2"/>
    </row>
    <row r="6" spans="1:15" ht="12">
      <c r="A6" s="115"/>
      <c r="B6" s="117"/>
      <c r="C6" s="96"/>
      <c r="D6" s="120"/>
      <c r="E6" s="111" t="s">
        <v>42</v>
      </c>
      <c r="F6" s="111" t="s">
        <v>0</v>
      </c>
      <c r="G6" s="111" t="s">
        <v>3</v>
      </c>
      <c r="H6" s="111" t="s">
        <v>36</v>
      </c>
      <c r="I6" s="111" t="s">
        <v>35</v>
      </c>
      <c r="J6" s="122"/>
      <c r="K6" s="124"/>
      <c r="L6" s="107"/>
      <c r="M6" s="105"/>
      <c r="N6" s="107"/>
      <c r="O6" s="2"/>
    </row>
    <row r="7" spans="1:15" ht="12">
      <c r="A7" s="115"/>
      <c r="B7" s="117"/>
      <c r="C7" s="96"/>
      <c r="D7" s="120"/>
      <c r="E7" s="107"/>
      <c r="F7" s="107"/>
      <c r="G7" s="107"/>
      <c r="H7" s="107"/>
      <c r="I7" s="107"/>
      <c r="J7" s="122"/>
      <c r="K7" s="124"/>
      <c r="L7" s="107"/>
      <c r="M7" s="105"/>
      <c r="N7" s="107"/>
      <c r="O7" s="2"/>
    </row>
    <row r="8" spans="1:15" ht="12">
      <c r="A8" s="115"/>
      <c r="B8" s="117"/>
      <c r="C8" s="96"/>
      <c r="D8" s="120"/>
      <c r="E8" s="107"/>
      <c r="F8" s="107"/>
      <c r="G8" s="107"/>
      <c r="H8" s="107"/>
      <c r="I8" s="107"/>
      <c r="J8" s="122"/>
      <c r="K8" s="124"/>
      <c r="L8" s="107"/>
      <c r="M8" s="105"/>
      <c r="N8" s="107"/>
      <c r="O8" s="2"/>
    </row>
    <row r="9" spans="1:15" ht="44.25" customHeight="1">
      <c r="A9" s="116"/>
      <c r="B9" s="118"/>
      <c r="C9" s="96"/>
      <c r="D9" s="121"/>
      <c r="E9" s="107"/>
      <c r="F9" s="107"/>
      <c r="G9" s="107"/>
      <c r="H9" s="107"/>
      <c r="I9" s="107"/>
      <c r="J9" s="123"/>
      <c r="K9" s="124"/>
      <c r="L9" s="107"/>
      <c r="M9" s="106"/>
      <c r="N9" s="107"/>
      <c r="O9" s="2"/>
    </row>
    <row r="10" spans="1:15" ht="13.5">
      <c r="A10" s="1"/>
      <c r="B10" s="42">
        <v>1</v>
      </c>
      <c r="C10" s="33" t="s">
        <v>25</v>
      </c>
      <c r="D10" s="12"/>
      <c r="E10" s="39" t="s">
        <v>26</v>
      </c>
      <c r="F10" s="39" t="s">
        <v>27</v>
      </c>
      <c r="G10" s="39" t="s">
        <v>28</v>
      </c>
      <c r="H10" s="39" t="s">
        <v>29</v>
      </c>
      <c r="I10" s="39" t="s">
        <v>30</v>
      </c>
      <c r="J10" s="39" t="s">
        <v>31</v>
      </c>
      <c r="K10" s="39" t="s">
        <v>32</v>
      </c>
      <c r="L10" s="39" t="s">
        <v>33</v>
      </c>
      <c r="M10" s="39" t="s">
        <v>37</v>
      </c>
      <c r="N10" s="33" t="s">
        <v>38</v>
      </c>
      <c r="O10" s="2"/>
    </row>
    <row r="11" spans="1:15" ht="51.75" customHeight="1">
      <c r="A11" s="21"/>
      <c r="B11" s="43">
        <v>1</v>
      </c>
      <c r="C11" s="128" t="s">
        <v>40</v>
      </c>
      <c r="D11" s="22"/>
      <c r="E11" s="125" t="s">
        <v>43</v>
      </c>
      <c r="F11" s="126"/>
      <c r="G11" s="126"/>
      <c r="H11" s="126"/>
      <c r="I11" s="127"/>
      <c r="J11" s="33">
        <v>1</v>
      </c>
      <c r="K11" s="62">
        <v>0</v>
      </c>
      <c r="L11" s="62">
        <f>J11*K11</f>
        <v>0</v>
      </c>
      <c r="M11" s="63">
        <v>0</v>
      </c>
      <c r="N11" s="62">
        <f>L11*(1+M11)</f>
        <v>0</v>
      </c>
      <c r="O11" s="2"/>
    </row>
    <row r="12" spans="1:15" ht="14.25" thickBot="1">
      <c r="A12" s="21"/>
      <c r="B12" s="43">
        <v>2</v>
      </c>
      <c r="C12" s="129"/>
      <c r="D12" s="22"/>
      <c r="E12" s="83" t="s">
        <v>50</v>
      </c>
      <c r="F12" s="84"/>
      <c r="G12" s="84"/>
      <c r="H12" s="84"/>
      <c r="I12" s="85"/>
      <c r="J12" s="33">
        <v>15</v>
      </c>
      <c r="K12" s="79">
        <v>0</v>
      </c>
      <c r="L12" s="64">
        <f>J12*K12</f>
        <v>0</v>
      </c>
      <c r="M12" s="63">
        <v>0</v>
      </c>
      <c r="N12" s="62">
        <f>L12*(1+M12)</f>
        <v>0</v>
      </c>
      <c r="O12" s="2"/>
    </row>
    <row r="13" spans="1:15" ht="30" customHeight="1" thickBot="1" thickTop="1">
      <c r="A13" s="4"/>
      <c r="B13" s="44">
        <v>3</v>
      </c>
      <c r="C13" s="137" t="s">
        <v>18</v>
      </c>
      <c r="D13" s="138"/>
      <c r="E13" s="138"/>
      <c r="F13" s="138"/>
      <c r="G13" s="138"/>
      <c r="H13" s="138"/>
      <c r="I13" s="138"/>
      <c r="J13" s="23"/>
      <c r="K13" s="26"/>
      <c r="L13" s="24">
        <f>SUM(L11+L12)</f>
        <v>0</v>
      </c>
      <c r="M13" s="30"/>
      <c r="N13" s="32">
        <f>N11+N12</f>
        <v>0</v>
      </c>
      <c r="O13" s="2"/>
    </row>
    <row r="14" spans="1:15" ht="32.25" customHeight="1" thickTop="1">
      <c r="A14" s="4"/>
      <c r="B14" s="45">
        <v>4</v>
      </c>
      <c r="C14" s="139" t="s">
        <v>19</v>
      </c>
      <c r="D14" s="140"/>
      <c r="E14" s="140"/>
      <c r="F14" s="140"/>
      <c r="G14" s="140"/>
      <c r="H14" s="140"/>
      <c r="I14" s="140"/>
      <c r="J14" s="29">
        <v>4</v>
      </c>
      <c r="K14" s="66">
        <v>0</v>
      </c>
      <c r="L14" s="81">
        <f>J14*K14</f>
        <v>0</v>
      </c>
      <c r="M14" s="80">
        <v>0</v>
      </c>
      <c r="N14" s="82">
        <f>L14*(1+M14)</f>
        <v>0</v>
      </c>
      <c r="O14" s="2"/>
    </row>
    <row r="15" spans="1:15" ht="12">
      <c r="A15" s="4"/>
      <c r="B15" s="4"/>
      <c r="C15" s="4"/>
      <c r="D15" s="4"/>
      <c r="E15" s="5"/>
      <c r="F15" s="5"/>
      <c r="G15" s="5"/>
      <c r="H15" s="5"/>
      <c r="I15" s="5"/>
      <c r="J15" s="5"/>
      <c r="K15" s="5"/>
      <c r="L15" s="5"/>
      <c r="M15" s="6"/>
      <c r="N15" s="7"/>
      <c r="O15" s="2"/>
    </row>
    <row r="16" spans="1:15" ht="15">
      <c r="A16" s="113" t="s">
        <v>10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2"/>
    </row>
    <row r="17" spans="1:15" ht="80.25" customHeight="1">
      <c r="A17" s="10" t="s">
        <v>4</v>
      </c>
      <c r="B17" s="34"/>
      <c r="C17" s="35" t="s">
        <v>1</v>
      </c>
      <c r="D17" s="36"/>
      <c r="E17" s="94" t="s">
        <v>12</v>
      </c>
      <c r="F17" s="95"/>
      <c r="G17" s="95"/>
      <c r="H17" s="95"/>
      <c r="I17" s="95"/>
      <c r="J17" s="37" t="s">
        <v>11</v>
      </c>
      <c r="K17" s="36" t="s">
        <v>17</v>
      </c>
      <c r="L17" s="37" t="s">
        <v>22</v>
      </c>
      <c r="M17" s="38" t="s">
        <v>16</v>
      </c>
      <c r="N17" s="37" t="s">
        <v>34</v>
      </c>
      <c r="O17" s="16"/>
    </row>
    <row r="18" spans="1:15" ht="12.75" thickBot="1">
      <c r="A18" s="33"/>
      <c r="B18" s="40">
        <v>1</v>
      </c>
      <c r="C18" s="40" t="s">
        <v>25</v>
      </c>
      <c r="D18" s="57"/>
      <c r="E18" s="97" t="s">
        <v>26</v>
      </c>
      <c r="F18" s="98"/>
      <c r="G18" s="98"/>
      <c r="H18" s="98"/>
      <c r="I18" s="98"/>
      <c r="J18" s="40" t="s">
        <v>27</v>
      </c>
      <c r="K18" s="57" t="s">
        <v>28</v>
      </c>
      <c r="L18" s="57" t="s">
        <v>29</v>
      </c>
      <c r="M18" s="57" t="s">
        <v>30</v>
      </c>
      <c r="N18" s="40" t="s">
        <v>31</v>
      </c>
      <c r="O18" s="2"/>
    </row>
    <row r="19" spans="1:15" ht="52.5" customHeight="1" thickBot="1">
      <c r="A19" s="56"/>
      <c r="B19" s="58">
        <v>1</v>
      </c>
      <c r="C19" s="130" t="s">
        <v>40</v>
      </c>
      <c r="D19" s="59"/>
      <c r="E19" s="101" t="s">
        <v>45</v>
      </c>
      <c r="F19" s="102"/>
      <c r="G19" s="102"/>
      <c r="H19" s="102"/>
      <c r="I19" s="102"/>
      <c r="J19" s="60">
        <v>1</v>
      </c>
      <c r="K19" s="71">
        <v>0</v>
      </c>
      <c r="L19" s="72">
        <v>0</v>
      </c>
      <c r="M19" s="73">
        <v>0</v>
      </c>
      <c r="N19" s="74">
        <f>L19*(1+M19)</f>
        <v>0</v>
      </c>
      <c r="O19" s="2"/>
    </row>
    <row r="20" spans="1:15" ht="53.25" customHeight="1" thickBot="1">
      <c r="A20" s="21"/>
      <c r="B20" s="41">
        <v>3</v>
      </c>
      <c r="C20" s="131"/>
      <c r="D20" s="54"/>
      <c r="E20" s="132" t="s">
        <v>46</v>
      </c>
      <c r="F20" s="133"/>
      <c r="G20" s="133"/>
      <c r="H20" s="133"/>
      <c r="I20" s="133"/>
      <c r="J20" s="55">
        <v>2</v>
      </c>
      <c r="K20" s="75">
        <v>0</v>
      </c>
      <c r="L20" s="76">
        <f>+J20*K20</f>
        <v>0</v>
      </c>
      <c r="M20" s="77">
        <v>0</v>
      </c>
      <c r="N20" s="74">
        <f>L20*(1+M20)</f>
        <v>0</v>
      </c>
      <c r="O20" s="2"/>
    </row>
    <row r="21" spans="1:15" ht="13.5">
      <c r="A21" s="4"/>
      <c r="B21" s="52" t="s">
        <v>44</v>
      </c>
      <c r="C21" s="47"/>
      <c r="D21" s="47"/>
      <c r="E21" s="47"/>
      <c r="F21" s="47"/>
      <c r="G21" s="47"/>
      <c r="H21" s="47"/>
      <c r="I21" s="47"/>
      <c r="J21" s="48"/>
      <c r="K21" s="48"/>
      <c r="L21" s="49"/>
      <c r="M21" s="50"/>
      <c r="N21" s="51"/>
      <c r="O21" s="2"/>
    </row>
    <row r="22" spans="1:15" ht="30.75" customHeight="1" thickBot="1">
      <c r="A22" s="4"/>
      <c r="B22" s="53">
        <v>1</v>
      </c>
      <c r="C22" s="86" t="s">
        <v>24</v>
      </c>
      <c r="D22" s="86"/>
      <c r="E22" s="86"/>
      <c r="F22" s="86"/>
      <c r="G22" s="86"/>
      <c r="H22" s="86"/>
      <c r="I22" s="86"/>
      <c r="J22" s="134" t="s">
        <v>47</v>
      </c>
      <c r="K22" s="134"/>
      <c r="L22" s="134"/>
      <c r="M22" s="134"/>
      <c r="N22" s="46">
        <f>N13+N19</f>
        <v>0</v>
      </c>
      <c r="O22" s="2"/>
    </row>
    <row r="23" spans="1:15" ht="34.5" customHeight="1" thickBot="1" thickTop="1">
      <c r="A23" s="4"/>
      <c r="B23" s="27">
        <v>2</v>
      </c>
      <c r="C23" s="135" t="s">
        <v>20</v>
      </c>
      <c r="D23" s="135"/>
      <c r="E23" s="135"/>
      <c r="F23" s="135"/>
      <c r="G23" s="135"/>
      <c r="H23" s="135"/>
      <c r="I23" s="135"/>
      <c r="J23" s="136" t="s">
        <v>53</v>
      </c>
      <c r="K23" s="136"/>
      <c r="L23" s="136"/>
      <c r="M23" s="136"/>
      <c r="N23" s="28">
        <f>N20</f>
        <v>0</v>
      </c>
      <c r="O23" s="2"/>
    </row>
    <row r="24" ht="12.75" thickTop="1"/>
  </sheetData>
  <sheetProtection/>
  <mergeCells count="32">
    <mergeCell ref="E20:I20"/>
    <mergeCell ref="E11:I11"/>
    <mergeCell ref="G6:G9"/>
    <mergeCell ref="H6:H9"/>
    <mergeCell ref="C22:I22"/>
    <mergeCell ref="J22:M22"/>
    <mergeCell ref="C23:I23"/>
    <mergeCell ref="J23:M23"/>
    <mergeCell ref="C11:C12"/>
    <mergeCell ref="C19:C20"/>
    <mergeCell ref="E18:I18"/>
    <mergeCell ref="E19:I19"/>
    <mergeCell ref="J5:J9"/>
    <mergeCell ref="K5:K9"/>
    <mergeCell ref="C13:I13"/>
    <mergeCell ref="C14:I14"/>
    <mergeCell ref="A16:N16"/>
    <mergeCell ref="E17:I17"/>
    <mergeCell ref="M5:M9"/>
    <mergeCell ref="N5:N9"/>
    <mergeCell ref="E6:E9"/>
    <mergeCell ref="F6:F9"/>
    <mergeCell ref="L5:L9"/>
    <mergeCell ref="E12:I12"/>
    <mergeCell ref="I6:I9"/>
    <mergeCell ref="A2:N2"/>
    <mergeCell ref="A4:N4"/>
    <mergeCell ref="A5:A9"/>
    <mergeCell ref="B5:B9"/>
    <mergeCell ref="C5:C9"/>
    <mergeCell ref="D5:D9"/>
    <mergeCell ref="E5:I5"/>
  </mergeCells>
  <printOptions/>
  <pageMargins left="0.7086614173228347" right="0.7086614173228347" top="0.35433070866141736" bottom="0.7480314960629921" header="0.31496062992125984" footer="0.31496062992125984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Michalska Barbara</cp:lastModifiedBy>
  <cp:lastPrinted>2023-05-24T07:04:37Z</cp:lastPrinted>
  <dcterms:created xsi:type="dcterms:W3CDTF">1998-12-09T13:02:10Z</dcterms:created>
  <dcterms:modified xsi:type="dcterms:W3CDTF">2023-05-26T07:00:20Z</dcterms:modified>
  <cp:category/>
  <cp:version/>
  <cp:contentType/>
  <cp:contentStatus/>
</cp:coreProperties>
</file>