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940" tabRatio="755" activeTab="0"/>
  </bookViews>
  <sheets>
    <sheet name="załącznik nr 1 do oferty" sheetId="1" r:id="rId1"/>
    <sheet name="Arkusz1" sheetId="2" r:id="rId2"/>
  </sheets>
  <definedNames>
    <definedName name="_xlnm.Print_Area" localSheetId="0">'załącznik nr 1 do oferty'!$A$1:$M$72</definedName>
    <definedName name="_xlnm.Print_Titles" localSheetId="0">'załącznik nr 1 do oferty'!$4:$4</definedName>
  </definedNames>
  <calcPr fullCalcOnLoad="1"/>
</workbook>
</file>

<file path=xl/sharedStrings.xml><?xml version="1.0" encoding="utf-8"?>
<sst xmlns="http://schemas.openxmlformats.org/spreadsheetml/2006/main" count="242" uniqueCount="171">
  <si>
    <t>dodatek nr 2 do SWZ
Załącznik nr 1 do oferty na dostawę środków do dezynfekcji, nr sprawy PCZSzp/TP-MN/4/2024
Opis przedmiotu zamówienia oraz warunków realizacji</t>
  </si>
  <si>
    <t>płyn myjąco-dezynfekujący, koncentrat, środek nie powodujący podrażnienia śluzówek, przeznaczony także do terakoty, glazury, w stężeniu nie wyższym niż 0,5%, nie wymaga spłukiwania, możliwość stosowania w obecności pacjentów</t>
  </si>
  <si>
    <r>
      <t>Pakiet 6
Środki  do  dezynfekcji  dużych powierzchni, czas ekspozycji nie dłuższy niż 30 minut</t>
    </r>
    <r>
      <rPr>
        <b/>
        <sz val="8"/>
        <rFont val="Garamond"/>
        <family val="1"/>
      </rPr>
      <t xml:space="preserve">
Należy wycenić oferowane produkty stosując jako jednostkę miary litr roztworu roboczego, przygotowywanego dla najniższego stężenia roboczego roztworu, dającego skuteczność dla wskazanego zakresu i czasu działania. 
</t>
    </r>
    <r>
      <rPr>
        <b/>
        <sz val="8"/>
        <color indexed="12"/>
        <rFont val="Garamond"/>
        <family val="1"/>
      </rPr>
      <t xml:space="preserve">Dopuszcza się wycenę litra roboczego z dokładnością do 4 miejsc po przecinku. </t>
    </r>
    <r>
      <rPr>
        <b/>
        <sz val="8"/>
        <rFont val="Garamond"/>
        <family val="1"/>
      </rPr>
      <t xml:space="preserve">
Realizacja dostwy może być dokonywana w oparciu o zaoferowane opakowanie handlowe (wielkość, cena wyliczona w oparciu o podane poniżej dane)
</t>
    </r>
    <r>
      <rPr>
        <b/>
        <sz val="8"/>
        <color indexed="12"/>
        <rFont val="Garamond"/>
        <family val="1"/>
      </rPr>
      <t>Wykonawca zobowiązany będzie do udostępnienia Zamawiającemu automatycznych urządzeń dozujących do przygotowania roztworu roboczego oferowanego preparatu w ilości 15szt. oraz 2 automatyczne  urządzenia dozujące z końcówką spieniającą roztwór roboczy do bezpośredniego użycia. Koszt udostępnienia wliczony w cenę preparatu.</t>
    </r>
  </si>
  <si>
    <t xml:space="preserve">Pakiet 17
Środki do maszynowej dekontaminacji wyrobów medycznych - mycie w myjkodezynfektorze. Oferowane w pakiecie produkty winny być kompatybilne ze sobą m.in.: poprzez pochodzenie od jednego producenta. 
Oferowane produkty winny dawać skuteczność mycia i dezynfekcji dla A0 na poziomie  nie niższym lub równym 6000.  
Wykonawca zobowiązany będzie (po zawarciu umowy ) wykonać analizę poprawności procesów dekontaminacji maszynowej narzędzi medycznych tj.: badanie skuteczności mycia i dezynfekcji zaoferowanymi płynami w posiadanym przez Zamawiającego myjkodezynfektorze tzw.: walidacja procesorowa. Termin wykonania walidacji przed pierwszą dostawą, nie później niż 2 tygodnie od daty zawarcia umowy. Walidacja w oparciu o zaoferowane środki dostarczone przez Wykonawcę. </t>
  </si>
  <si>
    <t xml:space="preserve">Pakiet 3
Środki do dezynfekcji powietrza i powierzchni metodą zamgławiania, do posiadanego urządzenia NOCOSPRAY (producent OxyPharm/Ariel). Produkt gotowy do użycia, nie wymaga rozcieńczania. </t>
  </si>
  <si>
    <t xml:space="preserve">dezynfekcja małych powierzchni (np.: łóżka, fotele zabiegowe, aparatura medyczna, sprzęt rehabilitacyjny oraz inne trudno dostępne powierzchnie, różnego rodzaju sprzęt medyczny), możliwość użycia produktu poprzez rozpylenie, jak i przy użyciu ściereczki, po zastosowaniu szybko schnie nie pozostawiając żadnych smug, charakteryzuje się przyjemnym, neutralnym lub delikatnym zapachem, środek do dezynfekcji powierzchni w systemie zanurzenia suchych chusteczek, możliwość stosowania w obecności pacjentów oraz na oddziałach położniczych i noworodkowych, </t>
  </si>
  <si>
    <t>dezynfekcja małych powierzchni wrażliwych na działanie alkoholu (np.: łóżka, fotele zabiegowe, aparatura medyczna, sprzęt rehabilitacyjny oraz inne trudno dostępne powierzchnie, różnego rodzaju sprzęt medyczny), możliwość użycia produktu poprzez rozpylenie, jak i przy użyciu ściereczki, po zastosowaniu szybko schnie nie pozostawiając żadnych smug, charakteryzuje się przyjemnym,neutralnym lub delikatnym zapachem, możliwość stosowania w obecności pacjentów oraz na oddziałach położniczych i noworodkowych,</t>
  </si>
  <si>
    <t>czwartorzędowe związki amoniowych</t>
  </si>
  <si>
    <t>preparat alkoholowy</t>
  </si>
  <si>
    <t>opakowaniu typu flow-pack – foliowe 
 a 100szt.</t>
  </si>
  <si>
    <t>chusteczki do delikatnych powierzchni np.: głowice Usg, ekrany dotykowe, smarfony itp., rozmiar chusteczki 20x20cm(+/-3cm), możliwość stosowania na oddziałach pediatrycznych i noworodkowych, opakowanie wyposażone w klips chroniący włókninę przed wysychaniem</t>
  </si>
  <si>
    <t>opakowanie 250ml z atomizerem</t>
  </si>
  <si>
    <t>preparat do dezynfekcji wyrobów medycznych tj.: koreczek do kaniuli z membraną (wielokrotne podanie leku) oraz do dezynfekcji rąk (higieniczne mycie-max.30 sekund; chirurgiczne mycie-cykl mycia nie dłuzszy niż 90 sekund )</t>
  </si>
  <si>
    <r>
      <t>opakowanie 
a …… tabl- (</t>
    </r>
    <r>
      <rPr>
        <b/>
        <sz val="8"/>
        <color indexed="14"/>
        <rFont val="Garamond"/>
        <family val="1"/>
      </rPr>
      <t>podać ilość tabletek w opakowaniu)</t>
    </r>
  </si>
  <si>
    <t xml:space="preserve">Pakiet 11
Środki do mycia i dezynfekcji powierzchni aktywne wobec Clostridium Difficile, czas ekspozycji nie dłuższy niż 10 mniut </t>
  </si>
  <si>
    <t>preparat w formie piany o uniwersalnym zastosowaniu, przeznaczony do mycia i dezynfekcji wszystkich wodoodpornych powierzchni i przedmiotów, inaktywuje zanieczyszczenia organiczne (w tym plamy moczu), możliwość stosowania  w obecności pacjentów oraz na oddziałach położniczych i noworodkowych</t>
  </si>
  <si>
    <t>nadtlenek wodoru</t>
  </si>
  <si>
    <t>etanol 96%</t>
  </si>
  <si>
    <t>chusteczki nasączone preparatem umieszczone w plastikowej tubie, rozmiar chusteczki nie mniejszy niż 20x30cm</t>
  </si>
  <si>
    <t>opakowanie a 80 sztuk</t>
  </si>
  <si>
    <t>opakowanie a 50szt</t>
  </si>
  <si>
    <t>Pakiet 12 
Środki do mycia i dezynfekcji powierzchni aktywne wobec Clostridium Difficile</t>
  </si>
  <si>
    <t>Pakiet 13
Środki do mycia i dezynfekcji powierzchni aktywne wobec Clostridium Difficile</t>
  </si>
  <si>
    <t>opakowanie typu flow-pack – foliowe a 25 chusteczek</t>
  </si>
  <si>
    <t>suche chusteczki ze wskazaną substancją aktywną, Do mycia i dezynfekcji różnego rodzaju powierzchni, wyposażenia i miejsc zanieczyszczonych organicznie oraz do usywania plam krwi, opakowanie wyposażone w klips chroniący włókninę przed wysychaniem</t>
  </si>
  <si>
    <t>gotowy do użycia preparat w postaci nasaczonych chusteczek -dezynfekcja powierzni i wyrobów medycznych, pojemnik będący dyspensorem</t>
  </si>
  <si>
    <t>Pakiet 15
Środki używane w celu wstępnej obróbki narzędzi chirugicznych, produkt gotowy do użycia, nie wymaga rozcieńczania</t>
  </si>
  <si>
    <t>Pakiet 16
Środki do manualnej dezynfekcji narzędzi chirurgicznych, czas ekspozycji nie dłuższy niż 15 minut</t>
  </si>
  <si>
    <t>preparat w postaci piany, zabobiega zasychaniu, koagulacji pozostałości operacyjnych do 72 h, zapobiega korozji wżernej</t>
  </si>
  <si>
    <t>preparat w postaci piany, zabobiega zasychaniu pozostałości operacyjnych minimum 24 h, nie ma konieczności spłukiwania przed dalszą obróbką maszynową, zapobiega korozji wżernej</t>
  </si>
  <si>
    <t>do sprzętu anestezjologicznego koncentrat w płynie, łagodny dla sprzętu, nie wymaga neutralizacji, zapobiega ponownemu tworzeniu biofilmu, rozpuszcza krew</t>
  </si>
  <si>
    <t>opakowanie: kanister 5l</t>
  </si>
  <si>
    <t>Pakiet 19
Środki używane w myjce ultradzwiękowej - mycie i dezynfekcja wstępna</t>
  </si>
  <si>
    <t>Pakiet 18
Środki  do mycia i dezynfekcji sprzętu endoskopowego stosowane w myjniach automatycznych</t>
  </si>
  <si>
    <t xml:space="preserve">B, F, V (HIV, HBV, HCV) </t>
  </si>
  <si>
    <t>płynny preparat myjący, o neutralnym pH</t>
  </si>
  <si>
    <t>Środek gotowy do użycia. Butelki dostosowane do dozowników typu Dermados</t>
  </si>
  <si>
    <t>dozownik łokciowy do oferowanego systemu zamkniętego</t>
  </si>
  <si>
    <t xml:space="preserve">paski testowe do płynu z poz.1 </t>
  </si>
  <si>
    <t>pozbawiony aldehydów, kwasu nadoctowego, związków uwalniających chlor i aktywny tlen, bez konieczności stosowania aktywatora</t>
  </si>
  <si>
    <t>kanister 10l</t>
  </si>
  <si>
    <t>karnister 5l</t>
  </si>
  <si>
    <t xml:space="preserve">szt. </t>
  </si>
  <si>
    <t>opakowanie - jednorazowy worek z zastawką uniemożliwiającą przedostawanie się powietrza do wewnątrz opakowania, kompatybilne z dozownikami manualnymi systemu Sterisol</t>
  </si>
  <si>
    <t>butelka 1l z atomizerem</t>
  </si>
  <si>
    <t>stawka
% VAT</t>
  </si>
  <si>
    <t>pozostałe wymagane cechy</t>
  </si>
  <si>
    <t>wartość  netto</t>
  </si>
  <si>
    <t xml:space="preserve">wartość brutto </t>
  </si>
  <si>
    <t>butelka 1l</t>
  </si>
  <si>
    <t>butelka 750ml z atomizerem</t>
  </si>
  <si>
    <t>l.p.</t>
  </si>
  <si>
    <t>kanister 5l</t>
  </si>
  <si>
    <t>minimalny wymagany zakres działania</t>
  </si>
  <si>
    <t>szacowane zapotrzebowanie wg j.m.</t>
  </si>
  <si>
    <t>j.m.</t>
  </si>
  <si>
    <t>op</t>
  </si>
  <si>
    <t>op.</t>
  </si>
  <si>
    <t>wartość pakietu</t>
  </si>
  <si>
    <t>nazwa handlowa i producent</t>
  </si>
  <si>
    <t xml:space="preserve">B, F, V, spory </t>
  </si>
  <si>
    <t>nadtlenek wodoru i kationy srebra</t>
  </si>
  <si>
    <t>stężenie 6%</t>
  </si>
  <si>
    <t>stężenie 12%</t>
  </si>
  <si>
    <t>opakowanie 700ml</t>
  </si>
  <si>
    <t xml:space="preserve">B, Tbc, V, F, dezaktywuje priony 
</t>
  </si>
  <si>
    <t>alkaliczny środek myjący z działaniem dezynfekcyjnym</t>
  </si>
  <si>
    <t>postać: tabletki, rozpuszczanie z zastosowaniem wody wodociągowej, wykorzystywany także do dezynfekcji przy zanieczyszczeniach organicznych
przeznaczony do dezynfekcji podłóg z PCV, glazury, terakoty</t>
  </si>
  <si>
    <t>wymagane związki aktywne</t>
  </si>
  <si>
    <t>związki chloru</t>
  </si>
  <si>
    <t>B,Tbc, F, V</t>
  </si>
  <si>
    <t>enzymatyczny środek myjący</t>
  </si>
  <si>
    <t>środek płuczący do myjni</t>
  </si>
  <si>
    <t>bakteriostatyczny, grzybostatyczny</t>
  </si>
  <si>
    <t>szt</t>
  </si>
  <si>
    <t xml:space="preserve">B, Tbc, F, V 
</t>
  </si>
  <si>
    <t xml:space="preserve"> butelka 0,5l</t>
  </si>
  <si>
    <t xml:space="preserve">zestaw: butelka 750ml  z końcówką spieniającą </t>
  </si>
  <si>
    <t>kwas nadoctowy</t>
  </si>
  <si>
    <t>kanister  a 5l</t>
  </si>
  <si>
    <t>op. 0,5l z pompką dozującą</t>
  </si>
  <si>
    <t>op.  a 100 szt</t>
  </si>
  <si>
    <t>łagodny płyn alkaliczny pH 10.4-10.8, koncentrat, dobre właściwości myjące, nadaje się do mycia aluminium amodowanego, nie wymaga neutralizacji, zapewnia łatwe zmycie osadów oraz krwi, zapobiega ponownemu osadzaniu się białek</t>
  </si>
  <si>
    <t>zapobiega przed tworzeniem się osadów na mytych przedmiotach i komorze myjni, ułatwia suszenie/wysychanie mytych przedmiotów bez plam, neutralizuje pozostałości alkaliczne oraz redukuje ilość zacieków</t>
  </si>
  <si>
    <t xml:space="preserve">niskoalkoholowy </t>
  </si>
  <si>
    <t>paski do kontroli siły bójczej roztworu roboczego</t>
  </si>
  <si>
    <t>B, Tbc, F, V, spory</t>
  </si>
  <si>
    <t>enzymy: amylaza, proteaza, lipaza, mannaza, celulaza</t>
  </si>
  <si>
    <t>B, Tbc, F, V</t>
  </si>
  <si>
    <t>nie zawiera alkoholi, chloru, aldehydów</t>
  </si>
  <si>
    <t>B, Tbc, F, V, S (C.difficile)</t>
  </si>
  <si>
    <t>B, Tbc, V, F, spory - czas ekspozycji max. 5 minut</t>
  </si>
  <si>
    <t>alkoholowy preparat</t>
  </si>
  <si>
    <t>płynny preparat myjący, niepieniący, o neutralnym pH, bez konieczności neutralizacji, wysoka kompatybilność materiałowa (szkło, plastik, guma, stal nierdzewna, endoskopy), niskie stężenie użytkowe (do 0,5%)Zapobiega tworzeniu się biofilmu</t>
  </si>
  <si>
    <t>B, Tbc ,F, V</t>
  </si>
  <si>
    <t>Środek gotowy do użycia.</t>
  </si>
  <si>
    <t xml:space="preserve">B, Tbc, F, V  </t>
  </si>
  <si>
    <t>nie zawiera enzymów</t>
  </si>
  <si>
    <t>kompleks enzymatyczny</t>
  </si>
  <si>
    <t>Bakteriostatycznie</t>
  </si>
  <si>
    <t xml:space="preserve">B, Tbc ,F, V,spory
</t>
  </si>
  <si>
    <t>związki aktywnego chloru
(1 tabletkę uwalnia 1000ppm)</t>
  </si>
  <si>
    <t>tabl.</t>
  </si>
  <si>
    <t xml:space="preserve">B, Tbc, F, V, S (C.difficile)
</t>
  </si>
  <si>
    <t>Pakiet 20</t>
  </si>
  <si>
    <t>B, F, V(HIV/HBV/HCV), Tbc</t>
  </si>
  <si>
    <t>kanister 5 l</t>
  </si>
  <si>
    <t>emulsja do higienicznego i chirurgicznego mycia rąk przeznaczona do skóry wrażliwej i skłonnej do alergii, opakowanie - jednorazowy worek z zastawką uniemożliwiającą przedostawanie się powietrza do wewnątrz, kompatybilne z dozownikami manualnymi systemu Sterisol</t>
  </si>
  <si>
    <t>Pakiet 4
Środki  do  dezynfekcji  dużych powierzchni, czas ekspozycji nie dłuższy niż 30 minut</t>
  </si>
  <si>
    <t>Pakiet 5
Środki do dezynfekcji dużych powierzchni, czas ekspozycji nie dłuższy niż 30 minut</t>
  </si>
  <si>
    <t>czwartorzędowe związki amonowych</t>
  </si>
  <si>
    <t xml:space="preserve">B,Tbc, F,V (HIV,HCV,HBV)
</t>
  </si>
  <si>
    <t>koncentrat, niskie stężenie użytkowe, preparat może być stosowany w obecności pacjentów, przeznaczony do mycia i dezynfekcji dużych powierzchni w tym glazury, terakoty i wyrobów medycznych, możliwość stosowania w obecności pacjentów oraz na oddziałach położniczych i noworodkowych, nie wymaga spłukiwania, po zastosowaniu szybko schnie nie pozostawiając żadnych smug, charakteryzuje się przyjemnym,neutralnym lub delikatnym zapachem</t>
  </si>
  <si>
    <t>butelka 0,5l z pompką</t>
  </si>
  <si>
    <t>preparat do manualnej dezynfekcji w szczególności: instrumentów, narzędzi chirurgicznych, osprzętu anestezjologicznego, masek oddechowych; dobra tolerancja materiałowa, nie matowi optyki; roztwór roboczy max 5 %, aktywność mikrobójcza maksymalnie 14 dni</t>
  </si>
  <si>
    <t>preparat do dezynfekcji wysokiego poziomu endoskopów i innych termolabilnych wyrobów medycznych na poziomie sporobójczym, wysoka stabilność preparatu umożliwiająca wielokrotne stosowanie tego samego roztworu roboczego do 14 dni, skuteczność bójcza monitorowana za pomocą pasków testowych, środek nie uszkadza wyrobów wykonanych z tworzyw sztucznych, gumy oraz posiadanego zestawu endoskopowego Fujinon</t>
  </si>
  <si>
    <t>koncentrat do mycia i dezynfekcji narzędzi operacyjnych, właściwości myjące, rozpuszczające krew, białko, wydzielinę, ropę, neutralne pH, zachowujący aktywność myjąco-biobójczą przez 7 dni  w obciążeniu surowicą, skuteczny w niskiej procentowości roztworu  do 3%, o przyjemnym zapachu</t>
  </si>
  <si>
    <t>xxx</t>
  </si>
  <si>
    <t xml:space="preserve">bakterie (w tym Tbc, MRSA), grzyby, wirusy (Rota, Herpes Simplex, HIV, HBV, HCV, Vaccinia, Noro, Adeno, Polio) </t>
  </si>
  <si>
    <t>w 100g zawarte jest 18g 1-propanolu i 45g alkoholu etylowego oraz składniki pielęgnujące (gliceryna i bisabolol), nawilżające i regenerujące skórę; bez substancji zapachowych, barwników i dodatkowych substancji aktywnych (chlorheksydyny, QAV, pochodnych fenolowych; itp.)</t>
  </si>
  <si>
    <t>preparat w pianie o szerokim spektrum działania; produkt jest bezbarwny, bezzapachowy; nie zawiera alkiloamin i aldehydów; może być stosowany w oddziale noworodkowym (dezynfekcja inkubatorów, głowowic usg, maszyn do hemodializy) oraz w pionie żywienia, czas ekspozycji do 5 minut</t>
  </si>
  <si>
    <t>Pakiet 21
Środki do manualnej dezynfekcji narzędzi chirurgicznych, czas ekspozycji nie dłuższy niż 10 minut - przy stężeniu użytkowym 0,5%</t>
  </si>
  <si>
    <t xml:space="preserve"> pH neutralne, do profesjonalnej pielęgnacji rąk w obszarze medycznym</t>
  </si>
  <si>
    <t>emulsja zawierająca co najmniej pantenol,</t>
  </si>
  <si>
    <t>Pakiet 7
Środki  do  dezynfekcji  małych powierzchni, czas ekspozycji nie dłuższy niż 15 minut, gotowe do użycia, nie wymagające rozcieńczania, produkt z poz. 1 i 2 pochodzący od jednego producenta, w poz.2 dopuszcza się produkt w kanistrach 5l, pod warunkiem przeliczenia ilości</t>
  </si>
  <si>
    <t>Pakiet 9
Środki  do  dezynfekcji  małych powierzchni, czas ekspozycji do 15 minut, gotowe do użycia</t>
  </si>
  <si>
    <t>Pakiet 10
Środki do dezynfekcji małych powierzchni przez spryskanie lub przetarcie wacikiem nasączonym preparatem, czas ekspozycji nie dłuższy niż 30 minut, gotowe do użycia</t>
  </si>
  <si>
    <t>dwutlenek chloru</t>
  </si>
  <si>
    <t>Pakiet 23</t>
  </si>
  <si>
    <t>saszetka</t>
  </si>
  <si>
    <t>kompleks minimum 3 enzymów: amylaza, proteaza, lipaza</t>
  </si>
  <si>
    <t>wodno-alkoholowy żel</t>
  </si>
  <si>
    <t>cena jednostkowa netto wg j.m.</t>
  </si>
  <si>
    <t xml:space="preserve">butelka 750ml  z końcówką spieniającą </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</si>
  <si>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</si>
  <si>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</si>
  <si>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</si>
  <si>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</si>
  <si>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</si>
  <si>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</si>
  <si>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</si>
  <si>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</si>
  <si>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</si>
  <si>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</si>
  <si>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</si>
  <si>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</si>
  <si>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</si>
  <si>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</si>
  <si>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</si>
  <si>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</si>
  <si>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</si>
  <si>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</si>
  <si>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</si>
  <si>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</si>
  <si>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</si>
  <si>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</si>
  <si>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</si>
  <si>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wartość netto</t>
  </si>
  <si>
    <t>wartość brutto</t>
  </si>
  <si>
    <t>litr roztworu roboczego (lrr), stężenie nie wyższe niż 0,5%</t>
  </si>
  <si>
    <t xml:space="preserve">podać wielkość oferowanego opakowania: …..
podać oferowane stężenie lrr  przyjętego do wyceny: …... </t>
  </si>
  <si>
    <t xml:space="preserve">Gotowy do użycia preparat w postaci żelu przeznaczony do higienicznej i chirurgicznej dezynfekcji rąk; skuteczny w czasie 15s (dezynfekcja higieniczna) i 90s (dezynfekcja chirurgiczna); </t>
  </si>
  <si>
    <t>fakultatywnie kod GTIN (jeśli dotyczy)</t>
  </si>
  <si>
    <t>Wymaganie ogólne:
1. Wszystkie oferowane środki dezynfekcyjne muszą być dedykowane do stosowania w jednostkach świadczących usługi medyczne. 
2. Wszystkie środki dezynfekcyjne z wyłączeniem pakietu 3, 14-19, 21, 23 muszą mieć dopuszczenie do stosowania w obecności pacjentów na oddziałach szpitalnych.</t>
  </si>
  <si>
    <t>rodzaj i wielkość opakowania</t>
  </si>
  <si>
    <t>Pakiet 22
Środki do pielęgnacji rąk po higienicznej i chirurgicznej dezynfekcji</t>
  </si>
  <si>
    <t>saszetka zawierająca roztwór bazowy i aktywator do przygotowania 5l prepratu, do dezynfekcji w szczególności: materace, łóżka, powerzchnie twarde (podłogi ściany, drzwi), powierzchnie medyczne na bloku operacyjnym i w oddziałach</t>
  </si>
  <si>
    <t>Pakiet 8
Środki do dezynfekcji małych powierzchni, czas ekspozycji nie dłuższy niż 15 minut, gotowe do użycia, nie wymagające rozcieńczania, produkt z poz. 1 i 2 pochodzący od jednego producenta</t>
  </si>
  <si>
    <t>Pakiet 1
Środki  do higienicznej i chirurgicznej dezynfekcji rąk, czas ekspozycji: higieniczna dezynfekcja - max.30 sekund; chirurgiczna dezynfekcja - cykl nie dłuższy niż 90 sekund. Produkt gotowy do użycia, nie wymaga rozcieńczania. Wymagane pojemności zaoferowanrgo produktu muszą pochodzić od jednego producenta.</t>
  </si>
  <si>
    <t>Pakiet 2
Środki do higienicznej i chirurgicznej dezynfekcji rąk w systemie zamkniętym; czas ekspozycji: higieniczna dezynfekcja - max.30 sekund; chirurgiczna dezynfekcja - cykl nie dłuższy niż 90 sekund.</t>
  </si>
  <si>
    <r>
      <t xml:space="preserve">Pakiet 14
Środki używane w celu wstępnej obróbki narzędzi chirugicznych, produkt gotowy do użycia, nie wymaga rozcieńczania
</t>
    </r>
    <r>
      <rPr>
        <b/>
        <sz val="9"/>
        <color indexed="12"/>
        <rFont val="Garamond"/>
        <family val="1"/>
      </rPr>
      <t>Dopuszczono preparat konfekcjonowany w opakowaniach 1l  z atomizerem w ilości 15 op., przy zachowaniu wymagań zawartych w SWZ;</t>
    </r>
  </si>
</sst>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_-* #,##0.00\ [$€-42E]_-;\-* #,##0.00\ [$€-42E]_-;_-* &quot;-&quot;??\ [$€-42E]_-;_-@_-"/>
    <numFmt numFmtId="166" formatCode="_-* #,##0.000\ &quot;zł&quot;_-;\-* #,##0.000\ &quot;zł&quot;_-;_-* &quot;-&quot;??\ &quot;zł&quot;_-;_-@_-"/>
    <numFmt numFmtId="167" formatCode="_-* #,##0.0000\ &quot;zł&quot;_-;\-* #,##0.0000\ &quot;zł&quot;_-;_-* &quot;-&quot;??\ &quot;zł&quot;_-;_-@_-"/>
    <numFmt numFmtId="168" formatCode="#,##0.00\ [$€-1]"/>
    <numFmt numFmtId="169" formatCode="#,##0.0"/>
    <numFmt numFmtId="170" formatCode="#,##0.000"/>
  </numFmts>
  <fonts count="44">
    <font>
      <sz val="10"/>
      <name val="Arial"/>
      <family val="0"/>
    </font>
    <font>
      <sz val="11"/>
      <color indexed="8"/>
      <name val="Czcionka tekstu podstawowego"/>
      <family val="2"/>
    </font>
    <font>
      <sz val="8"/>
      <name val="Garamond"/>
      <family val="1"/>
    </font>
    <font>
      <b/>
      <sz val="8"/>
      <name val="Garamond"/>
      <family val="1"/>
    </font>
    <font>
      <b/>
      <sz val="10"/>
      <name val="Garamond"/>
      <family val="1"/>
    </font>
    <font>
      <b/>
      <sz val="7"/>
      <name val="Garamond"/>
      <family val="1"/>
    </font>
    <font>
      <sz val="9"/>
      <name val="Garamond"/>
      <family val="1"/>
    </font>
    <font>
      <b/>
      <sz val="9"/>
      <name val="Garamond"/>
      <family val="1"/>
    </font>
    <font>
      <sz val="10"/>
      <name val="Garamond"/>
      <family val="1"/>
    </font>
    <font>
      <sz val="10"/>
      <name val="Arial CE"/>
      <family val="0"/>
    </font>
    <font>
      <sz val="9"/>
      <color indexed="10"/>
      <name val="Garamond"/>
      <family val="1"/>
    </font>
    <font>
      <sz val="8"/>
      <color indexed="10"/>
      <name val="Garamond"/>
      <family val="1"/>
    </font>
    <font>
      <sz val="7"/>
      <name val="Garamond"/>
      <family val="1"/>
    </font>
    <font>
      <b/>
      <sz val="10"/>
      <name val="Arial"/>
      <family val="2"/>
    </font>
    <font>
      <b/>
      <sz val="8"/>
      <color indexed="12"/>
      <name val="Garamond"/>
      <family val="1"/>
    </font>
    <font>
      <sz val="10"/>
      <color indexed="10"/>
      <name val="Garamond"/>
      <family val="1"/>
    </font>
    <font>
      <sz val="8"/>
      <color indexed="8"/>
      <name val="Garamond"/>
      <family val="1"/>
    </font>
    <font>
      <sz val="9"/>
      <color indexed="8"/>
      <name val="Garamond"/>
      <family val="1"/>
    </font>
    <font>
      <sz val="7"/>
      <color indexed="8"/>
      <name val="Garamond"/>
      <family val="1"/>
    </font>
    <font>
      <b/>
      <sz val="8"/>
      <color indexed="10"/>
      <name val="Garamond"/>
      <family val="1"/>
    </font>
    <font>
      <sz val="9"/>
      <color indexed="17"/>
      <name val="Garamond"/>
      <family val="1"/>
    </font>
    <font>
      <sz val="8"/>
      <name val="Arial"/>
      <family val="0"/>
    </font>
    <font>
      <b/>
      <sz val="8"/>
      <color indexed="14"/>
      <name val="Garamond"/>
      <family val="1"/>
    </font>
    <font>
      <sz val="9"/>
      <name val="Arial"/>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sz val="9"/>
      <color indexed="12"/>
      <name val="Garamond"/>
      <family val="1"/>
    </font>
    <font>
      <u val="single"/>
      <sz val="10.6"/>
      <color indexed="12"/>
      <name val="Arial"/>
      <family val="0"/>
    </font>
    <font>
      <u val="single"/>
      <sz val="10.6"/>
      <color indexed="36"/>
      <name val="Arial"/>
      <family val="0"/>
    </font>
    <font>
      <sz val="8"/>
      <color indexed="14"/>
      <name val="Garamond"/>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1" fillId="7" borderId="1" applyNumberFormat="0" applyAlignment="0" applyProtection="0"/>
    <xf numFmtId="0" fontId="32" fillId="20" borderId="2" applyNumberFormat="0" applyAlignment="0" applyProtection="0"/>
    <xf numFmtId="0" fontId="28"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0" applyNumberFormat="0" applyFill="0" applyBorder="0" applyAlignment="0" applyProtection="0"/>
    <xf numFmtId="0" fontId="34" fillId="0" borderId="3" applyNumberFormat="0" applyFill="0" applyAlignment="0" applyProtection="0"/>
    <xf numFmtId="0" fontId="35" fillId="21" borderId="4" applyNumberFormat="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30" fillId="22" borderId="0" applyNumberFormat="0" applyBorder="0" applyAlignment="0" applyProtection="0"/>
    <xf numFmtId="0" fontId="9" fillId="0" borderId="0">
      <alignment/>
      <protection/>
    </xf>
    <xf numFmtId="0" fontId="33" fillId="20" borderId="1" applyNumberFormat="0" applyAlignment="0" applyProtection="0"/>
    <xf numFmtId="0" fontId="42"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24"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 borderId="0" applyNumberFormat="0" applyBorder="0" applyAlignment="0" applyProtection="0"/>
  </cellStyleXfs>
  <cellXfs count="158">
    <xf numFmtId="0" fontId="0" fillId="0" borderId="0" xfId="0" applyAlignment="1">
      <alignment/>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4" fontId="6" fillId="0" borderId="10" xfId="0" applyNumberFormat="1" applyFont="1" applyBorder="1" applyAlignment="1" applyProtection="1">
      <alignment vertical="center" wrapText="1"/>
      <protection/>
    </xf>
    <xf numFmtId="0" fontId="8" fillId="0" borderId="10" xfId="0" applyFont="1" applyFill="1" applyBorder="1" applyAlignment="1">
      <alignment vertical="center" wrapText="1"/>
    </xf>
    <xf numFmtId="1" fontId="6" fillId="0" borderId="10" xfId="0" applyNumberFormat="1" applyFont="1" applyBorder="1" applyAlignment="1" applyProtection="1">
      <alignment horizontal="center" vertical="center" wrapText="1"/>
      <protection locked="0"/>
    </xf>
    <xf numFmtId="0" fontId="2" fillId="0" borderId="10" xfId="0" applyFont="1" applyFill="1" applyBorder="1" applyAlignment="1">
      <alignment vertical="center" wrapText="1"/>
    </xf>
    <xf numFmtId="44" fontId="6" fillId="0" borderId="10" xfId="0" applyNumberFormat="1" applyFont="1" applyBorder="1" applyAlignment="1" applyProtection="1">
      <alignment vertical="center" wrapText="1"/>
      <protection locked="0"/>
    </xf>
    <xf numFmtId="0" fontId="2" fillId="0" borderId="10" xfId="52" applyFont="1" applyBorder="1" applyAlignment="1">
      <alignment horizontal="center" vertical="center" wrapText="1"/>
      <protection/>
    </xf>
    <xf numFmtId="0" fontId="2" fillId="24" borderId="10" xfId="52" applyFont="1" applyFill="1" applyBorder="1" applyAlignment="1">
      <alignment vertical="center" wrapText="1"/>
      <protection/>
    </xf>
    <xf numFmtId="0" fontId="2" fillId="0" borderId="10" xfId="52" applyFont="1" applyBorder="1" applyAlignment="1">
      <alignment vertical="center" wrapText="1"/>
      <protection/>
    </xf>
    <xf numFmtId="1" fontId="6" fillId="0" borderId="10" xfId="52" applyNumberFormat="1" applyFont="1" applyBorder="1" applyAlignment="1" applyProtection="1">
      <alignment horizontal="center" vertical="center" wrapText="1"/>
      <protection locked="0"/>
    </xf>
    <xf numFmtId="44" fontId="6" fillId="0" borderId="10" xfId="52" applyNumberFormat="1" applyFont="1" applyBorder="1" applyAlignment="1" applyProtection="1">
      <alignment vertical="center" wrapText="1"/>
      <protection/>
    </xf>
    <xf numFmtId="0" fontId="6" fillId="0" borderId="10" xfId="52" applyFont="1" applyFill="1" applyBorder="1" applyAlignment="1">
      <alignment horizontal="center" vertical="center" wrapText="1"/>
      <protection/>
    </xf>
    <xf numFmtId="0" fontId="2" fillId="0" borderId="10" xfId="52" applyFont="1" applyFill="1" applyBorder="1" applyAlignment="1">
      <alignment horizontal="center" vertical="center" wrapText="1"/>
      <protection/>
    </xf>
    <xf numFmtId="0" fontId="8" fillId="0" borderId="10" xfId="52" applyFont="1" applyBorder="1" applyAlignment="1">
      <alignment horizontal="center" vertical="center" wrapText="1"/>
      <protection/>
    </xf>
    <xf numFmtId="0" fontId="2" fillId="0" borderId="10" xfId="52" applyFont="1" applyBorder="1" applyAlignment="1">
      <alignment horizontal="left" vertical="center" wrapText="1"/>
      <protection/>
    </xf>
    <xf numFmtId="0" fontId="2" fillId="0" borderId="10" xfId="0" applyFont="1" applyBorder="1" applyAlignment="1">
      <alignment horizontal="left" vertical="center" wrapText="1"/>
    </xf>
    <xf numFmtId="0" fontId="2" fillId="0" borderId="10" xfId="52" applyFont="1" applyBorder="1" applyAlignment="1">
      <alignment horizontal="left" vertical="center" wrapText="1"/>
      <protection/>
    </xf>
    <xf numFmtId="44" fontId="6" fillId="0" borderId="10" xfId="0" applyNumberFormat="1" applyFont="1" applyBorder="1" applyAlignment="1">
      <alignment horizontal="center" vertical="center" wrapText="1"/>
    </xf>
    <xf numFmtId="44" fontId="10" fillId="0" borderId="10" xfId="0" applyNumberFormat="1" applyFont="1" applyBorder="1" applyAlignment="1" applyProtection="1">
      <alignment vertical="center" wrapText="1"/>
      <protection/>
    </xf>
    <xf numFmtId="164" fontId="10" fillId="0" borderId="10" xfId="0" applyNumberFormat="1"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44" fontId="6" fillId="0" borderId="10" xfId="0" applyNumberFormat="1" applyFont="1" applyFill="1" applyBorder="1" applyAlignment="1" applyProtection="1">
      <alignment vertical="center" wrapText="1"/>
      <protection/>
    </xf>
    <xf numFmtId="44" fontId="10" fillId="0" borderId="10" xfId="0" applyNumberFormat="1" applyFont="1" applyFill="1" applyBorder="1" applyAlignment="1" applyProtection="1">
      <alignment vertical="center" wrapText="1"/>
      <protection/>
    </xf>
    <xf numFmtId="0" fontId="2" fillId="0" borderId="10" xfId="0" applyNumberFormat="1" applyFont="1" applyFill="1" applyBorder="1" applyAlignment="1">
      <alignment horizontal="left" vertical="center" wrapText="1"/>
    </xf>
    <xf numFmtId="1" fontId="12" fillId="0" borderId="10" xfId="0" applyNumberFormat="1" applyFont="1" applyBorder="1" applyAlignment="1">
      <alignment horizontal="center" vertical="center" wrapText="1"/>
    </xf>
    <xf numFmtId="1" fontId="12" fillId="0" borderId="10" xfId="0" applyNumberFormat="1" applyFont="1" applyFill="1" applyBorder="1" applyAlignment="1">
      <alignment horizontal="center" vertical="center" wrapText="1"/>
    </xf>
    <xf numFmtId="1" fontId="12" fillId="0" borderId="10" xfId="52" applyNumberFormat="1" applyFont="1" applyBorder="1" applyAlignment="1">
      <alignment horizontal="center" vertical="center" wrapText="1"/>
      <protection/>
    </xf>
    <xf numFmtId="44" fontId="12" fillId="0" borderId="10" xfId="0" applyNumberFormat="1" applyFont="1" applyFill="1" applyBorder="1" applyAlignment="1" applyProtection="1">
      <alignment horizontal="center" vertical="center" wrapText="1"/>
      <protection/>
    </xf>
    <xf numFmtId="44" fontId="12" fillId="0" borderId="10" xfId="52" applyNumberFormat="1" applyFont="1" applyFill="1" applyBorder="1" applyAlignment="1">
      <alignment horizontal="center" vertical="center" wrapText="1"/>
      <protection/>
    </xf>
    <xf numFmtId="0" fontId="2" fillId="0" borderId="10" xfId="52" applyFont="1" applyFill="1" applyBorder="1" applyAlignment="1">
      <alignment horizontal="left" vertical="center" wrapText="1"/>
      <protection/>
    </xf>
    <xf numFmtId="0" fontId="7" fillId="0" borderId="10" xfId="52" applyFont="1" applyFill="1" applyBorder="1" applyAlignment="1">
      <alignment horizontal="center" vertical="center" wrapText="1"/>
      <protection/>
    </xf>
    <xf numFmtId="44" fontId="7" fillId="0" borderId="10" xfId="52" applyNumberFormat="1" applyFont="1" applyFill="1" applyBorder="1" applyAlignment="1" applyProtection="1">
      <alignment vertical="center" wrapText="1"/>
      <protection/>
    </xf>
    <xf numFmtId="44" fontId="6" fillId="0" borderId="10" xfId="0" applyNumberFormat="1" applyFont="1" applyFill="1" applyBorder="1" applyAlignment="1">
      <alignment vertical="center" wrapText="1"/>
    </xf>
    <xf numFmtId="44" fontId="10" fillId="0" borderId="10" xfId="52" applyNumberFormat="1" applyFont="1" applyBorder="1" applyAlignment="1" applyProtection="1">
      <alignment vertical="center" wrapText="1"/>
      <protection/>
    </xf>
    <xf numFmtId="0" fontId="11" fillId="0" borderId="10" xfId="0" applyFont="1" applyFill="1" applyBorder="1" applyAlignment="1">
      <alignment horizontal="center" vertical="center" wrapText="1"/>
    </xf>
    <xf numFmtId="0" fontId="15" fillId="0" borderId="10" xfId="0" applyFont="1" applyFill="1" applyBorder="1" applyAlignment="1">
      <alignment vertical="center" wrapText="1"/>
    </xf>
    <xf numFmtId="44" fontId="10" fillId="0" borderId="10" xfId="52" applyNumberFormat="1" applyFont="1" applyFill="1" applyBorder="1" applyAlignment="1" applyProtection="1">
      <alignment vertical="center" wrapText="1"/>
      <protection/>
    </xf>
    <xf numFmtId="0" fontId="16" fillId="0" borderId="10" xfId="52" applyFont="1" applyFill="1" applyBorder="1" applyAlignment="1">
      <alignment horizontal="center" vertical="center" wrapText="1"/>
      <protection/>
    </xf>
    <xf numFmtId="0" fontId="16" fillId="0" borderId="10" xfId="52" applyFont="1" applyFill="1" applyBorder="1" applyAlignment="1">
      <alignment vertical="center" wrapText="1"/>
      <protection/>
    </xf>
    <xf numFmtId="0" fontId="16" fillId="0" borderId="10" xfId="52" applyFont="1" applyFill="1" applyBorder="1" applyAlignment="1">
      <alignment horizontal="left" vertical="center" wrapText="1"/>
      <protection/>
    </xf>
    <xf numFmtId="1" fontId="18" fillId="0" borderId="10" xfId="52" applyNumberFormat="1" applyFont="1" applyFill="1" applyBorder="1" applyAlignment="1">
      <alignment horizontal="center" vertical="center" wrapText="1"/>
      <protection/>
    </xf>
    <xf numFmtId="1" fontId="17" fillId="0" borderId="10" xfId="0" applyNumberFormat="1" applyFont="1" applyFill="1" applyBorder="1" applyAlignment="1" applyProtection="1">
      <alignment horizontal="center" vertical="center" wrapText="1"/>
      <protection locked="0"/>
    </xf>
    <xf numFmtId="44" fontId="17" fillId="0" borderId="10" xfId="0" applyNumberFormat="1" applyFont="1" applyFill="1" applyBorder="1" applyAlignment="1" applyProtection="1">
      <alignment vertical="center" wrapText="1"/>
      <protection/>
    </xf>
    <xf numFmtId="0" fontId="16" fillId="0" borderId="10" xfId="0" applyFont="1" applyFill="1" applyBorder="1" applyAlignment="1">
      <alignment vertical="center" wrapText="1"/>
    </xf>
    <xf numFmtId="0" fontId="2" fillId="24" borderId="10" xfId="0" applyFont="1" applyFill="1" applyBorder="1" applyAlignment="1">
      <alignment vertical="center" wrapText="1"/>
    </xf>
    <xf numFmtId="44" fontId="10" fillId="24" borderId="10" xfId="0" applyNumberFormat="1" applyFont="1" applyFill="1" applyBorder="1" applyAlignment="1" applyProtection="1">
      <alignment vertical="center" wrapText="1"/>
      <protection/>
    </xf>
    <xf numFmtId="0" fontId="6" fillId="0" borderId="10" xfId="0" applyFont="1" applyFill="1" applyBorder="1" applyAlignment="1">
      <alignment horizontal="center" vertical="center" wrapText="1"/>
    </xf>
    <xf numFmtId="44" fontId="6" fillId="0" borderId="10" xfId="0" applyNumberFormat="1" applyFont="1" applyFill="1" applyBorder="1" applyAlignment="1" applyProtection="1">
      <alignment horizontal="right" vertical="center" wrapText="1"/>
      <protection locked="0"/>
    </xf>
    <xf numFmtId="0" fontId="2" fillId="24" borderId="10" xfId="0" applyNumberFormat="1" applyFont="1" applyFill="1" applyBorder="1" applyAlignment="1">
      <alignment horizontal="left" vertical="center" wrapText="1"/>
    </xf>
    <xf numFmtId="0" fontId="2" fillId="25" borderId="10" xfId="0" applyFont="1" applyFill="1" applyBorder="1" applyAlignment="1">
      <alignment vertical="center" wrapText="1"/>
    </xf>
    <xf numFmtId="44" fontId="7" fillId="0" borderId="10" xfId="0" applyNumberFormat="1" applyFont="1" applyBorder="1" applyAlignment="1" applyProtection="1">
      <alignment vertical="center" wrapText="1"/>
      <protection/>
    </xf>
    <xf numFmtId="44" fontId="7" fillId="0" borderId="10" xfId="0" applyNumberFormat="1" applyFont="1" applyFill="1" applyBorder="1" applyAlignment="1" applyProtection="1">
      <alignment vertical="center" wrapText="1"/>
      <protection/>
    </xf>
    <xf numFmtId="44" fontId="10" fillId="0" borderId="10" xfId="0" applyNumberFormat="1" applyFont="1" applyFill="1" applyBorder="1" applyAlignment="1" applyProtection="1">
      <alignment vertical="center" wrapText="1"/>
      <protection/>
    </xf>
    <xf numFmtId="44" fontId="20" fillId="0" borderId="10" xfId="0" applyNumberFormat="1" applyFont="1" applyBorder="1" applyAlignment="1" applyProtection="1">
      <alignment vertical="center" wrapText="1"/>
      <protection/>
    </xf>
    <xf numFmtId="44" fontId="10" fillId="0" borderId="10" xfId="0" applyNumberFormat="1" applyFont="1" applyFill="1" applyBorder="1" applyAlignment="1" applyProtection="1">
      <alignment horizontal="center" vertical="center" wrapText="1"/>
      <protection/>
    </xf>
    <xf numFmtId="44" fontId="11" fillId="0" borderId="10" xfId="0" applyNumberFormat="1" applyFont="1" applyBorder="1" applyAlignment="1" applyProtection="1">
      <alignment vertical="center" wrapText="1"/>
      <protection/>
    </xf>
    <xf numFmtId="0" fontId="2" fillId="24" borderId="10" xfId="0" applyFont="1" applyFill="1" applyBorder="1" applyAlignment="1">
      <alignment horizontal="center" vertical="center" wrapText="1"/>
    </xf>
    <xf numFmtId="0" fontId="2" fillId="24" borderId="10" xfId="0" applyFont="1" applyFill="1" applyBorder="1" applyAlignment="1">
      <alignment horizontal="left" vertical="center" wrapText="1"/>
    </xf>
    <xf numFmtId="44" fontId="6" fillId="24" borderId="10" xfId="0" applyNumberFormat="1" applyFont="1" applyFill="1" applyBorder="1" applyAlignment="1">
      <alignment horizontal="center" vertical="center" wrapText="1"/>
    </xf>
    <xf numFmtId="1" fontId="12" fillId="24" borderId="10" xfId="0" applyNumberFormat="1" applyFont="1" applyFill="1" applyBorder="1" applyAlignment="1">
      <alignment horizontal="center" vertical="center" wrapText="1"/>
    </xf>
    <xf numFmtId="1" fontId="6" fillId="24" borderId="10" xfId="0" applyNumberFormat="1" applyFont="1" applyFill="1" applyBorder="1" applyAlignment="1" applyProtection="1">
      <alignment horizontal="center" vertical="center" wrapText="1"/>
      <protection locked="0"/>
    </xf>
    <xf numFmtId="44" fontId="7" fillId="24" borderId="10" xfId="0" applyNumberFormat="1" applyFont="1" applyFill="1" applyBorder="1" applyAlignment="1" applyProtection="1">
      <alignment vertical="center" wrapText="1"/>
      <protection/>
    </xf>
    <xf numFmtId="44" fontId="6" fillId="24" borderId="10" xfId="0" applyNumberFormat="1" applyFont="1" applyFill="1" applyBorder="1" applyAlignment="1" applyProtection="1">
      <alignment vertical="center" wrapText="1"/>
      <protection/>
    </xf>
    <xf numFmtId="0" fontId="16" fillId="24" borderId="10" xfId="0" applyFont="1" applyFill="1" applyBorder="1" applyAlignment="1">
      <alignment vertical="center" wrapText="1"/>
    </xf>
    <xf numFmtId="0" fontId="2" fillId="24" borderId="10" xfId="52" applyFont="1" applyFill="1" applyBorder="1" applyAlignment="1">
      <alignment horizontal="center" vertical="center" wrapText="1"/>
      <protection/>
    </xf>
    <xf numFmtId="1" fontId="18" fillId="24" borderId="10" xfId="52" applyNumberFormat="1" applyFont="1" applyFill="1" applyBorder="1" applyAlignment="1">
      <alignment horizontal="center" vertical="center" wrapText="1"/>
      <protection/>
    </xf>
    <xf numFmtId="164" fontId="10" fillId="0" borderId="10" xfId="0" applyNumberFormat="1" applyFont="1" applyFill="1" applyBorder="1" applyAlignment="1">
      <alignment horizontal="center" vertical="center" wrapText="1"/>
    </xf>
    <xf numFmtId="44" fontId="6" fillId="0" borderId="10" xfId="0" applyNumberFormat="1" applyFont="1" applyFill="1" applyBorder="1" applyAlignment="1">
      <alignment horizontal="right" vertical="center" wrapText="1"/>
    </xf>
    <xf numFmtId="44" fontId="6" fillId="0" borderId="10" xfId="0" applyNumberFormat="1" applyFont="1" applyFill="1" applyBorder="1" applyAlignment="1" applyProtection="1">
      <alignment vertical="center" wrapText="1"/>
      <protection locked="0"/>
    </xf>
    <xf numFmtId="44" fontId="6" fillId="0" borderId="10" xfId="0" applyNumberFormat="1" applyFont="1" applyFill="1" applyBorder="1" applyAlignment="1">
      <alignment horizontal="center" vertical="center" wrapText="1"/>
    </xf>
    <xf numFmtId="0" fontId="19" fillId="0" borderId="10" xfId="0" applyFont="1" applyFill="1" applyBorder="1" applyAlignment="1">
      <alignment horizontal="left" vertical="center" wrapText="1"/>
    </xf>
    <xf numFmtId="44" fontId="6" fillId="0" borderId="10" xfId="52" applyNumberFormat="1" applyFont="1" applyFill="1" applyBorder="1" applyAlignment="1" applyProtection="1">
      <alignment horizontal="right" vertical="center" wrapText="1"/>
      <protection locked="0"/>
    </xf>
    <xf numFmtId="44" fontId="6" fillId="0" borderId="10" xfId="52" applyNumberFormat="1" applyFont="1" applyFill="1" applyBorder="1" applyAlignment="1">
      <alignment horizontal="right" vertical="center" wrapText="1"/>
      <protection/>
    </xf>
    <xf numFmtId="0" fontId="5" fillId="4" borderId="10" xfId="0" applyFont="1" applyFill="1" applyBorder="1" applyAlignment="1">
      <alignment horizontal="center" vertical="center" wrapText="1"/>
    </xf>
    <xf numFmtId="3" fontId="5" fillId="4" borderId="10"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center" wrapText="1"/>
    </xf>
    <xf numFmtId="1" fontId="5" fillId="4" borderId="10" xfId="0" applyNumberFormat="1" applyFont="1" applyFill="1" applyBorder="1" applyAlignment="1" applyProtection="1">
      <alignment horizontal="center" vertical="center" wrapText="1"/>
      <protection/>
    </xf>
    <xf numFmtId="44" fontId="5" fillId="4" borderId="10" xfId="0" applyNumberFormat="1" applyFont="1" applyFill="1" applyBorder="1" applyAlignment="1" applyProtection="1">
      <alignment horizontal="center" vertical="center" wrapText="1"/>
      <protection/>
    </xf>
    <xf numFmtId="0" fontId="2" fillId="4" borderId="10" xfId="0" applyFont="1" applyFill="1" applyBorder="1" applyAlignment="1">
      <alignment horizontal="center" vertical="center" wrapText="1"/>
    </xf>
    <xf numFmtId="44" fontId="7" fillId="0" borderId="10" xfId="0" applyNumberFormat="1" applyFont="1" applyBorder="1" applyAlignment="1">
      <alignment vertical="center"/>
    </xf>
    <xf numFmtId="44" fontId="7" fillId="0" borderId="10" xfId="0" applyNumberFormat="1" applyFont="1" applyBorder="1" applyAlignment="1">
      <alignment horizontal="center" vertical="center"/>
    </xf>
    <xf numFmtId="0" fontId="7" fillId="0" borderId="10" xfId="0" applyFont="1" applyBorder="1" applyAlignment="1">
      <alignment vertical="center"/>
    </xf>
    <xf numFmtId="44" fontId="7" fillId="0" borderId="10" xfId="52" applyNumberFormat="1" applyFont="1" applyBorder="1" applyAlignment="1">
      <alignment vertical="center"/>
      <protection/>
    </xf>
    <xf numFmtId="44" fontId="7" fillId="0" borderId="10" xfId="52" applyNumberFormat="1" applyFont="1" applyBorder="1" applyAlignment="1">
      <alignment horizontal="center" vertical="center"/>
      <protection/>
    </xf>
    <xf numFmtId="0" fontId="2" fillId="0" borderId="10" xfId="52" applyFont="1" applyFill="1" applyBorder="1" applyAlignment="1">
      <alignment vertical="center" wrapText="1"/>
      <protection/>
    </xf>
    <xf numFmtId="0" fontId="0" fillId="25" borderId="10" xfId="0" applyFill="1" applyBorder="1" applyAlignment="1">
      <alignment vertical="center" wrapText="1"/>
    </xf>
    <xf numFmtId="3" fontId="2" fillId="0" borderId="10" xfId="0" applyNumberFormat="1" applyFont="1" applyFill="1" applyBorder="1" applyAlignment="1">
      <alignment horizontal="center" vertical="center" wrapText="1"/>
    </xf>
    <xf numFmtId="3" fontId="2" fillId="0" borderId="10" xfId="52" applyNumberFormat="1" applyFont="1" applyFill="1" applyBorder="1" applyAlignment="1">
      <alignment horizontal="center" vertical="center" wrapText="1"/>
      <protection/>
    </xf>
    <xf numFmtId="3" fontId="16" fillId="0" borderId="10" xfId="0" applyNumberFormat="1" applyFont="1" applyFill="1" applyBorder="1" applyAlignment="1">
      <alignment horizontal="center" vertical="center" wrapText="1"/>
    </xf>
    <xf numFmtId="3" fontId="16" fillId="0" borderId="10" xfId="52" applyNumberFormat="1" applyFont="1" applyFill="1" applyBorder="1" applyAlignment="1">
      <alignment horizontal="center" vertical="center" wrapText="1"/>
      <protection/>
    </xf>
    <xf numFmtId="0" fontId="6" fillId="25" borderId="10" xfId="0" applyFont="1" applyFill="1" applyBorder="1" applyAlignment="1">
      <alignment vertical="center" wrapText="1"/>
    </xf>
    <xf numFmtId="0" fontId="7" fillId="0" borderId="10" xfId="0" applyFont="1" applyFill="1" applyBorder="1" applyAlignment="1">
      <alignment vertical="center" wrapText="1"/>
    </xf>
    <xf numFmtId="44" fontId="6" fillId="0" borderId="10" xfId="52" applyNumberFormat="1" applyFont="1" applyFill="1" applyBorder="1" applyAlignment="1">
      <alignment horizontal="right" vertical="center" wrapText="1"/>
      <protection/>
    </xf>
    <xf numFmtId="44" fontId="17" fillId="0" borderId="10" xfId="0" applyNumberFormat="1" applyFont="1" applyFill="1" applyBorder="1" applyAlignment="1" applyProtection="1">
      <alignment horizontal="right" vertical="center" wrapText="1"/>
      <protection locked="0"/>
    </xf>
    <xf numFmtId="44" fontId="17" fillId="0" borderId="10" xfId="52" applyNumberFormat="1" applyFont="1" applyFill="1" applyBorder="1" applyAlignment="1">
      <alignment horizontal="right" vertical="center" wrapText="1"/>
      <protection/>
    </xf>
    <xf numFmtId="0" fontId="6" fillId="0" borderId="10" xfId="0" applyFont="1" applyFill="1" applyBorder="1" applyAlignment="1">
      <alignment vertical="center" wrapText="1"/>
    </xf>
    <xf numFmtId="0" fontId="16" fillId="24" borderId="10" xfId="0" applyFont="1" applyFill="1" applyBorder="1" applyAlignment="1">
      <alignment horizontal="left" vertical="center" wrapText="1"/>
    </xf>
    <xf numFmtId="0" fontId="6" fillId="24" borderId="10" xfId="0" applyFont="1" applyFill="1" applyBorder="1" applyAlignment="1">
      <alignment vertical="center" wrapText="1"/>
    </xf>
    <xf numFmtId="0" fontId="12" fillId="0" borderId="10" xfId="52" applyFont="1" applyBorder="1" applyAlignment="1">
      <alignment horizontal="center" vertical="center" wrapText="1"/>
      <protection/>
    </xf>
    <xf numFmtId="0" fontId="12" fillId="0" borderId="10" xfId="52" applyFont="1" applyFill="1" applyBorder="1" applyAlignment="1">
      <alignment horizontal="center" vertical="center" wrapText="1"/>
      <protection/>
    </xf>
    <xf numFmtId="0" fontId="12" fillId="0" borderId="10" xfId="0" applyFont="1" applyBorder="1" applyAlignment="1">
      <alignment horizontal="center" vertical="center" wrapText="1"/>
    </xf>
    <xf numFmtId="0" fontId="12" fillId="24" borderId="10" xfId="0" applyFont="1" applyFill="1" applyBorder="1" applyAlignment="1">
      <alignment horizontal="center" vertical="center" wrapText="1"/>
    </xf>
    <xf numFmtId="44" fontId="5" fillId="4" borderId="10" xfId="0" applyNumberFormat="1" applyFont="1" applyFill="1" applyBorder="1" applyAlignment="1">
      <alignment horizontal="center" vertical="center" wrapText="1"/>
    </xf>
    <xf numFmtId="0" fontId="5" fillId="4" borderId="10" xfId="0" applyFont="1" applyFill="1" applyBorder="1" applyAlignment="1" applyProtection="1">
      <alignment horizontal="center" vertical="center" wrapText="1"/>
      <protection locked="0"/>
    </xf>
    <xf numFmtId="0" fontId="2" fillId="0" borderId="10" xfId="0" applyFont="1" applyBorder="1" applyAlignment="1">
      <alignment vertical="center"/>
    </xf>
    <xf numFmtId="0" fontId="2" fillId="0" borderId="11" xfId="0" applyFont="1" applyBorder="1" applyAlignment="1">
      <alignment vertical="center"/>
    </xf>
    <xf numFmtId="0" fontId="0" fillId="25" borderId="10" xfId="0" applyFont="1" applyFill="1" applyBorder="1" applyAlignment="1">
      <alignment vertical="center"/>
    </xf>
    <xf numFmtId="0" fontId="0" fillId="0" borderId="10" xfId="0" applyFont="1" applyBorder="1" applyAlignment="1">
      <alignment vertical="center"/>
    </xf>
    <xf numFmtId="0" fontId="23" fillId="0" borderId="10" xfId="0" applyFont="1" applyBorder="1" applyAlignment="1">
      <alignment vertical="center"/>
    </xf>
    <xf numFmtId="0" fontId="6" fillId="25" borderId="10" xfId="0" applyFont="1" applyFill="1" applyBorder="1" applyAlignment="1">
      <alignment vertical="center"/>
    </xf>
    <xf numFmtId="0" fontId="12" fillId="0" borderId="10" xfId="0" applyFont="1" applyBorder="1" applyAlignment="1">
      <alignment horizontal="center" vertical="center"/>
    </xf>
    <xf numFmtId="0" fontId="0" fillId="0" borderId="10" xfId="0" applyFont="1" applyFill="1" applyBorder="1" applyAlignment="1">
      <alignment vertical="center"/>
    </xf>
    <xf numFmtId="0" fontId="13" fillId="0" borderId="10" xfId="0" applyFont="1" applyFill="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164" fontId="2" fillId="0" borderId="10" xfId="0" applyNumberFormat="1" applyFont="1" applyBorder="1" applyAlignment="1">
      <alignment vertical="center"/>
    </xf>
    <xf numFmtId="3" fontId="2" fillId="0" borderId="10" xfId="0" applyNumberFormat="1" applyFont="1" applyFill="1" applyBorder="1" applyAlignment="1">
      <alignment vertical="center"/>
    </xf>
    <xf numFmtId="44" fontId="2" fillId="0" borderId="10" xfId="0" applyNumberFormat="1" applyFont="1" applyFill="1" applyBorder="1" applyAlignment="1">
      <alignment horizontal="right" vertical="center"/>
    </xf>
    <xf numFmtId="44" fontId="2" fillId="0" borderId="10" xfId="0" applyNumberFormat="1" applyFont="1" applyBorder="1" applyAlignment="1">
      <alignment horizontal="left" vertical="center"/>
    </xf>
    <xf numFmtId="3" fontId="2" fillId="26" borderId="10" xfId="0" applyNumberFormat="1" applyFont="1" applyFill="1" applyBorder="1" applyAlignment="1">
      <alignment vertical="center"/>
    </xf>
    <xf numFmtId="44" fontId="12" fillId="0" borderId="10" xfId="0" applyNumberFormat="1" applyFont="1" applyBorder="1" applyAlignment="1">
      <alignment horizontal="center" vertical="center"/>
    </xf>
    <xf numFmtId="0" fontId="8" fillId="0" borderId="0" xfId="0" applyFont="1" applyAlignment="1">
      <alignment/>
    </xf>
    <xf numFmtId="44" fontId="8" fillId="0" borderId="0" xfId="0" applyNumberFormat="1" applyFont="1" applyAlignment="1">
      <alignment/>
    </xf>
    <xf numFmtId="168" fontId="8" fillId="0" borderId="0" xfId="0" applyNumberFormat="1" applyFont="1" applyAlignment="1">
      <alignment/>
    </xf>
    <xf numFmtId="0" fontId="43" fillId="0" borderId="10" xfId="0" applyFont="1" applyBorder="1" applyAlignment="1">
      <alignment horizontal="left" vertical="center" wrapText="1"/>
    </xf>
    <xf numFmtId="0" fontId="2" fillId="0" borderId="12" xfId="0" applyFont="1" applyBorder="1" applyAlignment="1">
      <alignment vertical="center"/>
    </xf>
    <xf numFmtId="0" fontId="12" fillId="0" borderId="10" xfId="0" applyFont="1" applyFill="1" applyBorder="1" applyAlignment="1">
      <alignment horizontal="center" vertical="center" wrapText="1"/>
    </xf>
    <xf numFmtId="1" fontId="40" fillId="0" borderId="10" xfId="0" applyNumberFormat="1" applyFont="1" applyFill="1" applyBorder="1" applyAlignment="1" applyProtection="1">
      <alignment horizontal="center" vertical="center" wrapText="1"/>
      <protection locked="0"/>
    </xf>
    <xf numFmtId="0" fontId="2" fillId="24" borderId="10" xfId="52" applyFont="1" applyFill="1" applyBorder="1" applyAlignment="1">
      <alignment vertical="center" wrapText="1"/>
      <protection/>
    </xf>
    <xf numFmtId="0" fontId="2" fillId="0" borderId="10" xfId="0" applyFont="1" applyBorder="1" applyAlignment="1">
      <alignment horizontal="center" vertical="center" wrapText="1"/>
    </xf>
    <xf numFmtId="0" fontId="7" fillId="25" borderId="10" xfId="0" applyFont="1" applyFill="1" applyBorder="1" applyAlignment="1">
      <alignment horizontal="left" vertical="center" wrapText="1"/>
    </xf>
    <xf numFmtId="0" fontId="2" fillId="0" borderId="10" xfId="0" applyFont="1" applyBorder="1"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vertical="center" wrapText="1"/>
    </xf>
    <xf numFmtId="0" fontId="0" fillId="0" borderId="10" xfId="0" applyBorder="1" applyAlignment="1">
      <alignment vertical="center" wrapText="1"/>
    </xf>
    <xf numFmtId="0" fontId="7" fillId="25" borderId="10" xfId="0" applyFont="1" applyFill="1" applyBorder="1" applyAlignment="1">
      <alignment vertical="center" wrapText="1"/>
    </xf>
    <xf numFmtId="0" fontId="6" fillId="25" borderId="10" xfId="0" applyFont="1" applyFill="1" applyBorder="1" applyAlignment="1">
      <alignment vertical="center"/>
    </xf>
    <xf numFmtId="0" fontId="2" fillId="24" borderId="10" xfId="0" applyFont="1" applyFill="1" applyBorder="1" applyAlignment="1">
      <alignment horizontal="left" vertical="center" wrapText="1"/>
    </xf>
    <xf numFmtId="0" fontId="0" fillId="24"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52" applyFont="1" applyFill="1" applyBorder="1" applyAlignment="1">
      <alignment horizontal="center" vertical="center" wrapText="1"/>
      <protection/>
    </xf>
    <xf numFmtId="0" fontId="2" fillId="24" borderId="10" xfId="0" applyFont="1" applyFill="1" applyBorder="1" applyAlignment="1">
      <alignment vertical="center" wrapText="1"/>
    </xf>
    <xf numFmtId="0" fontId="0" fillId="24" borderId="10" xfId="0" applyFill="1" applyBorder="1" applyAlignment="1">
      <alignment vertical="center" wrapText="1"/>
    </xf>
    <xf numFmtId="0" fontId="2" fillId="24" borderId="10" xfId="52" applyFont="1" applyFill="1" applyBorder="1" applyAlignment="1">
      <alignment vertical="center" wrapText="1"/>
      <protection/>
    </xf>
    <xf numFmtId="0" fontId="2" fillId="0" borderId="10" xfId="0" applyFont="1" applyFill="1" applyBorder="1" applyAlignment="1">
      <alignment vertical="center" wrapText="1"/>
    </xf>
    <xf numFmtId="0" fontId="7" fillId="0" borderId="10" xfId="0" applyFont="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7" fillId="25" borderId="10" xfId="52" applyFont="1" applyFill="1" applyBorder="1" applyAlignment="1">
      <alignment horizontal="left" vertical="center" wrapText="1"/>
      <protection/>
    </xf>
    <xf numFmtId="0" fontId="7" fillId="0" borderId="10" xfId="52" applyFont="1" applyBorder="1" applyAlignment="1">
      <alignment horizontal="center" vertical="center"/>
      <protection/>
    </xf>
    <xf numFmtId="0" fontId="3" fillId="25" borderId="10" xfId="0" applyFont="1" applyFill="1" applyBorder="1" applyAlignment="1">
      <alignment horizontal="left" vertic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Arkusz1"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92"/>
  <sheetViews>
    <sheetView tabSelected="1" zoomScale="106" zoomScaleNormal="106" zoomScaleSheetLayoutView="100" zoomScalePageLayoutView="0" workbookViewId="0" topLeftCell="A52">
      <selection activeCell="E59" sqref="E59"/>
    </sheetView>
  </sheetViews>
  <sheetFormatPr defaultColWidth="9.140625" defaultRowHeight="12.75"/>
  <cols>
    <col min="1" max="1" width="4.28125" style="117" customWidth="1"/>
    <col min="2" max="2" width="13.140625" style="108" customWidth="1"/>
    <col min="3" max="3" width="16.28125" style="108" customWidth="1"/>
    <col min="4" max="4" width="25.28125" style="118" customWidth="1"/>
    <col min="5" max="5" width="10.57421875" style="119" customWidth="1"/>
    <col min="6" max="6" width="10.7109375" style="123" customWidth="1"/>
    <col min="7" max="7" width="8.28125" style="124" customWidth="1"/>
    <col min="8" max="8" width="10.00390625" style="121" customWidth="1"/>
    <col min="9" max="9" width="6.421875" style="117" customWidth="1"/>
    <col min="10" max="10" width="13.140625" style="122" bestFit="1" customWidth="1"/>
    <col min="11" max="11" width="13.140625" style="108" bestFit="1" customWidth="1"/>
    <col min="12" max="12" width="13.140625" style="108" customWidth="1"/>
    <col min="13" max="13" width="10.421875" style="108" customWidth="1"/>
    <col min="14" max="16384" width="9.140625" style="108" customWidth="1"/>
  </cols>
  <sheetData>
    <row r="1" spans="1:13" s="109" customFormat="1" ht="38.25" customHeight="1">
      <c r="A1" s="143" t="s">
        <v>0</v>
      </c>
      <c r="B1" s="143"/>
      <c r="C1" s="143"/>
      <c r="D1" s="143"/>
      <c r="E1" s="143"/>
      <c r="F1" s="143"/>
      <c r="G1" s="143"/>
      <c r="H1" s="143"/>
      <c r="I1" s="143"/>
      <c r="J1" s="143"/>
      <c r="K1" s="143"/>
      <c r="L1" s="143"/>
      <c r="M1" s="143"/>
    </row>
    <row r="2" spans="1:13" s="129" customFormat="1" ht="40.5" customHeight="1">
      <c r="A2" s="152" t="s">
        <v>163</v>
      </c>
      <c r="B2" s="153"/>
      <c r="C2" s="153"/>
      <c r="D2" s="153"/>
      <c r="E2" s="153"/>
      <c r="F2" s="153"/>
      <c r="G2" s="153"/>
      <c r="H2" s="153"/>
      <c r="I2" s="153"/>
      <c r="J2" s="153"/>
      <c r="K2" s="153"/>
      <c r="L2" s="153"/>
      <c r="M2" s="154"/>
    </row>
    <row r="3" spans="1:13" s="53" customFormat="1" ht="44.25" customHeight="1">
      <c r="A3" s="134" t="s">
        <v>168</v>
      </c>
      <c r="B3" s="134"/>
      <c r="C3" s="134"/>
      <c r="D3" s="134"/>
      <c r="E3" s="134"/>
      <c r="F3" s="134"/>
      <c r="G3" s="134"/>
      <c r="H3" s="134"/>
      <c r="I3" s="134"/>
      <c r="J3" s="134"/>
      <c r="K3" s="134"/>
      <c r="L3" s="134"/>
      <c r="M3" s="134"/>
    </row>
    <row r="4" spans="1:13" s="82" customFormat="1" ht="31.5" customHeight="1">
      <c r="A4" s="77" t="s">
        <v>51</v>
      </c>
      <c r="B4" s="77" t="s">
        <v>53</v>
      </c>
      <c r="C4" s="77" t="s">
        <v>68</v>
      </c>
      <c r="D4" s="77" t="s">
        <v>46</v>
      </c>
      <c r="E4" s="77" t="s">
        <v>164</v>
      </c>
      <c r="F4" s="78" t="s">
        <v>54</v>
      </c>
      <c r="G4" s="79" t="s">
        <v>55</v>
      </c>
      <c r="H4" s="106" t="s">
        <v>132</v>
      </c>
      <c r="I4" s="80" t="s">
        <v>45</v>
      </c>
      <c r="J4" s="81" t="s">
        <v>47</v>
      </c>
      <c r="K4" s="81" t="s">
        <v>48</v>
      </c>
      <c r="L4" s="107" t="s">
        <v>59</v>
      </c>
      <c r="M4" s="107" t="s">
        <v>162</v>
      </c>
    </row>
    <row r="5" spans="1:13" s="8" customFormat="1" ht="35.25" customHeight="1">
      <c r="A5" s="3">
        <v>1</v>
      </c>
      <c r="B5" s="8" t="s">
        <v>94</v>
      </c>
      <c r="C5" s="8" t="s">
        <v>131</v>
      </c>
      <c r="D5" s="4" t="s">
        <v>36</v>
      </c>
      <c r="E5" s="3" t="s">
        <v>76</v>
      </c>
      <c r="F5" s="90">
        <v>1000</v>
      </c>
      <c r="G5" s="29" t="s">
        <v>57</v>
      </c>
      <c r="H5" s="51"/>
      <c r="I5" s="24"/>
      <c r="J5" s="25">
        <f>F5*H5</f>
        <v>0</v>
      </c>
      <c r="K5" s="25">
        <f>ROUND(J5+(J5*I5/100),2)</f>
        <v>0</v>
      </c>
      <c r="L5" s="25"/>
      <c r="M5" s="49"/>
    </row>
    <row r="6" spans="1:13" s="8" customFormat="1" ht="27" customHeight="1">
      <c r="A6" s="3">
        <v>2</v>
      </c>
      <c r="B6" s="8" t="s">
        <v>94</v>
      </c>
      <c r="C6" s="8" t="s">
        <v>131</v>
      </c>
      <c r="D6" s="27" t="s">
        <v>95</v>
      </c>
      <c r="E6" s="3" t="s">
        <v>113</v>
      </c>
      <c r="F6" s="90">
        <v>150</v>
      </c>
      <c r="G6" s="29" t="s">
        <v>57</v>
      </c>
      <c r="H6" s="51"/>
      <c r="I6" s="24"/>
      <c r="J6" s="25">
        <f>F6*H6</f>
        <v>0</v>
      </c>
      <c r="K6" s="25">
        <f>ROUND(J6+(J6*I6/100),2)</f>
        <v>0</v>
      </c>
      <c r="L6" s="25"/>
      <c r="M6" s="26"/>
    </row>
    <row r="7" spans="1:13" s="101" customFormat="1" ht="17.25" customHeight="1">
      <c r="A7" s="144" t="s">
        <v>58</v>
      </c>
      <c r="B7" s="144"/>
      <c r="C7" s="144"/>
      <c r="D7" s="144"/>
      <c r="E7" s="144"/>
      <c r="F7" s="144"/>
      <c r="G7" s="144"/>
      <c r="H7" s="144"/>
      <c r="I7" s="144"/>
      <c r="J7" s="65">
        <f>SUM(J5:J6)</f>
        <v>0</v>
      </c>
      <c r="K7" s="65">
        <f>SUM(K5:K6)</f>
        <v>0</v>
      </c>
      <c r="L7" s="65"/>
      <c r="M7" s="65"/>
    </row>
    <row r="8" spans="1:13" s="110" customFormat="1" ht="29.25" customHeight="1">
      <c r="A8" s="155" t="s">
        <v>169</v>
      </c>
      <c r="B8" s="155"/>
      <c r="C8" s="155"/>
      <c r="D8" s="155"/>
      <c r="E8" s="155"/>
      <c r="F8" s="155"/>
      <c r="G8" s="155"/>
      <c r="H8" s="155"/>
      <c r="I8" s="155"/>
      <c r="J8" s="155"/>
      <c r="K8" s="155"/>
      <c r="L8" s="155"/>
      <c r="M8" s="155"/>
    </row>
    <row r="9" spans="1:13" s="111" customFormat="1" ht="78.75" customHeight="1">
      <c r="A9" s="10">
        <v>1</v>
      </c>
      <c r="B9" s="12" t="s">
        <v>94</v>
      </c>
      <c r="C9" s="12" t="s">
        <v>131</v>
      </c>
      <c r="D9" s="20" t="s">
        <v>43</v>
      </c>
      <c r="E9" s="10" t="s">
        <v>64</v>
      </c>
      <c r="F9" s="91">
        <v>1000</v>
      </c>
      <c r="G9" s="30" t="s">
        <v>57</v>
      </c>
      <c r="H9" s="75"/>
      <c r="I9" s="13"/>
      <c r="J9" s="14">
        <f>F9*H9</f>
        <v>0</v>
      </c>
      <c r="K9" s="14">
        <f>ROUND(J9*I9/100+J9,2)</f>
        <v>0</v>
      </c>
      <c r="L9" s="14"/>
      <c r="M9" s="37"/>
    </row>
    <row r="10" spans="1:13" s="111" customFormat="1" ht="24.75" customHeight="1">
      <c r="A10" s="10">
        <v>2</v>
      </c>
      <c r="B10" s="102" t="s">
        <v>117</v>
      </c>
      <c r="C10" s="102" t="s">
        <v>117</v>
      </c>
      <c r="D10" s="20" t="s">
        <v>37</v>
      </c>
      <c r="E10" s="10" t="s">
        <v>42</v>
      </c>
      <c r="F10" s="91">
        <v>15</v>
      </c>
      <c r="G10" s="30" t="s">
        <v>74</v>
      </c>
      <c r="H10" s="75"/>
      <c r="I10" s="13"/>
      <c r="J10" s="14">
        <f>F10*H10</f>
        <v>0</v>
      </c>
      <c r="K10" s="14">
        <f>ROUND(J10*I10/100+J10,2)</f>
        <v>0</v>
      </c>
      <c r="L10" s="14"/>
      <c r="M10" s="14"/>
    </row>
    <row r="11" spans="1:13" s="111" customFormat="1" ht="101.25">
      <c r="A11" s="10">
        <v>3</v>
      </c>
      <c r="B11" s="102" t="s">
        <v>117</v>
      </c>
      <c r="C11" s="102" t="s">
        <v>117</v>
      </c>
      <c r="D11" s="20" t="s">
        <v>107</v>
      </c>
      <c r="E11" s="10" t="s">
        <v>64</v>
      </c>
      <c r="F11" s="91">
        <v>900</v>
      </c>
      <c r="G11" s="30" t="s">
        <v>57</v>
      </c>
      <c r="H11" s="75"/>
      <c r="I11" s="13"/>
      <c r="J11" s="14">
        <f>F11*H11</f>
        <v>0</v>
      </c>
      <c r="K11" s="14">
        <f>ROUND(J11*I11/100+J11,2)</f>
        <v>0</v>
      </c>
      <c r="L11" s="14"/>
      <c r="M11" s="37"/>
    </row>
    <row r="12" spans="1:13" s="112" customFormat="1" ht="12">
      <c r="A12" s="156" t="s">
        <v>58</v>
      </c>
      <c r="B12" s="156"/>
      <c r="C12" s="156"/>
      <c r="D12" s="156"/>
      <c r="E12" s="156"/>
      <c r="F12" s="156"/>
      <c r="G12" s="156"/>
      <c r="H12" s="156"/>
      <c r="I12" s="156"/>
      <c r="J12" s="86">
        <f>SUM(J9:J11)</f>
        <v>0</v>
      </c>
      <c r="K12" s="87">
        <f>SUM(K9:K11)</f>
        <v>0</v>
      </c>
      <c r="L12" s="87"/>
      <c r="M12" s="87"/>
    </row>
    <row r="13" spans="1:13" s="53" customFormat="1" ht="27" customHeight="1">
      <c r="A13" s="134" t="s">
        <v>4</v>
      </c>
      <c r="B13" s="134"/>
      <c r="C13" s="134"/>
      <c r="D13" s="134"/>
      <c r="E13" s="134"/>
      <c r="F13" s="134"/>
      <c r="G13" s="134"/>
      <c r="H13" s="134"/>
      <c r="I13" s="134"/>
      <c r="J13" s="134"/>
      <c r="K13" s="134"/>
      <c r="L13" s="134"/>
      <c r="M13" s="134"/>
    </row>
    <row r="14" spans="1:13" s="1" customFormat="1" ht="26.25" customHeight="1">
      <c r="A14" s="2">
        <v>1</v>
      </c>
      <c r="B14" s="1" t="s">
        <v>60</v>
      </c>
      <c r="C14" s="1" t="s">
        <v>61</v>
      </c>
      <c r="D14" s="19" t="s">
        <v>62</v>
      </c>
      <c r="E14" s="2" t="s">
        <v>49</v>
      </c>
      <c r="F14" s="90">
        <v>15</v>
      </c>
      <c r="G14" s="28" t="s">
        <v>57</v>
      </c>
      <c r="H14" s="51"/>
      <c r="I14" s="7"/>
      <c r="J14" s="5">
        <f>F14*H14</f>
        <v>0</v>
      </c>
      <c r="K14" s="5">
        <f>ROUND(J14+(J14*I14/100),2)</f>
        <v>0</v>
      </c>
      <c r="L14" s="5"/>
      <c r="M14" s="59"/>
    </row>
    <row r="15" spans="1:13" s="1" customFormat="1" ht="27" customHeight="1">
      <c r="A15" s="2">
        <v>2</v>
      </c>
      <c r="B15" s="1" t="s">
        <v>60</v>
      </c>
      <c r="C15" s="1" t="s">
        <v>61</v>
      </c>
      <c r="D15" s="19" t="s">
        <v>63</v>
      </c>
      <c r="E15" s="2" t="s">
        <v>49</v>
      </c>
      <c r="F15" s="90">
        <v>75</v>
      </c>
      <c r="G15" s="28" t="s">
        <v>57</v>
      </c>
      <c r="H15" s="51"/>
      <c r="I15" s="7"/>
      <c r="J15" s="5">
        <f>F15*H15</f>
        <v>0</v>
      </c>
      <c r="K15" s="5">
        <f>ROUND(J15+(J15*I15/100),2)</f>
        <v>0</v>
      </c>
      <c r="L15" s="5"/>
      <c r="M15" s="59"/>
    </row>
    <row r="16" spans="1:13" s="85" customFormat="1" ht="15" customHeight="1">
      <c r="A16" s="151" t="s">
        <v>58</v>
      </c>
      <c r="B16" s="151"/>
      <c r="C16" s="151"/>
      <c r="D16" s="151"/>
      <c r="E16" s="151"/>
      <c r="F16" s="151"/>
      <c r="G16" s="151"/>
      <c r="H16" s="151"/>
      <c r="I16" s="151"/>
      <c r="J16" s="83">
        <f>SUM(J14:J15)</f>
        <v>0</v>
      </c>
      <c r="K16" s="84">
        <f>SUM(K14:K15)</f>
        <v>0</v>
      </c>
      <c r="L16" s="84"/>
      <c r="M16" s="84"/>
    </row>
    <row r="17" spans="1:13" s="53" customFormat="1" ht="24.75" customHeight="1">
      <c r="A17" s="134" t="s">
        <v>108</v>
      </c>
      <c r="B17" s="134"/>
      <c r="C17" s="134"/>
      <c r="D17" s="134"/>
      <c r="E17" s="134"/>
      <c r="F17" s="134"/>
      <c r="G17" s="134"/>
      <c r="H17" s="134"/>
      <c r="I17" s="134"/>
      <c r="J17" s="134"/>
      <c r="K17" s="134"/>
      <c r="L17" s="134"/>
      <c r="M17" s="134"/>
    </row>
    <row r="18" spans="1:13" s="1" customFormat="1" ht="82.5" customHeight="1">
      <c r="A18" s="3">
        <v>1</v>
      </c>
      <c r="B18" s="1" t="s">
        <v>100</v>
      </c>
      <c r="C18" s="1" t="s">
        <v>101</v>
      </c>
      <c r="D18" s="19" t="s">
        <v>67</v>
      </c>
      <c r="E18" s="2" t="s">
        <v>13</v>
      </c>
      <c r="F18" s="90">
        <v>21000</v>
      </c>
      <c r="G18" s="28" t="s">
        <v>102</v>
      </c>
      <c r="H18" s="71"/>
      <c r="I18" s="7"/>
      <c r="J18" s="9">
        <f>F18*H18</f>
        <v>0</v>
      </c>
      <c r="K18" s="21">
        <f>ROUND(J18+(J18*I18/100),2)</f>
        <v>0</v>
      </c>
      <c r="L18" s="21"/>
      <c r="M18" s="23"/>
    </row>
    <row r="19" spans="1:13" s="53" customFormat="1" ht="24.75" customHeight="1">
      <c r="A19" s="134" t="s">
        <v>109</v>
      </c>
      <c r="B19" s="134"/>
      <c r="C19" s="134"/>
      <c r="D19" s="134"/>
      <c r="E19" s="134"/>
      <c r="F19" s="134"/>
      <c r="G19" s="134"/>
      <c r="H19" s="134"/>
      <c r="I19" s="134"/>
      <c r="J19" s="134"/>
      <c r="K19" s="134"/>
      <c r="L19" s="134"/>
      <c r="M19" s="134"/>
    </row>
    <row r="20" spans="1:13" s="8" customFormat="1" ht="98.25" customHeight="1">
      <c r="A20" s="3">
        <v>1</v>
      </c>
      <c r="B20" s="8" t="s">
        <v>70</v>
      </c>
      <c r="C20" s="8" t="s">
        <v>7</v>
      </c>
      <c r="D20" s="4" t="s">
        <v>1</v>
      </c>
      <c r="E20" s="3" t="s">
        <v>79</v>
      </c>
      <c r="F20" s="90">
        <v>45</v>
      </c>
      <c r="G20" s="29" t="s">
        <v>57</v>
      </c>
      <c r="H20" s="71"/>
      <c r="I20" s="24"/>
      <c r="J20" s="72">
        <f>F20*H20</f>
        <v>0</v>
      </c>
      <c r="K20" s="73">
        <f>ROUND(J20+(J20*I20/100),2)</f>
        <v>0</v>
      </c>
      <c r="L20" s="73"/>
      <c r="M20" s="70"/>
    </row>
    <row r="21" spans="1:13" s="53" customFormat="1" ht="100.5" customHeight="1">
      <c r="A21" s="134" t="s">
        <v>2</v>
      </c>
      <c r="B21" s="157"/>
      <c r="C21" s="157"/>
      <c r="D21" s="157"/>
      <c r="E21" s="157"/>
      <c r="F21" s="157"/>
      <c r="G21" s="157"/>
      <c r="H21" s="157"/>
      <c r="I21" s="157"/>
      <c r="J21" s="157"/>
      <c r="K21" s="157"/>
      <c r="L21" s="157"/>
      <c r="M21" s="157"/>
    </row>
    <row r="22" spans="1:13" s="1" customFormat="1" ht="153" customHeight="1">
      <c r="A22" s="2">
        <v>1</v>
      </c>
      <c r="B22" s="1" t="s">
        <v>111</v>
      </c>
      <c r="C22" s="1" t="s">
        <v>110</v>
      </c>
      <c r="D22" s="19" t="s">
        <v>112</v>
      </c>
      <c r="E22" s="128" t="s">
        <v>160</v>
      </c>
      <c r="F22" s="90">
        <v>45000</v>
      </c>
      <c r="G22" s="28" t="s">
        <v>159</v>
      </c>
      <c r="H22" s="71"/>
      <c r="I22" s="7"/>
      <c r="J22" s="9">
        <f>F22*H22</f>
        <v>0</v>
      </c>
      <c r="K22" s="21">
        <f>ROUND(J22+(J22*I22/100),2)</f>
        <v>0</v>
      </c>
      <c r="L22" s="21"/>
      <c r="M22" s="23"/>
    </row>
    <row r="23" spans="1:13" s="53" customFormat="1" ht="41.25" customHeight="1">
      <c r="A23" s="134" t="s">
        <v>124</v>
      </c>
      <c r="B23" s="134"/>
      <c r="C23" s="134"/>
      <c r="D23" s="134"/>
      <c r="E23" s="134"/>
      <c r="F23" s="134"/>
      <c r="G23" s="134"/>
      <c r="H23" s="134"/>
      <c r="I23" s="134"/>
      <c r="J23" s="134"/>
      <c r="K23" s="134"/>
      <c r="L23" s="134"/>
      <c r="M23" s="134"/>
    </row>
    <row r="24" spans="1:13" s="1" customFormat="1" ht="60.75" customHeight="1">
      <c r="A24" s="2">
        <v>1</v>
      </c>
      <c r="B24" s="137" t="s">
        <v>96</v>
      </c>
      <c r="C24" s="137" t="s">
        <v>8</v>
      </c>
      <c r="D24" s="135" t="s">
        <v>5</v>
      </c>
      <c r="E24" s="2" t="s">
        <v>44</v>
      </c>
      <c r="F24" s="90">
        <v>350</v>
      </c>
      <c r="G24" s="28" t="s">
        <v>56</v>
      </c>
      <c r="H24" s="71"/>
      <c r="I24" s="7"/>
      <c r="J24" s="5">
        <f>F24*H24</f>
        <v>0</v>
      </c>
      <c r="K24" s="5">
        <f>ROUND(J24+(J24*I24/100),2)</f>
        <v>0</v>
      </c>
      <c r="L24" s="5"/>
      <c r="M24" s="22"/>
    </row>
    <row r="25" spans="1:13" s="1" customFormat="1" ht="130.5" customHeight="1">
      <c r="A25" s="2">
        <v>2</v>
      </c>
      <c r="B25" s="138"/>
      <c r="C25" s="138"/>
      <c r="D25" s="136"/>
      <c r="E25" s="2" t="s">
        <v>40</v>
      </c>
      <c r="F25" s="90">
        <v>400</v>
      </c>
      <c r="G25" s="28" t="s">
        <v>56</v>
      </c>
      <c r="H25" s="71"/>
      <c r="I25" s="7"/>
      <c r="J25" s="5">
        <f>F25*H25</f>
        <v>0</v>
      </c>
      <c r="K25" s="5">
        <f>ROUND(J25+(J25*I25/100),2)</f>
        <v>0</v>
      </c>
      <c r="L25" s="5"/>
      <c r="M25" s="22"/>
    </row>
    <row r="26" spans="1:13" s="85" customFormat="1" ht="15" customHeight="1">
      <c r="A26" s="151" t="s">
        <v>58</v>
      </c>
      <c r="B26" s="151"/>
      <c r="C26" s="151"/>
      <c r="D26" s="151"/>
      <c r="E26" s="151"/>
      <c r="F26" s="151"/>
      <c r="G26" s="151"/>
      <c r="H26" s="151"/>
      <c r="I26" s="151"/>
      <c r="J26" s="83">
        <f>SUM(J24:J25)</f>
        <v>0</v>
      </c>
      <c r="K26" s="84">
        <f>SUM(K24:K25)</f>
        <v>0</v>
      </c>
      <c r="L26" s="84"/>
      <c r="M26" s="84"/>
    </row>
    <row r="27" spans="1:13" s="53" customFormat="1" ht="40.5" customHeight="1">
      <c r="A27" s="134" t="s">
        <v>167</v>
      </c>
      <c r="B27" s="134"/>
      <c r="C27" s="134"/>
      <c r="D27" s="134"/>
      <c r="E27" s="134"/>
      <c r="F27" s="134"/>
      <c r="G27" s="134"/>
      <c r="H27" s="134"/>
      <c r="I27" s="134"/>
      <c r="J27" s="134"/>
      <c r="K27" s="134"/>
      <c r="L27" s="134"/>
      <c r="M27" s="134"/>
    </row>
    <row r="28" spans="1:13" s="60" customFormat="1" ht="45" customHeight="1">
      <c r="A28" s="60">
        <v>1</v>
      </c>
      <c r="B28" s="147" t="s">
        <v>96</v>
      </c>
      <c r="C28" s="147" t="s">
        <v>7</v>
      </c>
      <c r="D28" s="141" t="s">
        <v>6</v>
      </c>
      <c r="E28" s="60" t="s">
        <v>44</v>
      </c>
      <c r="F28" s="90">
        <v>220</v>
      </c>
      <c r="G28" s="63" t="s">
        <v>56</v>
      </c>
      <c r="H28" s="96"/>
      <c r="I28" s="131"/>
      <c r="J28" s="66">
        <f>F28*H28</f>
        <v>0</v>
      </c>
      <c r="K28" s="66">
        <f>ROUND(J28+(J28*I28/100),2)</f>
        <v>0</v>
      </c>
      <c r="L28" s="66"/>
      <c r="M28" s="49"/>
    </row>
    <row r="29" spans="1:13" s="60" customFormat="1" ht="128.25" customHeight="1">
      <c r="A29" s="60">
        <v>2</v>
      </c>
      <c r="B29" s="148"/>
      <c r="C29" s="148"/>
      <c r="D29" s="142"/>
      <c r="E29" s="60" t="s">
        <v>41</v>
      </c>
      <c r="F29" s="90">
        <v>400</v>
      </c>
      <c r="G29" s="63" t="s">
        <v>56</v>
      </c>
      <c r="H29" s="96"/>
      <c r="I29" s="131"/>
      <c r="J29" s="66">
        <f>F29*H29</f>
        <v>0</v>
      </c>
      <c r="K29" s="66">
        <f>ROUND(J29+(J29*I29/100),2)</f>
        <v>0</v>
      </c>
      <c r="L29" s="66"/>
      <c r="M29" s="49"/>
    </row>
    <row r="30" spans="1:13" s="85" customFormat="1" ht="14.25" customHeight="1">
      <c r="A30" s="151" t="s">
        <v>58</v>
      </c>
      <c r="B30" s="151"/>
      <c r="C30" s="151"/>
      <c r="D30" s="151"/>
      <c r="E30" s="151"/>
      <c r="F30" s="151"/>
      <c r="G30" s="151"/>
      <c r="H30" s="151"/>
      <c r="I30" s="151"/>
      <c r="J30" s="83">
        <f>SUM(J28:J29)</f>
        <v>0</v>
      </c>
      <c r="K30" s="84">
        <f>SUM(K28:K29)</f>
        <v>0</v>
      </c>
      <c r="L30" s="84"/>
      <c r="M30" s="84"/>
    </row>
    <row r="31" spans="1:13" s="53" customFormat="1" ht="57" customHeight="1">
      <c r="A31" s="134" t="s">
        <v>125</v>
      </c>
      <c r="B31" s="134"/>
      <c r="C31" s="134"/>
      <c r="D31" s="134"/>
      <c r="E31" s="134"/>
      <c r="F31" s="134"/>
      <c r="G31" s="134"/>
      <c r="H31" s="134"/>
      <c r="I31" s="134"/>
      <c r="J31" s="134"/>
      <c r="K31" s="134"/>
      <c r="L31" s="134"/>
      <c r="M31" s="134"/>
    </row>
    <row r="32" spans="1:13" s="8" customFormat="1" ht="99.75" customHeight="1">
      <c r="A32" s="3">
        <v>1</v>
      </c>
      <c r="B32" s="8" t="s">
        <v>75</v>
      </c>
      <c r="C32" s="8" t="s">
        <v>84</v>
      </c>
      <c r="D32" s="4" t="s">
        <v>10</v>
      </c>
      <c r="E32" s="3" t="s">
        <v>9</v>
      </c>
      <c r="F32" s="90">
        <v>820</v>
      </c>
      <c r="G32" s="29" t="s">
        <v>56</v>
      </c>
      <c r="H32" s="71"/>
      <c r="I32" s="24"/>
      <c r="J32" s="25">
        <f>F32*H32</f>
        <v>0</v>
      </c>
      <c r="K32" s="25">
        <f>ROUND(J32+(J32*I32/100),2)</f>
        <v>0</v>
      </c>
      <c r="L32" s="25"/>
      <c r="M32" s="56"/>
    </row>
    <row r="33" spans="1:13" s="53" customFormat="1" ht="24" customHeight="1">
      <c r="A33" s="134" t="s">
        <v>126</v>
      </c>
      <c r="B33" s="134"/>
      <c r="C33" s="134"/>
      <c r="D33" s="134"/>
      <c r="E33" s="134"/>
      <c r="F33" s="134"/>
      <c r="G33" s="134"/>
      <c r="H33" s="134"/>
      <c r="I33" s="134"/>
      <c r="J33" s="134"/>
      <c r="K33" s="134"/>
      <c r="L33" s="134"/>
      <c r="M33" s="134"/>
    </row>
    <row r="34" spans="1:12" s="8" customFormat="1" ht="80.25" customHeight="1">
      <c r="A34" s="3">
        <v>1</v>
      </c>
      <c r="B34" s="47" t="s">
        <v>105</v>
      </c>
      <c r="C34" s="8" t="s">
        <v>17</v>
      </c>
      <c r="D34" s="20" t="s">
        <v>12</v>
      </c>
      <c r="E34" s="10" t="s">
        <v>11</v>
      </c>
      <c r="F34" s="92">
        <v>15</v>
      </c>
      <c r="G34" s="44" t="s">
        <v>57</v>
      </c>
      <c r="H34" s="97"/>
      <c r="I34" s="7"/>
      <c r="J34" s="5">
        <f>F34*H34</f>
        <v>0</v>
      </c>
      <c r="K34" s="5">
        <f>ROUND(J34+(J34*I34/100),2)</f>
        <v>0</v>
      </c>
      <c r="L34" s="5"/>
    </row>
    <row r="35" spans="1:13" s="113" customFormat="1" ht="26.25" customHeight="1">
      <c r="A35" s="139" t="s">
        <v>14</v>
      </c>
      <c r="B35" s="140"/>
      <c r="C35" s="140"/>
      <c r="D35" s="140"/>
      <c r="E35" s="140"/>
      <c r="F35" s="140"/>
      <c r="G35" s="140"/>
      <c r="H35" s="140"/>
      <c r="I35" s="140"/>
      <c r="J35" s="140"/>
      <c r="K35" s="140"/>
      <c r="L35" s="140"/>
      <c r="M35" s="140"/>
    </row>
    <row r="36" spans="1:13" s="2" customFormat="1" ht="93.75" customHeight="1">
      <c r="A36" s="3">
        <v>1</v>
      </c>
      <c r="B36" s="150" t="s">
        <v>103</v>
      </c>
      <c r="C36" s="149" t="s">
        <v>16</v>
      </c>
      <c r="D36" s="4" t="s">
        <v>15</v>
      </c>
      <c r="E36" s="10" t="s">
        <v>133</v>
      </c>
      <c r="F36" s="91">
        <v>15</v>
      </c>
      <c r="G36" s="30" t="s">
        <v>56</v>
      </c>
      <c r="H36" s="97"/>
      <c r="I36" s="13"/>
      <c r="J36" s="5">
        <f>F36*H36</f>
        <v>0</v>
      </c>
      <c r="K36" s="5">
        <f>ROUND(J36+(J36*I36/100),2)</f>
        <v>0</v>
      </c>
      <c r="L36" s="5"/>
      <c r="M36" s="22"/>
    </row>
    <row r="37" spans="1:13" s="38" customFormat="1" ht="47.25" customHeight="1">
      <c r="A37" s="41">
        <v>2</v>
      </c>
      <c r="B37" s="138"/>
      <c r="C37" s="138"/>
      <c r="D37" s="88" t="s">
        <v>18</v>
      </c>
      <c r="E37" s="16" t="s">
        <v>19</v>
      </c>
      <c r="F37" s="93">
        <v>15</v>
      </c>
      <c r="G37" s="44" t="s">
        <v>57</v>
      </c>
      <c r="H37" s="98"/>
      <c r="I37" s="45"/>
      <c r="J37" s="5">
        <f>F37*H37</f>
        <v>0</v>
      </c>
      <c r="K37" s="5">
        <f>ROUND(J37+(J37*I37/100),2)</f>
        <v>0</v>
      </c>
      <c r="L37" s="5"/>
      <c r="M37" s="26"/>
    </row>
    <row r="38" spans="1:13" s="85" customFormat="1" ht="15" customHeight="1">
      <c r="A38" s="151" t="s">
        <v>58</v>
      </c>
      <c r="B38" s="151"/>
      <c r="C38" s="151"/>
      <c r="D38" s="151"/>
      <c r="E38" s="151"/>
      <c r="F38" s="151"/>
      <c r="G38" s="151"/>
      <c r="H38" s="151"/>
      <c r="I38" s="151"/>
      <c r="J38" s="83">
        <f>SUM(J36:J37)</f>
        <v>0</v>
      </c>
      <c r="K38" s="84">
        <f>SUM(K36:K37)</f>
        <v>0</v>
      </c>
      <c r="L38" s="84"/>
      <c r="M38" s="84"/>
    </row>
    <row r="39" spans="1:13" s="113" customFormat="1" ht="27.75" customHeight="1">
      <c r="A39" s="139" t="s">
        <v>21</v>
      </c>
      <c r="B39" s="140"/>
      <c r="C39" s="140"/>
      <c r="D39" s="140"/>
      <c r="E39" s="140"/>
      <c r="F39" s="140"/>
      <c r="G39" s="140"/>
      <c r="H39" s="140"/>
      <c r="I39" s="140"/>
      <c r="J39" s="140"/>
      <c r="K39" s="140"/>
      <c r="L39" s="140"/>
      <c r="M39" s="140"/>
    </row>
    <row r="40" spans="1:13" s="38" customFormat="1" ht="53.25" customHeight="1">
      <c r="A40" s="41">
        <v>1</v>
      </c>
      <c r="B40" s="42" t="s">
        <v>90</v>
      </c>
      <c r="C40" s="42" t="s">
        <v>78</v>
      </c>
      <c r="D40" s="43" t="s">
        <v>25</v>
      </c>
      <c r="E40" s="41" t="s">
        <v>20</v>
      </c>
      <c r="F40" s="93">
        <v>30</v>
      </c>
      <c r="G40" s="44" t="s">
        <v>56</v>
      </c>
      <c r="H40" s="98"/>
      <c r="I40" s="45"/>
      <c r="J40" s="46">
        <f>F40*H40</f>
        <v>0</v>
      </c>
      <c r="K40" s="46">
        <f>ROUND(J40+(J40*I40/100),2)</f>
        <v>0</v>
      </c>
      <c r="L40" s="46"/>
      <c r="M40" s="26"/>
    </row>
    <row r="41" spans="1:13" s="113" customFormat="1" ht="24" customHeight="1">
      <c r="A41" s="139" t="s">
        <v>22</v>
      </c>
      <c r="B41" s="140"/>
      <c r="C41" s="140"/>
      <c r="D41" s="140"/>
      <c r="E41" s="140"/>
      <c r="F41" s="140"/>
      <c r="G41" s="140"/>
      <c r="H41" s="140"/>
      <c r="I41" s="140"/>
      <c r="J41" s="140"/>
      <c r="K41" s="140"/>
      <c r="L41" s="140"/>
      <c r="M41" s="140"/>
    </row>
    <row r="42" spans="1:13" s="48" customFormat="1" ht="81.75" customHeight="1">
      <c r="A42" s="60">
        <v>1</v>
      </c>
      <c r="B42" s="48" t="s">
        <v>90</v>
      </c>
      <c r="C42" s="61" t="s">
        <v>69</v>
      </c>
      <c r="D42" s="61" t="s">
        <v>24</v>
      </c>
      <c r="E42" s="61" t="s">
        <v>23</v>
      </c>
      <c r="F42" s="90">
        <v>15</v>
      </c>
      <c r="G42" s="60" t="s">
        <v>57</v>
      </c>
      <c r="H42" s="73"/>
      <c r="I42" s="45"/>
      <c r="J42" s="62">
        <f>F42*H42</f>
        <v>0</v>
      </c>
      <c r="K42" s="62">
        <f>ROUND(J42+(J42*I42/100),2)</f>
        <v>0</v>
      </c>
      <c r="L42" s="62"/>
      <c r="M42" s="74"/>
    </row>
    <row r="43" spans="1:13" s="89" customFormat="1" ht="41.25" customHeight="1">
      <c r="A43" s="134" t="s">
        <v>170</v>
      </c>
      <c r="B43" s="134"/>
      <c r="C43" s="134"/>
      <c r="D43" s="134"/>
      <c r="E43" s="134"/>
      <c r="F43" s="134"/>
      <c r="G43" s="134"/>
      <c r="H43" s="134"/>
      <c r="I43" s="134"/>
      <c r="J43" s="134"/>
      <c r="K43" s="134"/>
      <c r="L43" s="134"/>
      <c r="M43" s="134"/>
    </row>
    <row r="44" spans="1:13" s="6" customFormat="1" ht="61.5" customHeight="1">
      <c r="A44" s="3">
        <v>1</v>
      </c>
      <c r="B44" s="8" t="s">
        <v>99</v>
      </c>
      <c r="C44" s="8" t="s">
        <v>97</v>
      </c>
      <c r="D44" s="19" t="s">
        <v>29</v>
      </c>
      <c r="E44" s="2" t="s">
        <v>50</v>
      </c>
      <c r="F44" s="90">
        <v>20</v>
      </c>
      <c r="G44" s="130" t="s">
        <v>57</v>
      </c>
      <c r="H44" s="71"/>
      <c r="I44" s="50"/>
      <c r="J44" s="36">
        <f>H44*F44</f>
        <v>0</v>
      </c>
      <c r="K44" s="36">
        <f>ROUND(J44*I44/100+J44,2)</f>
        <v>0</v>
      </c>
      <c r="L44" s="36"/>
      <c r="M44" s="39"/>
    </row>
    <row r="45" spans="1:13" s="89" customFormat="1" ht="28.5" customHeight="1">
      <c r="A45" s="134" t="s">
        <v>26</v>
      </c>
      <c r="B45" s="134"/>
      <c r="C45" s="134"/>
      <c r="D45" s="134"/>
      <c r="E45" s="134"/>
      <c r="F45" s="134"/>
      <c r="G45" s="134"/>
      <c r="H45" s="134"/>
      <c r="I45" s="134"/>
      <c r="J45" s="134"/>
      <c r="K45" s="134"/>
      <c r="L45" s="134"/>
      <c r="M45" s="134"/>
    </row>
    <row r="46" spans="1:13" s="6" customFormat="1" ht="49.5" customHeight="1">
      <c r="A46" s="3">
        <v>1</v>
      </c>
      <c r="B46" s="8" t="s">
        <v>99</v>
      </c>
      <c r="C46" s="8" t="s">
        <v>98</v>
      </c>
      <c r="D46" s="19" t="s">
        <v>28</v>
      </c>
      <c r="E46" s="2" t="s">
        <v>50</v>
      </c>
      <c r="F46" s="90">
        <v>200</v>
      </c>
      <c r="G46" s="130" t="s">
        <v>57</v>
      </c>
      <c r="H46" s="71"/>
      <c r="I46" s="50"/>
      <c r="J46" s="36">
        <f>H46*F46</f>
        <v>0</v>
      </c>
      <c r="K46" s="36">
        <f>ROUND(J46*I46/100+J46,2)</f>
        <v>0</v>
      </c>
      <c r="L46" s="36"/>
      <c r="M46" s="39"/>
    </row>
    <row r="47" spans="1:13" s="94" customFormat="1" ht="27" customHeight="1">
      <c r="A47" s="134" t="s">
        <v>27</v>
      </c>
      <c r="B47" s="134"/>
      <c r="C47" s="134"/>
      <c r="D47" s="134"/>
      <c r="E47" s="134"/>
      <c r="F47" s="134"/>
      <c r="G47" s="134"/>
      <c r="H47" s="134"/>
      <c r="I47" s="134"/>
      <c r="J47" s="134"/>
      <c r="K47" s="134"/>
      <c r="L47" s="134"/>
      <c r="M47" s="134"/>
    </row>
    <row r="48" spans="1:13" s="1" customFormat="1" ht="96" customHeight="1">
      <c r="A48" s="133">
        <v>1</v>
      </c>
      <c r="B48" s="133" t="s">
        <v>86</v>
      </c>
      <c r="C48" s="135" t="s">
        <v>39</v>
      </c>
      <c r="D48" s="52" t="s">
        <v>114</v>
      </c>
      <c r="E48" s="2" t="s">
        <v>52</v>
      </c>
      <c r="F48" s="90">
        <v>20</v>
      </c>
      <c r="G48" s="31" t="s">
        <v>56</v>
      </c>
      <c r="H48" s="51"/>
      <c r="I48" s="7"/>
      <c r="J48" s="5">
        <f>F48*H48</f>
        <v>0</v>
      </c>
      <c r="K48" s="5">
        <f>ROUND(J48+(J48*I48/100),2)</f>
        <v>0</v>
      </c>
      <c r="L48" s="5"/>
      <c r="M48" s="22"/>
    </row>
    <row r="49" spans="1:13" s="8" customFormat="1" ht="28.5" customHeight="1">
      <c r="A49" s="133"/>
      <c r="B49" s="133"/>
      <c r="C49" s="135"/>
      <c r="D49" s="8" t="s">
        <v>85</v>
      </c>
      <c r="E49" s="3" t="s">
        <v>81</v>
      </c>
      <c r="F49" s="90">
        <v>2</v>
      </c>
      <c r="G49" s="31" t="s">
        <v>56</v>
      </c>
      <c r="H49" s="51"/>
      <c r="I49" s="24"/>
      <c r="J49" s="5">
        <f>F49*H49</f>
        <v>0</v>
      </c>
      <c r="K49" s="25">
        <f>ROUND(J49+(J49*I49/100),2)</f>
        <v>0</v>
      </c>
      <c r="L49" s="25"/>
      <c r="M49" s="26"/>
    </row>
    <row r="50" spans="1:13" s="95" customFormat="1" ht="13.5" customHeight="1">
      <c r="A50" s="145" t="s">
        <v>58</v>
      </c>
      <c r="B50" s="145"/>
      <c r="C50" s="145"/>
      <c r="D50" s="145"/>
      <c r="E50" s="145"/>
      <c r="F50" s="145"/>
      <c r="G50" s="145"/>
      <c r="H50" s="145"/>
      <c r="I50" s="145"/>
      <c r="J50" s="55">
        <f>SUM(J48:J49)</f>
        <v>0</v>
      </c>
      <c r="K50" s="55">
        <f>SUM(K48:K48)</f>
        <v>0</v>
      </c>
      <c r="L50" s="55"/>
      <c r="M50" s="55"/>
    </row>
    <row r="51" spans="1:13" s="110" customFormat="1" ht="87.75" customHeight="1">
      <c r="A51" s="155" t="s">
        <v>3</v>
      </c>
      <c r="B51" s="155"/>
      <c r="C51" s="155"/>
      <c r="D51" s="155"/>
      <c r="E51" s="155"/>
      <c r="F51" s="155"/>
      <c r="G51" s="155"/>
      <c r="H51" s="155"/>
      <c r="I51" s="155"/>
      <c r="J51" s="155"/>
      <c r="K51" s="155"/>
      <c r="L51" s="155"/>
      <c r="M51" s="155"/>
    </row>
    <row r="52" spans="1:13" s="111" customFormat="1" ht="56.25">
      <c r="A52" s="16">
        <v>1</v>
      </c>
      <c r="B52" s="12" t="s">
        <v>65</v>
      </c>
      <c r="C52" s="18" t="s">
        <v>66</v>
      </c>
      <c r="D52" s="18" t="s">
        <v>30</v>
      </c>
      <c r="E52" s="2" t="s">
        <v>31</v>
      </c>
      <c r="F52" s="91">
        <v>20</v>
      </c>
      <c r="G52" s="32" t="s">
        <v>57</v>
      </c>
      <c r="H52" s="76"/>
      <c r="I52" s="15"/>
      <c r="J52" s="14">
        <f>F52*H52</f>
        <v>0</v>
      </c>
      <c r="K52" s="14">
        <f>ROUND(J52*I52/100+J52,2)</f>
        <v>0</v>
      </c>
      <c r="L52" s="14"/>
      <c r="M52" s="37"/>
    </row>
    <row r="53" spans="1:13" s="111" customFormat="1" ht="78.75">
      <c r="A53" s="17">
        <v>2</v>
      </c>
      <c r="B53" s="114" t="s">
        <v>117</v>
      </c>
      <c r="C53" s="19" t="s">
        <v>71</v>
      </c>
      <c r="D53" s="19" t="s">
        <v>82</v>
      </c>
      <c r="E53" s="2" t="s">
        <v>31</v>
      </c>
      <c r="F53" s="91">
        <v>35</v>
      </c>
      <c r="G53" s="32" t="s">
        <v>57</v>
      </c>
      <c r="H53" s="76"/>
      <c r="I53" s="15"/>
      <c r="J53" s="14">
        <f>F53*H53</f>
        <v>0</v>
      </c>
      <c r="K53" s="14">
        <f>ROUND(J53*I53/100+J53,2)</f>
        <v>0</v>
      </c>
      <c r="L53" s="14"/>
      <c r="M53" s="37"/>
    </row>
    <row r="54" spans="1:13" s="115" customFormat="1" ht="78.75">
      <c r="A54" s="16">
        <v>3</v>
      </c>
      <c r="B54" s="103" t="s">
        <v>117</v>
      </c>
      <c r="C54" s="33" t="s">
        <v>72</v>
      </c>
      <c r="D54" s="33" t="s">
        <v>83</v>
      </c>
      <c r="E54" s="2" t="s">
        <v>31</v>
      </c>
      <c r="F54" s="91">
        <v>15</v>
      </c>
      <c r="G54" s="32" t="s">
        <v>57</v>
      </c>
      <c r="H54" s="76"/>
      <c r="I54" s="15"/>
      <c r="J54" s="14">
        <f>F54*H54</f>
        <v>0</v>
      </c>
      <c r="K54" s="14">
        <f>ROUND(J54*I54/100+J54,2)</f>
        <v>0</v>
      </c>
      <c r="L54" s="14"/>
      <c r="M54" s="40"/>
    </row>
    <row r="55" spans="1:13" s="116" customFormat="1" ht="12.75">
      <c r="A55" s="146" t="s">
        <v>58</v>
      </c>
      <c r="B55" s="146"/>
      <c r="C55" s="146"/>
      <c r="D55" s="146"/>
      <c r="E55" s="146"/>
      <c r="F55" s="146"/>
      <c r="G55" s="146"/>
      <c r="H55" s="146"/>
      <c r="I55" s="34"/>
      <c r="J55" s="35">
        <f>SUM(J52:J54)</f>
        <v>0</v>
      </c>
      <c r="K55" s="35">
        <f>SUM(K52:K54)</f>
        <v>0</v>
      </c>
      <c r="L55" s="35"/>
      <c r="M55" s="35"/>
    </row>
    <row r="56" spans="1:13" s="53" customFormat="1" ht="30" customHeight="1">
      <c r="A56" s="134" t="s">
        <v>33</v>
      </c>
      <c r="B56" s="134"/>
      <c r="C56" s="134"/>
      <c r="D56" s="134"/>
      <c r="E56" s="134"/>
      <c r="F56" s="134"/>
      <c r="G56" s="134"/>
      <c r="H56" s="134"/>
      <c r="I56" s="134"/>
      <c r="J56" s="134"/>
      <c r="K56" s="134"/>
      <c r="L56" s="134"/>
      <c r="M56" s="134"/>
    </row>
    <row r="57" spans="1:13" s="8" customFormat="1" ht="147.75" customHeight="1">
      <c r="A57" s="2">
        <v>1</v>
      </c>
      <c r="B57" s="1" t="s">
        <v>91</v>
      </c>
      <c r="C57" s="1" t="s">
        <v>78</v>
      </c>
      <c r="D57" s="19" t="s">
        <v>115</v>
      </c>
      <c r="E57" s="2" t="s">
        <v>31</v>
      </c>
      <c r="F57" s="90">
        <v>250</v>
      </c>
      <c r="G57" s="28" t="s">
        <v>57</v>
      </c>
      <c r="H57" s="51"/>
      <c r="I57" s="7"/>
      <c r="J57" s="5">
        <f>F57*H57</f>
        <v>0</v>
      </c>
      <c r="K57" s="5">
        <f>J57+(J57*I57/100)</f>
        <v>0</v>
      </c>
      <c r="L57" s="5"/>
      <c r="M57" s="22"/>
    </row>
    <row r="58" spans="1:13" s="8" customFormat="1" ht="21.75" customHeight="1">
      <c r="A58" s="2">
        <v>2</v>
      </c>
      <c r="B58" s="104" t="s">
        <v>117</v>
      </c>
      <c r="C58" s="104" t="s">
        <v>117</v>
      </c>
      <c r="D58" s="19" t="s">
        <v>38</v>
      </c>
      <c r="E58" s="2"/>
      <c r="F58" s="90">
        <v>500</v>
      </c>
      <c r="G58" s="28" t="s">
        <v>74</v>
      </c>
      <c r="H58" s="51"/>
      <c r="I58" s="7"/>
      <c r="J58" s="5">
        <f>F58*H58</f>
        <v>0</v>
      </c>
      <c r="K58" s="5">
        <f>J58+(J58*I58/100)</f>
        <v>0</v>
      </c>
      <c r="L58" s="5"/>
      <c r="M58" s="22"/>
    </row>
    <row r="59" spans="1:13" s="8" customFormat="1" ht="78" customHeight="1">
      <c r="A59" s="3">
        <v>3</v>
      </c>
      <c r="B59" s="8" t="s">
        <v>73</v>
      </c>
      <c r="C59" s="8" t="s">
        <v>87</v>
      </c>
      <c r="D59" s="4" t="s">
        <v>93</v>
      </c>
      <c r="E59" s="2" t="s">
        <v>31</v>
      </c>
      <c r="F59" s="90">
        <v>15</v>
      </c>
      <c r="G59" s="29" t="s">
        <v>56</v>
      </c>
      <c r="H59" s="51"/>
      <c r="I59" s="24"/>
      <c r="J59" s="5">
        <f>F59*H59</f>
        <v>0</v>
      </c>
      <c r="K59" s="25">
        <f>J59+(J59*I59/100)</f>
        <v>0</v>
      </c>
      <c r="L59" s="25"/>
      <c r="M59" s="26"/>
    </row>
    <row r="60" spans="1:13" s="99" customFormat="1" ht="21" customHeight="1">
      <c r="A60" s="145" t="s">
        <v>58</v>
      </c>
      <c r="B60" s="145"/>
      <c r="C60" s="145"/>
      <c r="D60" s="145"/>
      <c r="E60" s="145"/>
      <c r="F60" s="145"/>
      <c r="G60" s="145"/>
      <c r="H60" s="145"/>
      <c r="I60" s="145"/>
      <c r="J60" s="55">
        <f>SUM(J57:J59)</f>
        <v>0</v>
      </c>
      <c r="K60" s="55">
        <f>SUM(K57:K59)</f>
        <v>0</v>
      </c>
      <c r="L60" s="55"/>
      <c r="M60" s="55"/>
    </row>
    <row r="61" spans="1:13" s="89" customFormat="1" ht="25.5" customHeight="1">
      <c r="A61" s="134" t="s">
        <v>32</v>
      </c>
      <c r="B61" s="134"/>
      <c r="C61" s="134"/>
      <c r="D61" s="134"/>
      <c r="E61" s="134"/>
      <c r="F61" s="134"/>
      <c r="G61" s="134"/>
      <c r="H61" s="134"/>
      <c r="I61" s="134"/>
      <c r="J61" s="134"/>
      <c r="K61" s="134"/>
      <c r="L61" s="134"/>
      <c r="M61" s="134"/>
    </row>
    <row r="62" spans="1:13" s="6" customFormat="1" ht="103.5" customHeight="1">
      <c r="A62" s="3">
        <v>1</v>
      </c>
      <c r="B62" s="8" t="s">
        <v>88</v>
      </c>
      <c r="C62" s="8" t="s">
        <v>89</v>
      </c>
      <c r="D62" s="8" t="s">
        <v>116</v>
      </c>
      <c r="E62" s="8" t="s">
        <v>41</v>
      </c>
      <c r="F62" s="90">
        <v>10</v>
      </c>
      <c r="G62" s="130" t="s">
        <v>57</v>
      </c>
      <c r="H62" s="71"/>
      <c r="I62" s="50"/>
      <c r="J62" s="36">
        <f>H62*F62</f>
        <v>0</v>
      </c>
      <c r="K62" s="36">
        <f>ROUND(J62*I62/100+J62,2)</f>
        <v>0</v>
      </c>
      <c r="L62" s="36"/>
      <c r="M62" s="39"/>
    </row>
    <row r="63" spans="1:13" s="89" customFormat="1" ht="12.75">
      <c r="A63" s="134" t="s">
        <v>104</v>
      </c>
      <c r="B63" s="134"/>
      <c r="C63" s="134"/>
      <c r="D63" s="134"/>
      <c r="E63" s="134"/>
      <c r="F63" s="134"/>
      <c r="G63" s="134"/>
      <c r="H63" s="134"/>
      <c r="I63" s="134"/>
      <c r="J63" s="134"/>
      <c r="K63" s="134"/>
      <c r="L63" s="134"/>
      <c r="M63" s="134"/>
    </row>
    <row r="64" spans="1:13" s="8" customFormat="1" ht="152.25" customHeight="1">
      <c r="A64" s="3">
        <v>1</v>
      </c>
      <c r="B64" s="8" t="s">
        <v>118</v>
      </c>
      <c r="C64" s="8" t="s">
        <v>119</v>
      </c>
      <c r="D64" s="4" t="s">
        <v>161</v>
      </c>
      <c r="E64" s="3" t="s">
        <v>113</v>
      </c>
      <c r="F64" s="90">
        <v>100</v>
      </c>
      <c r="G64" s="29" t="s">
        <v>57</v>
      </c>
      <c r="H64" s="51"/>
      <c r="I64" s="24"/>
      <c r="J64" s="25">
        <f>F64*H64</f>
        <v>0</v>
      </c>
      <c r="K64" s="25">
        <f>ROUND(J64+(J64*I64/100),2)</f>
        <v>0</v>
      </c>
      <c r="L64" s="25"/>
      <c r="M64" s="58"/>
    </row>
    <row r="65" spans="1:13" s="48" customFormat="1" ht="95.25" customHeight="1">
      <c r="A65" s="60">
        <v>2</v>
      </c>
      <c r="B65" s="48" t="s">
        <v>75</v>
      </c>
      <c r="C65" s="67" t="s">
        <v>92</v>
      </c>
      <c r="D65" s="100" t="s">
        <v>120</v>
      </c>
      <c r="E65" s="68" t="s">
        <v>77</v>
      </c>
      <c r="F65" s="92">
        <v>20</v>
      </c>
      <c r="G65" s="69" t="s">
        <v>57</v>
      </c>
      <c r="H65" s="97"/>
      <c r="I65" s="64"/>
      <c r="J65" s="66">
        <f>F65*H65</f>
        <v>0</v>
      </c>
      <c r="K65" s="66">
        <f>ROUND(J65+(J65*I65/100),2)</f>
        <v>0</v>
      </c>
      <c r="L65" s="66"/>
      <c r="M65" s="49"/>
    </row>
    <row r="66" spans="1:13" s="99" customFormat="1" ht="14.25" customHeight="1">
      <c r="A66" s="145" t="s">
        <v>58</v>
      </c>
      <c r="B66" s="145"/>
      <c r="C66" s="145"/>
      <c r="D66" s="145"/>
      <c r="E66" s="145"/>
      <c r="F66" s="145"/>
      <c r="G66" s="145"/>
      <c r="H66" s="145"/>
      <c r="I66" s="145"/>
      <c r="J66" s="55">
        <f>SUM(J63:J65)</f>
        <v>0</v>
      </c>
      <c r="K66" s="55">
        <f>SUM(K63:K65)</f>
        <v>0</v>
      </c>
      <c r="L66" s="55"/>
      <c r="M66" s="55"/>
    </row>
    <row r="67" spans="1:13" s="53" customFormat="1" ht="24" customHeight="1">
      <c r="A67" s="134" t="s">
        <v>121</v>
      </c>
      <c r="B67" s="134"/>
      <c r="C67" s="134"/>
      <c r="D67" s="134"/>
      <c r="E67" s="134"/>
      <c r="F67" s="134"/>
      <c r="G67" s="134"/>
      <c r="H67" s="134"/>
      <c r="I67" s="134"/>
      <c r="J67" s="134"/>
      <c r="K67" s="134"/>
      <c r="L67" s="134"/>
      <c r="M67" s="134"/>
    </row>
    <row r="68" spans="1:13" s="2" customFormat="1" ht="39" customHeight="1">
      <c r="A68" s="3">
        <v>1</v>
      </c>
      <c r="B68" s="47" t="s">
        <v>34</v>
      </c>
      <c r="C68" s="11" t="s">
        <v>130</v>
      </c>
      <c r="D68" s="20" t="s">
        <v>35</v>
      </c>
      <c r="E68" s="10" t="s">
        <v>106</v>
      </c>
      <c r="F68" s="91">
        <v>15</v>
      </c>
      <c r="G68" s="30" t="s">
        <v>56</v>
      </c>
      <c r="H68" s="97"/>
      <c r="I68" s="13"/>
      <c r="J68" s="54">
        <f>F68*H68</f>
        <v>0</v>
      </c>
      <c r="K68" s="54">
        <f>ROUND(J68+(J68*I68/100),2)</f>
        <v>0</v>
      </c>
      <c r="L68" s="54"/>
      <c r="M68" s="57"/>
    </row>
    <row r="69" spans="1:13" s="53" customFormat="1" ht="26.25" customHeight="1">
      <c r="A69" s="134" t="s">
        <v>165</v>
      </c>
      <c r="B69" s="134"/>
      <c r="C69" s="134"/>
      <c r="D69" s="134"/>
      <c r="E69" s="134"/>
      <c r="F69" s="134"/>
      <c r="G69" s="134"/>
      <c r="H69" s="134"/>
      <c r="I69" s="134"/>
      <c r="J69" s="134"/>
      <c r="K69" s="134"/>
      <c r="L69" s="134"/>
      <c r="M69" s="134"/>
    </row>
    <row r="70" spans="1:13" s="48" customFormat="1" ht="33.75">
      <c r="A70" s="60">
        <v>1</v>
      </c>
      <c r="B70" s="105" t="s">
        <v>117</v>
      </c>
      <c r="C70" s="48" t="s">
        <v>123</v>
      </c>
      <c r="D70" s="48" t="s">
        <v>122</v>
      </c>
      <c r="E70" s="60" t="s">
        <v>80</v>
      </c>
      <c r="F70" s="90">
        <v>60</v>
      </c>
      <c r="G70" s="63" t="s">
        <v>56</v>
      </c>
      <c r="H70" s="51"/>
      <c r="I70" s="64"/>
      <c r="J70" s="65">
        <f>F70*H70</f>
        <v>0</v>
      </c>
      <c r="K70" s="65">
        <f>ROUND(J70+(J70*I70/100),2)</f>
        <v>0</v>
      </c>
      <c r="L70" s="65"/>
      <c r="M70" s="66"/>
    </row>
    <row r="71" spans="1:13" s="53" customFormat="1" ht="16.5" customHeight="1">
      <c r="A71" s="134" t="s">
        <v>128</v>
      </c>
      <c r="B71" s="134"/>
      <c r="C71" s="134"/>
      <c r="D71" s="134"/>
      <c r="E71" s="134"/>
      <c r="F71" s="134"/>
      <c r="G71" s="134"/>
      <c r="H71" s="134"/>
      <c r="I71" s="134"/>
      <c r="J71" s="134"/>
      <c r="K71" s="134"/>
      <c r="L71" s="134"/>
      <c r="M71" s="134"/>
    </row>
    <row r="72" spans="1:13" s="2" customFormat="1" ht="81" customHeight="1">
      <c r="A72" s="3">
        <v>1</v>
      </c>
      <c r="B72" s="8" t="s">
        <v>90</v>
      </c>
      <c r="C72" s="132" t="s">
        <v>127</v>
      </c>
      <c r="D72" s="20" t="s">
        <v>166</v>
      </c>
      <c r="E72" s="10" t="s">
        <v>129</v>
      </c>
      <c r="F72" s="91">
        <v>40</v>
      </c>
      <c r="G72" s="30" t="s">
        <v>56</v>
      </c>
      <c r="H72" s="51"/>
      <c r="I72" s="13"/>
      <c r="J72" s="54">
        <f>F72*H72</f>
        <v>0</v>
      </c>
      <c r="K72" s="54">
        <f>ROUND(J72+(J72*I72/100),2)</f>
        <v>0</v>
      </c>
      <c r="L72" s="54"/>
      <c r="M72" s="5"/>
    </row>
    <row r="73" ht="11.25">
      <c r="F73" s="120"/>
    </row>
    <row r="74" ht="11.25">
      <c r="F74" s="120"/>
    </row>
    <row r="75" ht="11.25">
      <c r="F75" s="120"/>
    </row>
    <row r="76" ht="11.25">
      <c r="F76" s="120"/>
    </row>
    <row r="77" ht="11.25">
      <c r="F77" s="120"/>
    </row>
    <row r="78" ht="11.25">
      <c r="F78" s="120"/>
    </row>
    <row r="79" ht="11.25">
      <c r="F79" s="120"/>
    </row>
    <row r="80" ht="11.25">
      <c r="F80" s="120"/>
    </row>
    <row r="81" ht="11.25">
      <c r="F81" s="120"/>
    </row>
    <row r="82" ht="11.25">
      <c r="F82" s="120"/>
    </row>
    <row r="83" ht="11.25">
      <c r="F83" s="120"/>
    </row>
    <row r="84" ht="11.25">
      <c r="F84" s="120"/>
    </row>
    <row r="85" ht="11.25">
      <c r="F85" s="120"/>
    </row>
    <row r="86" ht="11.25">
      <c r="F86" s="120"/>
    </row>
    <row r="87" ht="11.25">
      <c r="F87" s="120"/>
    </row>
    <row r="88" ht="11.25">
      <c r="F88" s="120"/>
    </row>
    <row r="89" ht="11.25">
      <c r="F89" s="120"/>
    </row>
    <row r="90" ht="11.25">
      <c r="F90" s="120"/>
    </row>
    <row r="91" ht="11.25">
      <c r="F91" s="120"/>
    </row>
    <row r="92" ht="11.25">
      <c r="F92" s="120"/>
    </row>
    <row r="93" ht="11.25">
      <c r="F93" s="120"/>
    </row>
    <row r="94" ht="11.25">
      <c r="F94" s="120"/>
    </row>
    <row r="95" ht="11.25">
      <c r="F95" s="120"/>
    </row>
    <row r="96" ht="11.25">
      <c r="F96" s="120"/>
    </row>
    <row r="97" ht="11.25">
      <c r="F97" s="120"/>
    </row>
    <row r="98" ht="11.25">
      <c r="F98" s="120"/>
    </row>
    <row r="99" ht="11.25">
      <c r="F99" s="120"/>
    </row>
    <row r="100" ht="11.25">
      <c r="F100" s="120"/>
    </row>
    <row r="101" ht="11.25">
      <c r="F101" s="120"/>
    </row>
    <row r="102" ht="11.25">
      <c r="F102" s="120"/>
    </row>
    <row r="103" ht="11.25">
      <c r="F103" s="120"/>
    </row>
    <row r="104" ht="11.25">
      <c r="F104" s="120"/>
    </row>
    <row r="105" ht="11.25">
      <c r="F105" s="120"/>
    </row>
    <row r="106" ht="11.25">
      <c r="F106" s="120"/>
    </row>
    <row r="107" ht="11.25">
      <c r="F107" s="120"/>
    </row>
    <row r="108" ht="11.25">
      <c r="F108" s="120"/>
    </row>
    <row r="109" ht="11.25">
      <c r="F109" s="120"/>
    </row>
    <row r="110" ht="11.25">
      <c r="F110" s="120"/>
    </row>
    <row r="111" ht="11.25">
      <c r="F111" s="120"/>
    </row>
    <row r="112" ht="11.25">
      <c r="F112" s="120"/>
    </row>
    <row r="113" ht="11.25">
      <c r="F113" s="120"/>
    </row>
    <row r="114" ht="11.25">
      <c r="F114" s="120"/>
    </row>
    <row r="115" ht="11.25">
      <c r="F115" s="120"/>
    </row>
    <row r="116" ht="11.25">
      <c r="F116" s="120"/>
    </row>
    <row r="117" ht="11.25">
      <c r="F117" s="120"/>
    </row>
    <row r="118" ht="11.25">
      <c r="F118" s="120"/>
    </row>
    <row r="119" ht="11.25">
      <c r="F119" s="120"/>
    </row>
    <row r="120" ht="11.25">
      <c r="F120" s="120"/>
    </row>
    <row r="121" ht="11.25">
      <c r="F121" s="120"/>
    </row>
    <row r="122" ht="11.25">
      <c r="F122" s="120"/>
    </row>
    <row r="123" ht="11.25">
      <c r="F123" s="120"/>
    </row>
    <row r="124" ht="11.25">
      <c r="F124" s="120"/>
    </row>
    <row r="125" ht="11.25">
      <c r="F125" s="120"/>
    </row>
    <row r="126" ht="11.25">
      <c r="F126" s="120"/>
    </row>
    <row r="127" ht="11.25">
      <c r="F127" s="120"/>
    </row>
    <row r="128" ht="11.25">
      <c r="F128" s="120"/>
    </row>
    <row r="129" ht="11.25">
      <c r="F129" s="120"/>
    </row>
    <row r="130" ht="11.25">
      <c r="F130" s="120"/>
    </row>
    <row r="131" ht="11.25">
      <c r="F131" s="120"/>
    </row>
    <row r="132" ht="11.25">
      <c r="F132" s="120"/>
    </row>
    <row r="133" ht="11.25">
      <c r="F133" s="120"/>
    </row>
    <row r="134" ht="11.25">
      <c r="F134" s="120"/>
    </row>
    <row r="135" ht="11.25">
      <c r="F135" s="120"/>
    </row>
    <row r="136" ht="11.25">
      <c r="F136" s="120"/>
    </row>
    <row r="137" ht="11.25">
      <c r="F137" s="120"/>
    </row>
    <row r="138" ht="11.25">
      <c r="F138" s="120"/>
    </row>
    <row r="139" ht="11.25">
      <c r="F139" s="120"/>
    </row>
    <row r="140" ht="11.25">
      <c r="F140" s="120"/>
    </row>
    <row r="141" ht="11.25">
      <c r="F141" s="120"/>
    </row>
    <row r="142" ht="11.25">
      <c r="F142" s="120"/>
    </row>
    <row r="143" ht="11.25">
      <c r="F143" s="120"/>
    </row>
    <row r="144" ht="11.25">
      <c r="F144" s="120"/>
    </row>
    <row r="145" ht="11.25">
      <c r="F145" s="120"/>
    </row>
    <row r="146" ht="11.25">
      <c r="F146" s="120"/>
    </row>
    <row r="147" ht="11.25">
      <c r="F147" s="120"/>
    </row>
    <row r="148" ht="11.25">
      <c r="F148" s="120"/>
    </row>
    <row r="149" ht="11.25">
      <c r="F149" s="120"/>
    </row>
    <row r="150" ht="11.25">
      <c r="F150" s="120"/>
    </row>
    <row r="151" ht="11.25">
      <c r="F151" s="120"/>
    </row>
    <row r="152" ht="11.25">
      <c r="F152" s="120"/>
    </row>
    <row r="153" ht="11.25">
      <c r="F153" s="120"/>
    </row>
    <row r="154" ht="11.25">
      <c r="F154" s="120"/>
    </row>
    <row r="155" ht="11.25">
      <c r="F155" s="120"/>
    </row>
    <row r="156" ht="11.25">
      <c r="F156" s="120"/>
    </row>
    <row r="157" ht="11.25">
      <c r="F157" s="120"/>
    </row>
    <row r="158" ht="11.25">
      <c r="F158" s="120"/>
    </row>
    <row r="159" ht="11.25">
      <c r="F159" s="120"/>
    </row>
    <row r="160" ht="11.25">
      <c r="F160" s="120"/>
    </row>
    <row r="161" ht="11.25">
      <c r="F161" s="120"/>
    </row>
    <row r="162" ht="11.25">
      <c r="F162" s="120"/>
    </row>
    <row r="163" ht="11.25">
      <c r="F163" s="120"/>
    </row>
    <row r="164" ht="11.25">
      <c r="F164" s="120"/>
    </row>
    <row r="165" ht="11.25">
      <c r="F165" s="120"/>
    </row>
    <row r="166" ht="11.25">
      <c r="F166" s="120"/>
    </row>
    <row r="167" ht="11.25">
      <c r="F167" s="120"/>
    </row>
    <row r="168" ht="11.25">
      <c r="F168" s="120"/>
    </row>
    <row r="169" ht="11.25">
      <c r="F169" s="120"/>
    </row>
    <row r="170" ht="11.25">
      <c r="F170" s="120"/>
    </row>
    <row r="171" ht="11.25">
      <c r="F171" s="120"/>
    </row>
    <row r="172" ht="11.25">
      <c r="F172" s="120"/>
    </row>
    <row r="173" ht="11.25">
      <c r="F173" s="120"/>
    </row>
    <row r="174" ht="11.25">
      <c r="F174" s="120"/>
    </row>
    <row r="175" ht="11.25">
      <c r="F175" s="120"/>
    </row>
    <row r="176" ht="11.25">
      <c r="F176" s="120"/>
    </row>
    <row r="177" ht="11.25">
      <c r="F177" s="120"/>
    </row>
    <row r="178" ht="11.25">
      <c r="F178" s="120"/>
    </row>
    <row r="179" ht="11.25">
      <c r="F179" s="120"/>
    </row>
    <row r="180" ht="11.25">
      <c r="F180" s="120"/>
    </row>
    <row r="181" ht="11.25">
      <c r="F181" s="120"/>
    </row>
    <row r="182" ht="11.25">
      <c r="F182" s="120"/>
    </row>
    <row r="183" ht="11.25">
      <c r="F183" s="120"/>
    </row>
    <row r="184" ht="11.25">
      <c r="F184" s="120"/>
    </row>
    <row r="185" ht="11.25">
      <c r="F185" s="120"/>
    </row>
    <row r="186" ht="11.25">
      <c r="F186" s="120"/>
    </row>
    <row r="187" ht="11.25">
      <c r="F187" s="120"/>
    </row>
    <row r="188" ht="11.25">
      <c r="F188" s="120"/>
    </row>
    <row r="189" ht="11.25">
      <c r="F189" s="120"/>
    </row>
    <row r="190" ht="11.25">
      <c r="F190" s="120"/>
    </row>
    <row r="191" ht="11.25">
      <c r="F191" s="120"/>
    </row>
    <row r="192" ht="11.25">
      <c r="F192" s="120"/>
    </row>
    <row r="193" ht="11.25">
      <c r="F193" s="120"/>
    </row>
    <row r="194" ht="11.25">
      <c r="F194" s="120"/>
    </row>
    <row r="195" ht="11.25">
      <c r="F195" s="120"/>
    </row>
    <row r="196" ht="11.25">
      <c r="F196" s="120"/>
    </row>
    <row r="197" ht="11.25">
      <c r="F197" s="120"/>
    </row>
    <row r="198" ht="11.25">
      <c r="F198" s="120"/>
    </row>
    <row r="199" ht="11.25">
      <c r="F199" s="120"/>
    </row>
    <row r="200" ht="11.25">
      <c r="F200" s="120"/>
    </row>
    <row r="201" ht="11.25">
      <c r="F201" s="120"/>
    </row>
    <row r="202" ht="11.25">
      <c r="F202" s="120"/>
    </row>
    <row r="203" ht="11.25">
      <c r="F203" s="120"/>
    </row>
    <row r="204" ht="11.25">
      <c r="F204" s="120"/>
    </row>
    <row r="205" ht="11.25">
      <c r="F205" s="120"/>
    </row>
    <row r="206" ht="11.25">
      <c r="F206" s="120"/>
    </row>
    <row r="207" ht="11.25">
      <c r="F207" s="120"/>
    </row>
    <row r="208" ht="11.25">
      <c r="F208" s="120"/>
    </row>
    <row r="209" ht="11.25">
      <c r="F209" s="120"/>
    </row>
    <row r="210" ht="11.25">
      <c r="F210" s="120"/>
    </row>
    <row r="211" ht="11.25">
      <c r="F211" s="120"/>
    </row>
    <row r="212" ht="11.25">
      <c r="F212" s="120"/>
    </row>
    <row r="213" ht="11.25">
      <c r="F213" s="120"/>
    </row>
    <row r="214" ht="11.25">
      <c r="F214" s="120"/>
    </row>
    <row r="215" ht="11.25">
      <c r="F215" s="120"/>
    </row>
    <row r="216" ht="11.25">
      <c r="F216" s="120"/>
    </row>
    <row r="217" ht="11.25">
      <c r="F217" s="120"/>
    </row>
    <row r="218" ht="11.25">
      <c r="F218" s="120"/>
    </row>
    <row r="219" ht="11.25">
      <c r="F219" s="120"/>
    </row>
    <row r="220" ht="11.25">
      <c r="F220" s="120"/>
    </row>
    <row r="221" ht="11.25">
      <c r="F221" s="120"/>
    </row>
    <row r="222" ht="11.25">
      <c r="F222" s="120"/>
    </row>
    <row r="223" ht="11.25">
      <c r="F223" s="120"/>
    </row>
    <row r="224" ht="11.25">
      <c r="F224" s="120"/>
    </row>
    <row r="225" ht="11.25">
      <c r="F225" s="120"/>
    </row>
    <row r="226" ht="11.25">
      <c r="F226" s="120"/>
    </row>
    <row r="227" ht="11.25">
      <c r="F227" s="120"/>
    </row>
    <row r="228" ht="11.25">
      <c r="F228" s="120"/>
    </row>
    <row r="229" ht="11.25">
      <c r="F229" s="120"/>
    </row>
    <row r="230" ht="11.25">
      <c r="F230" s="120"/>
    </row>
    <row r="231" ht="11.25">
      <c r="F231" s="120"/>
    </row>
    <row r="232" ht="11.25">
      <c r="F232" s="120"/>
    </row>
    <row r="233" ht="11.25">
      <c r="F233" s="120"/>
    </row>
    <row r="234" ht="11.25">
      <c r="F234" s="120"/>
    </row>
    <row r="235" ht="11.25">
      <c r="F235" s="120"/>
    </row>
    <row r="236" ht="11.25">
      <c r="F236" s="120"/>
    </row>
    <row r="237" ht="11.25">
      <c r="F237" s="120"/>
    </row>
    <row r="238" ht="11.25">
      <c r="F238" s="120"/>
    </row>
    <row r="239" ht="11.25">
      <c r="F239" s="120"/>
    </row>
    <row r="240" ht="11.25">
      <c r="F240" s="120"/>
    </row>
    <row r="241" ht="11.25">
      <c r="F241" s="120"/>
    </row>
    <row r="242" ht="11.25">
      <c r="F242" s="120"/>
    </row>
    <row r="243" ht="11.25">
      <c r="F243" s="120"/>
    </row>
    <row r="244" ht="11.25">
      <c r="F244" s="120"/>
    </row>
    <row r="245" ht="11.25">
      <c r="F245" s="120"/>
    </row>
    <row r="246" ht="11.25">
      <c r="F246" s="120"/>
    </row>
    <row r="247" ht="11.25">
      <c r="F247" s="120"/>
    </row>
    <row r="248" ht="11.25">
      <c r="F248" s="120"/>
    </row>
    <row r="249" ht="11.25">
      <c r="F249" s="120"/>
    </row>
    <row r="250" ht="11.25">
      <c r="F250" s="120"/>
    </row>
    <row r="251" ht="11.25">
      <c r="F251" s="120"/>
    </row>
    <row r="252" ht="11.25">
      <c r="F252" s="120"/>
    </row>
    <row r="253" ht="11.25">
      <c r="F253" s="120"/>
    </row>
    <row r="254" ht="11.25">
      <c r="F254" s="120"/>
    </row>
    <row r="255" ht="11.25">
      <c r="F255" s="120"/>
    </row>
    <row r="256" ht="11.25">
      <c r="F256" s="120"/>
    </row>
    <row r="257" ht="11.25">
      <c r="F257" s="120"/>
    </row>
    <row r="258" ht="11.25">
      <c r="F258" s="120"/>
    </row>
    <row r="259" ht="11.25">
      <c r="F259" s="120"/>
    </row>
    <row r="260" ht="11.25">
      <c r="F260" s="120"/>
    </row>
    <row r="261" ht="11.25">
      <c r="F261" s="120"/>
    </row>
    <row r="262" ht="11.25">
      <c r="F262" s="120"/>
    </row>
    <row r="263" ht="11.25">
      <c r="F263" s="120"/>
    </row>
    <row r="264" ht="11.25">
      <c r="F264" s="120"/>
    </row>
    <row r="265" ht="11.25">
      <c r="F265" s="120"/>
    </row>
    <row r="266" ht="11.25">
      <c r="F266" s="120"/>
    </row>
    <row r="267" ht="11.25">
      <c r="F267" s="120"/>
    </row>
    <row r="268" ht="11.25">
      <c r="F268" s="120"/>
    </row>
    <row r="269" ht="11.25">
      <c r="F269" s="120"/>
    </row>
    <row r="270" ht="11.25">
      <c r="F270" s="120"/>
    </row>
    <row r="271" ht="11.25">
      <c r="F271" s="120"/>
    </row>
    <row r="272" ht="11.25">
      <c r="F272" s="120"/>
    </row>
    <row r="273" ht="11.25">
      <c r="F273" s="120"/>
    </row>
    <row r="274" ht="11.25">
      <c r="F274" s="120"/>
    </row>
    <row r="275" ht="11.25">
      <c r="F275" s="120"/>
    </row>
    <row r="276" ht="11.25">
      <c r="F276" s="120"/>
    </row>
    <row r="277" ht="11.25">
      <c r="F277" s="120"/>
    </row>
    <row r="278" ht="11.25">
      <c r="F278" s="120"/>
    </row>
    <row r="279" ht="11.25">
      <c r="F279" s="120"/>
    </row>
    <row r="280" ht="11.25">
      <c r="F280" s="120"/>
    </row>
    <row r="281" ht="11.25">
      <c r="F281" s="120"/>
    </row>
    <row r="282" ht="11.25">
      <c r="F282" s="120"/>
    </row>
    <row r="283" ht="11.25">
      <c r="F283" s="120"/>
    </row>
    <row r="284" ht="11.25">
      <c r="F284" s="120"/>
    </row>
    <row r="285" ht="11.25">
      <c r="F285" s="120"/>
    </row>
    <row r="286" ht="11.25">
      <c r="F286" s="120"/>
    </row>
    <row r="287" ht="11.25">
      <c r="F287" s="120"/>
    </row>
    <row r="288" ht="11.25">
      <c r="F288" s="120"/>
    </row>
    <row r="289" ht="11.25">
      <c r="F289" s="120"/>
    </row>
    <row r="290" ht="11.25">
      <c r="F290" s="120"/>
    </row>
    <row r="291" ht="11.25">
      <c r="F291" s="120"/>
    </row>
    <row r="292" ht="11.25">
      <c r="F292" s="120"/>
    </row>
    <row r="293" ht="11.25">
      <c r="F293" s="120"/>
    </row>
    <row r="294" ht="11.25">
      <c r="F294" s="120"/>
    </row>
    <row r="295" ht="11.25">
      <c r="F295" s="120"/>
    </row>
    <row r="296" ht="11.25">
      <c r="F296" s="120"/>
    </row>
    <row r="297" ht="11.25">
      <c r="F297" s="120"/>
    </row>
    <row r="298" ht="11.25">
      <c r="F298" s="120"/>
    </row>
    <row r="299" ht="11.25">
      <c r="F299" s="120"/>
    </row>
    <row r="300" ht="11.25">
      <c r="F300" s="120"/>
    </row>
    <row r="301" ht="11.25">
      <c r="F301" s="120"/>
    </row>
    <row r="302" ht="11.25">
      <c r="F302" s="120"/>
    </row>
    <row r="303" ht="11.25">
      <c r="F303" s="120"/>
    </row>
    <row r="304" ht="11.25">
      <c r="F304" s="120"/>
    </row>
    <row r="305" ht="11.25">
      <c r="F305" s="120"/>
    </row>
    <row r="306" ht="11.25">
      <c r="F306" s="120"/>
    </row>
    <row r="307" ht="11.25">
      <c r="F307" s="120"/>
    </row>
    <row r="308" ht="11.25">
      <c r="F308" s="120"/>
    </row>
    <row r="309" ht="11.25">
      <c r="F309" s="120"/>
    </row>
    <row r="310" ht="11.25">
      <c r="F310" s="120"/>
    </row>
    <row r="311" ht="11.25">
      <c r="F311" s="120"/>
    </row>
    <row r="312" ht="11.25">
      <c r="F312" s="120"/>
    </row>
    <row r="313" ht="11.25">
      <c r="F313" s="120"/>
    </row>
    <row r="314" ht="11.25">
      <c r="F314" s="120"/>
    </row>
    <row r="315" ht="11.25">
      <c r="F315" s="120"/>
    </row>
    <row r="316" ht="11.25">
      <c r="F316" s="120"/>
    </row>
    <row r="317" ht="11.25">
      <c r="F317" s="120"/>
    </row>
    <row r="318" ht="11.25">
      <c r="F318" s="120"/>
    </row>
    <row r="319" ht="11.25">
      <c r="F319" s="120"/>
    </row>
    <row r="320" ht="11.25">
      <c r="F320" s="120"/>
    </row>
    <row r="321" ht="11.25">
      <c r="F321" s="120"/>
    </row>
    <row r="322" ht="11.25">
      <c r="F322" s="120"/>
    </row>
    <row r="323" ht="11.25">
      <c r="F323" s="120"/>
    </row>
    <row r="324" ht="11.25">
      <c r="F324" s="120"/>
    </row>
    <row r="325" ht="11.25">
      <c r="F325" s="120"/>
    </row>
    <row r="326" ht="11.25">
      <c r="F326" s="120"/>
    </row>
    <row r="327" ht="11.25">
      <c r="F327" s="120"/>
    </row>
    <row r="328" ht="11.25">
      <c r="F328" s="120"/>
    </row>
    <row r="329" ht="11.25">
      <c r="F329" s="120"/>
    </row>
    <row r="330" ht="11.25">
      <c r="F330" s="120"/>
    </row>
    <row r="331" ht="11.25">
      <c r="F331" s="120"/>
    </row>
    <row r="332" ht="11.25">
      <c r="F332" s="120"/>
    </row>
    <row r="333" ht="11.25">
      <c r="F333" s="120"/>
    </row>
    <row r="334" ht="11.25">
      <c r="F334" s="120"/>
    </row>
    <row r="335" ht="11.25">
      <c r="F335" s="120"/>
    </row>
    <row r="336" ht="11.25">
      <c r="F336" s="120"/>
    </row>
    <row r="337" ht="11.25">
      <c r="F337" s="120"/>
    </row>
    <row r="338" ht="11.25">
      <c r="F338" s="120"/>
    </row>
    <row r="339" ht="11.25">
      <c r="F339" s="120"/>
    </row>
    <row r="340" ht="11.25">
      <c r="F340" s="120"/>
    </row>
    <row r="341" ht="11.25">
      <c r="F341" s="120"/>
    </row>
    <row r="342" ht="11.25">
      <c r="F342" s="120"/>
    </row>
    <row r="343" ht="11.25">
      <c r="F343" s="120"/>
    </row>
    <row r="344" ht="11.25">
      <c r="F344" s="120"/>
    </row>
    <row r="345" ht="11.25">
      <c r="F345" s="120"/>
    </row>
    <row r="346" ht="11.25">
      <c r="F346" s="120"/>
    </row>
    <row r="347" ht="11.25">
      <c r="F347" s="120"/>
    </row>
    <row r="348" ht="11.25">
      <c r="F348" s="120"/>
    </row>
    <row r="349" ht="11.25">
      <c r="F349" s="120"/>
    </row>
    <row r="350" ht="11.25">
      <c r="F350" s="120"/>
    </row>
    <row r="351" ht="11.25">
      <c r="F351" s="120"/>
    </row>
    <row r="352" ht="11.25">
      <c r="F352" s="120"/>
    </row>
    <row r="353" ht="11.25">
      <c r="F353" s="120"/>
    </row>
    <row r="354" ht="11.25">
      <c r="F354" s="120"/>
    </row>
    <row r="355" ht="11.25">
      <c r="F355" s="120"/>
    </row>
    <row r="356" ht="11.25">
      <c r="F356" s="120"/>
    </row>
    <row r="357" ht="11.25">
      <c r="F357" s="120"/>
    </row>
    <row r="358" ht="11.25">
      <c r="F358" s="120"/>
    </row>
    <row r="359" ht="11.25">
      <c r="F359" s="120"/>
    </row>
    <row r="360" ht="11.25">
      <c r="F360" s="120"/>
    </row>
    <row r="361" ht="11.25">
      <c r="F361" s="120"/>
    </row>
    <row r="362" ht="11.25">
      <c r="F362" s="120"/>
    </row>
    <row r="363" ht="11.25">
      <c r="F363" s="120"/>
    </row>
    <row r="364" ht="11.25">
      <c r="F364" s="120"/>
    </row>
    <row r="365" ht="11.25">
      <c r="F365" s="120"/>
    </row>
    <row r="366" ht="11.25">
      <c r="F366" s="120"/>
    </row>
    <row r="367" ht="11.25">
      <c r="F367" s="120"/>
    </row>
    <row r="368" ht="11.25">
      <c r="F368" s="120"/>
    </row>
    <row r="369" ht="11.25">
      <c r="F369" s="120"/>
    </row>
    <row r="370" ht="11.25">
      <c r="F370" s="120"/>
    </row>
    <row r="371" ht="11.25">
      <c r="F371" s="120"/>
    </row>
    <row r="372" ht="11.25">
      <c r="F372" s="120"/>
    </row>
    <row r="373" ht="11.25">
      <c r="F373" s="120"/>
    </row>
    <row r="374" ht="11.25">
      <c r="F374" s="120"/>
    </row>
    <row r="375" ht="11.25">
      <c r="F375" s="120"/>
    </row>
    <row r="376" ht="11.25">
      <c r="F376" s="120"/>
    </row>
    <row r="377" ht="11.25">
      <c r="F377" s="120"/>
    </row>
    <row r="378" ht="11.25">
      <c r="F378" s="120"/>
    </row>
    <row r="379" ht="11.25">
      <c r="F379" s="120"/>
    </row>
    <row r="380" ht="11.25">
      <c r="F380" s="120"/>
    </row>
    <row r="381" ht="11.25">
      <c r="F381" s="120"/>
    </row>
    <row r="382" ht="11.25">
      <c r="F382" s="120"/>
    </row>
    <row r="383" ht="11.25">
      <c r="F383" s="120"/>
    </row>
    <row r="384" ht="11.25">
      <c r="F384" s="120"/>
    </row>
    <row r="385" ht="11.25">
      <c r="F385" s="120"/>
    </row>
    <row r="386" ht="11.25">
      <c r="F386" s="120"/>
    </row>
    <row r="387" ht="11.25">
      <c r="F387" s="120"/>
    </row>
    <row r="388" ht="11.25">
      <c r="F388" s="120"/>
    </row>
    <row r="389" ht="11.25">
      <c r="F389" s="120"/>
    </row>
    <row r="390" ht="11.25">
      <c r="F390" s="120"/>
    </row>
    <row r="391" ht="11.25">
      <c r="F391" s="120"/>
    </row>
    <row r="392" ht="11.25">
      <c r="F392" s="120"/>
    </row>
    <row r="393" ht="11.25">
      <c r="F393" s="120"/>
    </row>
    <row r="394" ht="11.25">
      <c r="F394" s="120"/>
    </row>
    <row r="395" ht="11.25">
      <c r="F395" s="120"/>
    </row>
    <row r="396" ht="11.25">
      <c r="F396" s="120"/>
    </row>
    <row r="397" ht="11.25">
      <c r="F397" s="120"/>
    </row>
    <row r="398" ht="11.25">
      <c r="F398" s="120"/>
    </row>
    <row r="399" ht="11.25">
      <c r="F399" s="120"/>
    </row>
    <row r="400" ht="11.25">
      <c r="F400" s="120"/>
    </row>
    <row r="401" ht="11.25">
      <c r="F401" s="120"/>
    </row>
    <row r="402" ht="11.25">
      <c r="F402" s="120"/>
    </row>
    <row r="403" ht="11.25">
      <c r="F403" s="120"/>
    </row>
    <row r="404" ht="11.25">
      <c r="F404" s="120"/>
    </row>
    <row r="405" ht="11.25">
      <c r="F405" s="120"/>
    </row>
    <row r="406" ht="11.25">
      <c r="F406" s="120"/>
    </row>
    <row r="407" ht="11.25">
      <c r="F407" s="120"/>
    </row>
    <row r="408" ht="11.25">
      <c r="F408" s="120"/>
    </row>
    <row r="409" ht="11.25">
      <c r="F409" s="120"/>
    </row>
    <row r="410" ht="11.25">
      <c r="F410" s="120"/>
    </row>
    <row r="411" ht="11.25">
      <c r="F411" s="120"/>
    </row>
    <row r="412" ht="11.25">
      <c r="F412" s="120"/>
    </row>
    <row r="413" ht="11.25">
      <c r="F413" s="120"/>
    </row>
    <row r="414" ht="11.25">
      <c r="F414" s="120"/>
    </row>
    <row r="415" ht="11.25">
      <c r="F415" s="120"/>
    </row>
    <row r="416" ht="11.25">
      <c r="F416" s="120"/>
    </row>
    <row r="417" ht="11.25">
      <c r="F417" s="120"/>
    </row>
    <row r="418" ht="11.25">
      <c r="F418" s="120"/>
    </row>
    <row r="419" ht="11.25">
      <c r="F419" s="120"/>
    </row>
    <row r="420" ht="11.25">
      <c r="F420" s="120"/>
    </row>
    <row r="421" ht="11.25">
      <c r="F421" s="120"/>
    </row>
    <row r="422" ht="11.25">
      <c r="F422" s="120"/>
    </row>
    <row r="423" ht="11.25">
      <c r="F423" s="120"/>
    </row>
    <row r="424" ht="11.25">
      <c r="F424" s="120"/>
    </row>
    <row r="425" ht="11.25">
      <c r="F425" s="120"/>
    </row>
    <row r="426" ht="11.25">
      <c r="F426" s="120"/>
    </row>
    <row r="427" ht="11.25">
      <c r="F427" s="120"/>
    </row>
    <row r="428" ht="11.25">
      <c r="F428" s="120"/>
    </row>
    <row r="429" ht="11.25">
      <c r="F429" s="120"/>
    </row>
    <row r="430" ht="11.25">
      <c r="F430" s="120"/>
    </row>
    <row r="431" ht="11.25">
      <c r="F431" s="120"/>
    </row>
    <row r="432" ht="11.25">
      <c r="F432" s="120"/>
    </row>
    <row r="433" ht="11.25">
      <c r="F433" s="120"/>
    </row>
    <row r="434" ht="11.25">
      <c r="F434" s="120"/>
    </row>
    <row r="435" ht="11.25">
      <c r="F435" s="120"/>
    </row>
    <row r="436" ht="11.25">
      <c r="F436" s="120"/>
    </row>
    <row r="437" ht="11.25">
      <c r="F437" s="120"/>
    </row>
    <row r="438" ht="11.25">
      <c r="F438" s="120"/>
    </row>
    <row r="439" ht="11.25">
      <c r="F439" s="120"/>
    </row>
    <row r="440" ht="11.25">
      <c r="F440" s="120"/>
    </row>
    <row r="441" ht="11.25">
      <c r="F441" s="120"/>
    </row>
    <row r="442" ht="11.25">
      <c r="F442" s="120"/>
    </row>
    <row r="443" ht="11.25">
      <c r="F443" s="120"/>
    </row>
    <row r="444" ht="11.25">
      <c r="F444" s="120"/>
    </row>
    <row r="445" ht="11.25">
      <c r="F445" s="120"/>
    </row>
    <row r="446" ht="11.25">
      <c r="F446" s="120"/>
    </row>
    <row r="447" ht="11.25">
      <c r="F447" s="120"/>
    </row>
    <row r="448" ht="11.25">
      <c r="F448" s="120"/>
    </row>
    <row r="449" ht="11.25">
      <c r="F449" s="120"/>
    </row>
    <row r="450" ht="11.25">
      <c r="F450" s="120"/>
    </row>
    <row r="451" ht="11.25">
      <c r="F451" s="120"/>
    </row>
    <row r="452" ht="11.25">
      <c r="F452" s="120"/>
    </row>
    <row r="453" ht="11.25">
      <c r="F453" s="120"/>
    </row>
    <row r="454" ht="11.25">
      <c r="F454" s="120"/>
    </row>
    <row r="455" ht="11.25">
      <c r="F455" s="120"/>
    </row>
    <row r="456" ht="11.25">
      <c r="F456" s="120"/>
    </row>
    <row r="457" ht="11.25">
      <c r="F457" s="120"/>
    </row>
    <row r="458" ht="11.25">
      <c r="F458" s="120"/>
    </row>
    <row r="459" ht="11.25">
      <c r="F459" s="120"/>
    </row>
    <row r="460" ht="11.25">
      <c r="F460" s="120"/>
    </row>
    <row r="461" ht="11.25">
      <c r="F461" s="120"/>
    </row>
    <row r="462" ht="11.25">
      <c r="F462" s="120"/>
    </row>
    <row r="463" ht="11.25">
      <c r="F463" s="120"/>
    </row>
    <row r="464" ht="11.25">
      <c r="F464" s="120"/>
    </row>
    <row r="465" ht="11.25">
      <c r="F465" s="120"/>
    </row>
    <row r="466" ht="11.25">
      <c r="F466" s="120"/>
    </row>
    <row r="467" ht="11.25">
      <c r="F467" s="120"/>
    </row>
    <row r="468" ht="11.25">
      <c r="F468" s="120"/>
    </row>
    <row r="469" ht="11.25">
      <c r="F469" s="120"/>
    </row>
    <row r="470" ht="11.25">
      <c r="F470" s="120"/>
    </row>
    <row r="471" ht="11.25">
      <c r="F471" s="120"/>
    </row>
    <row r="472" ht="11.25">
      <c r="F472" s="120"/>
    </row>
    <row r="473" ht="11.25">
      <c r="F473" s="120"/>
    </row>
    <row r="474" ht="11.25">
      <c r="F474" s="120"/>
    </row>
    <row r="475" ht="11.25">
      <c r="F475" s="120"/>
    </row>
    <row r="476" ht="11.25">
      <c r="F476" s="120"/>
    </row>
    <row r="477" ht="11.25">
      <c r="F477" s="120"/>
    </row>
    <row r="478" ht="11.25">
      <c r="F478" s="120"/>
    </row>
    <row r="479" ht="11.25">
      <c r="F479" s="120"/>
    </row>
    <row r="480" ht="11.25">
      <c r="F480" s="120"/>
    </row>
    <row r="481" ht="11.25">
      <c r="F481" s="120"/>
    </row>
    <row r="482" ht="11.25">
      <c r="F482" s="120"/>
    </row>
    <row r="483" ht="11.25">
      <c r="F483" s="120"/>
    </row>
    <row r="484" ht="11.25">
      <c r="F484" s="120"/>
    </row>
    <row r="485" ht="11.25">
      <c r="F485" s="120"/>
    </row>
    <row r="486" ht="11.25">
      <c r="F486" s="120"/>
    </row>
    <row r="487" ht="11.25">
      <c r="F487" s="120"/>
    </row>
    <row r="488" ht="11.25">
      <c r="F488" s="120"/>
    </row>
    <row r="489" ht="11.25">
      <c r="F489" s="120"/>
    </row>
    <row r="490" ht="11.25">
      <c r="F490" s="120"/>
    </row>
    <row r="491" ht="11.25">
      <c r="F491" s="120"/>
    </row>
    <row r="492" ht="11.25">
      <c r="F492" s="120"/>
    </row>
    <row r="493" ht="11.25">
      <c r="F493" s="120"/>
    </row>
    <row r="494" ht="11.25">
      <c r="F494" s="120"/>
    </row>
    <row r="495" ht="11.25">
      <c r="F495" s="120"/>
    </row>
    <row r="496" ht="11.25">
      <c r="F496" s="120"/>
    </row>
    <row r="497" ht="11.25">
      <c r="F497" s="120"/>
    </row>
    <row r="498" ht="11.25">
      <c r="F498" s="120"/>
    </row>
    <row r="499" ht="11.25">
      <c r="F499" s="120"/>
    </row>
    <row r="500" ht="11.25">
      <c r="F500" s="120"/>
    </row>
    <row r="501" ht="11.25">
      <c r="F501" s="120"/>
    </row>
    <row r="502" ht="11.25">
      <c r="F502" s="120"/>
    </row>
    <row r="503" ht="11.25">
      <c r="F503" s="120"/>
    </row>
    <row r="504" ht="11.25">
      <c r="F504" s="120"/>
    </row>
    <row r="505" ht="11.25">
      <c r="F505" s="120"/>
    </row>
    <row r="506" ht="11.25">
      <c r="F506" s="120"/>
    </row>
    <row r="507" ht="11.25">
      <c r="F507" s="120"/>
    </row>
    <row r="508" ht="11.25">
      <c r="F508" s="120"/>
    </row>
    <row r="509" ht="11.25">
      <c r="F509" s="120"/>
    </row>
    <row r="510" ht="11.25">
      <c r="F510" s="120"/>
    </row>
    <row r="511" ht="11.25">
      <c r="F511" s="120"/>
    </row>
    <row r="512" ht="11.25">
      <c r="F512" s="120"/>
    </row>
    <row r="513" ht="11.25">
      <c r="F513" s="120"/>
    </row>
    <row r="514" ht="11.25">
      <c r="F514" s="120"/>
    </row>
    <row r="515" ht="11.25">
      <c r="F515" s="120"/>
    </row>
    <row r="516" ht="11.25">
      <c r="F516" s="120"/>
    </row>
    <row r="517" ht="11.25">
      <c r="F517" s="120"/>
    </row>
    <row r="518" ht="11.25">
      <c r="F518" s="120"/>
    </row>
    <row r="519" ht="11.25">
      <c r="F519" s="120"/>
    </row>
    <row r="520" ht="11.25">
      <c r="F520" s="120"/>
    </row>
    <row r="521" ht="11.25">
      <c r="F521" s="120"/>
    </row>
    <row r="522" ht="11.25">
      <c r="F522" s="120"/>
    </row>
    <row r="523" ht="11.25">
      <c r="F523" s="120"/>
    </row>
    <row r="524" ht="11.25">
      <c r="F524" s="120"/>
    </row>
    <row r="525" ht="11.25">
      <c r="F525" s="120"/>
    </row>
    <row r="526" ht="11.25">
      <c r="F526" s="120"/>
    </row>
    <row r="527" ht="11.25">
      <c r="F527" s="120"/>
    </row>
    <row r="528" ht="11.25">
      <c r="F528" s="120"/>
    </row>
    <row r="529" ht="11.25">
      <c r="F529" s="120"/>
    </row>
    <row r="530" ht="11.25">
      <c r="F530" s="120"/>
    </row>
    <row r="531" ht="11.25">
      <c r="F531" s="120"/>
    </row>
    <row r="532" ht="11.25">
      <c r="F532" s="120"/>
    </row>
    <row r="533" ht="11.25">
      <c r="F533" s="120"/>
    </row>
    <row r="534" ht="11.25">
      <c r="F534" s="120"/>
    </row>
    <row r="535" ht="11.25">
      <c r="F535" s="120"/>
    </row>
    <row r="536" ht="11.25">
      <c r="F536" s="120"/>
    </row>
    <row r="537" ht="11.25">
      <c r="F537" s="120"/>
    </row>
    <row r="538" ht="11.25">
      <c r="F538" s="120"/>
    </row>
    <row r="539" ht="11.25">
      <c r="F539" s="120"/>
    </row>
    <row r="540" ht="11.25">
      <c r="F540" s="120"/>
    </row>
    <row r="541" ht="11.25">
      <c r="F541" s="120"/>
    </row>
    <row r="542" ht="11.25">
      <c r="F542" s="120"/>
    </row>
    <row r="543" ht="11.25">
      <c r="F543" s="120"/>
    </row>
    <row r="544" ht="11.25">
      <c r="F544" s="120"/>
    </row>
    <row r="545" ht="11.25">
      <c r="F545" s="120"/>
    </row>
    <row r="546" ht="11.25">
      <c r="F546" s="120"/>
    </row>
    <row r="547" ht="11.25">
      <c r="F547" s="120"/>
    </row>
    <row r="548" ht="11.25">
      <c r="F548" s="120"/>
    </row>
    <row r="549" ht="11.25">
      <c r="F549" s="120"/>
    </row>
    <row r="550" ht="11.25">
      <c r="F550" s="120"/>
    </row>
    <row r="551" ht="11.25">
      <c r="F551" s="120"/>
    </row>
    <row r="552" ht="11.25">
      <c r="F552" s="120"/>
    </row>
    <row r="553" ht="11.25">
      <c r="F553" s="120"/>
    </row>
    <row r="554" ht="11.25">
      <c r="F554" s="120"/>
    </row>
    <row r="555" ht="11.25">
      <c r="F555" s="120"/>
    </row>
    <row r="556" ht="11.25">
      <c r="F556" s="120"/>
    </row>
    <row r="557" ht="11.25">
      <c r="F557" s="120"/>
    </row>
    <row r="558" ht="11.25">
      <c r="F558" s="120"/>
    </row>
    <row r="559" ht="11.25">
      <c r="F559" s="120"/>
    </row>
    <row r="560" ht="11.25">
      <c r="F560" s="120"/>
    </row>
    <row r="561" ht="11.25">
      <c r="F561" s="120"/>
    </row>
    <row r="562" ht="11.25">
      <c r="F562" s="120"/>
    </row>
    <row r="563" ht="11.25">
      <c r="F563" s="120"/>
    </row>
    <row r="564" ht="11.25">
      <c r="F564" s="120"/>
    </row>
    <row r="565" ht="11.25">
      <c r="F565" s="120"/>
    </row>
    <row r="566" ht="11.25">
      <c r="F566" s="120"/>
    </row>
    <row r="567" ht="11.25">
      <c r="F567" s="120"/>
    </row>
    <row r="568" ht="11.25">
      <c r="F568" s="120"/>
    </row>
    <row r="569" ht="11.25">
      <c r="F569" s="120"/>
    </row>
    <row r="570" ht="11.25">
      <c r="F570" s="120"/>
    </row>
    <row r="571" ht="11.25">
      <c r="F571" s="120"/>
    </row>
    <row r="572" ht="11.25">
      <c r="F572" s="120"/>
    </row>
    <row r="573" ht="11.25">
      <c r="F573" s="120"/>
    </row>
    <row r="574" ht="11.25">
      <c r="F574" s="120"/>
    </row>
    <row r="575" ht="11.25">
      <c r="F575" s="120"/>
    </row>
    <row r="576" ht="11.25">
      <c r="F576" s="120"/>
    </row>
    <row r="577" ht="11.25">
      <c r="F577" s="120"/>
    </row>
    <row r="578" ht="11.25">
      <c r="F578" s="120"/>
    </row>
    <row r="579" ht="11.25">
      <c r="F579" s="120"/>
    </row>
    <row r="580" ht="11.25">
      <c r="F580" s="120"/>
    </row>
    <row r="581" ht="11.25">
      <c r="F581" s="120"/>
    </row>
    <row r="582" ht="11.25">
      <c r="F582" s="120"/>
    </row>
    <row r="583" ht="11.25">
      <c r="F583" s="120"/>
    </row>
    <row r="584" ht="11.25">
      <c r="F584" s="120"/>
    </row>
    <row r="585" ht="11.25">
      <c r="F585" s="120"/>
    </row>
    <row r="586" ht="11.25">
      <c r="F586" s="120"/>
    </row>
    <row r="587" ht="11.25">
      <c r="F587" s="120"/>
    </row>
    <row r="588" ht="11.25">
      <c r="F588" s="120"/>
    </row>
    <row r="589" ht="11.25">
      <c r="F589" s="120"/>
    </row>
    <row r="590" ht="11.25">
      <c r="F590" s="120"/>
    </row>
    <row r="591" ht="11.25">
      <c r="F591" s="120"/>
    </row>
    <row r="592" ht="11.25">
      <c r="F592" s="120"/>
    </row>
    <row r="593" ht="11.25">
      <c r="F593" s="120"/>
    </row>
    <row r="594" ht="11.25">
      <c r="F594" s="120"/>
    </row>
    <row r="595" ht="11.25">
      <c r="F595" s="120"/>
    </row>
    <row r="596" ht="11.25">
      <c r="F596" s="120"/>
    </row>
    <row r="597" ht="11.25">
      <c r="F597" s="120"/>
    </row>
    <row r="598" ht="11.25">
      <c r="F598" s="120"/>
    </row>
    <row r="599" ht="11.25">
      <c r="F599" s="120"/>
    </row>
    <row r="600" ht="11.25">
      <c r="F600" s="120"/>
    </row>
    <row r="601" ht="11.25">
      <c r="F601" s="120"/>
    </row>
    <row r="602" ht="11.25">
      <c r="F602" s="120"/>
    </row>
    <row r="603" ht="11.25">
      <c r="F603" s="120"/>
    </row>
    <row r="604" ht="11.25">
      <c r="F604" s="120"/>
    </row>
    <row r="605" ht="11.25">
      <c r="F605" s="120"/>
    </row>
    <row r="606" ht="11.25">
      <c r="F606" s="120"/>
    </row>
    <row r="607" ht="11.25">
      <c r="F607" s="120"/>
    </row>
    <row r="608" ht="11.25">
      <c r="F608" s="120"/>
    </row>
    <row r="609" ht="11.25">
      <c r="F609" s="120"/>
    </row>
    <row r="610" ht="11.25">
      <c r="F610" s="120"/>
    </row>
    <row r="611" ht="11.25">
      <c r="F611" s="120"/>
    </row>
    <row r="612" ht="11.25">
      <c r="F612" s="120"/>
    </row>
    <row r="613" ht="11.25">
      <c r="F613" s="120"/>
    </row>
    <row r="614" ht="11.25">
      <c r="F614" s="120"/>
    </row>
    <row r="615" ht="11.25">
      <c r="F615" s="120"/>
    </row>
    <row r="616" ht="11.25">
      <c r="F616" s="120"/>
    </row>
    <row r="617" ht="11.25">
      <c r="F617" s="120"/>
    </row>
    <row r="618" ht="11.25">
      <c r="F618" s="120"/>
    </row>
    <row r="619" ht="11.25">
      <c r="F619" s="120"/>
    </row>
    <row r="620" ht="11.25">
      <c r="F620" s="120"/>
    </row>
    <row r="621" ht="11.25">
      <c r="F621" s="120"/>
    </row>
    <row r="622" ht="11.25">
      <c r="F622" s="120"/>
    </row>
    <row r="623" ht="11.25">
      <c r="F623" s="120"/>
    </row>
    <row r="624" ht="11.25">
      <c r="F624" s="120"/>
    </row>
    <row r="625" ht="11.25">
      <c r="F625" s="120"/>
    </row>
    <row r="626" ht="11.25">
      <c r="F626" s="120"/>
    </row>
    <row r="627" ht="11.25">
      <c r="F627" s="120"/>
    </row>
    <row r="628" ht="11.25">
      <c r="F628" s="120"/>
    </row>
    <row r="629" ht="11.25">
      <c r="F629" s="120"/>
    </row>
    <row r="630" ht="11.25">
      <c r="F630" s="120"/>
    </row>
    <row r="631" ht="11.25">
      <c r="F631" s="120"/>
    </row>
    <row r="632" ht="11.25">
      <c r="F632" s="120"/>
    </row>
    <row r="633" ht="11.25">
      <c r="F633" s="120"/>
    </row>
    <row r="634" ht="11.25">
      <c r="F634" s="120"/>
    </row>
    <row r="635" ht="11.25">
      <c r="F635" s="120"/>
    </row>
    <row r="636" ht="11.25">
      <c r="F636" s="120"/>
    </row>
    <row r="637" ht="11.25">
      <c r="F637" s="120"/>
    </row>
    <row r="638" ht="11.25">
      <c r="F638" s="120"/>
    </row>
    <row r="639" ht="11.25">
      <c r="F639" s="120"/>
    </row>
    <row r="640" ht="11.25">
      <c r="F640" s="120"/>
    </row>
    <row r="641" ht="11.25">
      <c r="F641" s="120"/>
    </row>
    <row r="642" ht="11.25">
      <c r="F642" s="120"/>
    </row>
    <row r="643" ht="11.25">
      <c r="F643" s="120"/>
    </row>
    <row r="644" ht="11.25">
      <c r="F644" s="120"/>
    </row>
    <row r="645" ht="11.25">
      <c r="F645" s="120"/>
    </row>
    <row r="646" ht="11.25">
      <c r="F646" s="120"/>
    </row>
    <row r="647" ht="11.25">
      <c r="F647" s="120"/>
    </row>
    <row r="648" ht="11.25">
      <c r="F648" s="120"/>
    </row>
    <row r="649" ht="11.25">
      <c r="F649" s="120"/>
    </row>
    <row r="650" ht="11.25">
      <c r="F650" s="120"/>
    </row>
    <row r="651" ht="11.25">
      <c r="F651" s="120"/>
    </row>
    <row r="652" ht="11.25">
      <c r="F652" s="120"/>
    </row>
    <row r="653" ht="11.25">
      <c r="F653" s="120"/>
    </row>
    <row r="654" ht="11.25">
      <c r="F654" s="120"/>
    </row>
    <row r="655" ht="11.25">
      <c r="F655" s="120"/>
    </row>
    <row r="656" ht="11.25">
      <c r="F656" s="120"/>
    </row>
    <row r="657" ht="11.25">
      <c r="F657" s="120"/>
    </row>
    <row r="658" ht="11.25">
      <c r="F658" s="120"/>
    </row>
    <row r="659" ht="11.25">
      <c r="F659" s="120"/>
    </row>
    <row r="660" ht="11.25">
      <c r="F660" s="120"/>
    </row>
    <row r="661" ht="11.25">
      <c r="F661" s="120"/>
    </row>
    <row r="662" ht="11.25">
      <c r="F662" s="120"/>
    </row>
    <row r="663" ht="11.25">
      <c r="F663" s="120"/>
    </row>
    <row r="664" ht="11.25">
      <c r="F664" s="120"/>
    </row>
    <row r="665" ht="11.25">
      <c r="F665" s="120"/>
    </row>
    <row r="666" ht="11.25">
      <c r="F666" s="120"/>
    </row>
    <row r="667" ht="11.25">
      <c r="F667" s="120"/>
    </row>
    <row r="668" ht="11.25">
      <c r="F668" s="120"/>
    </row>
    <row r="669" ht="11.25">
      <c r="F669" s="120"/>
    </row>
    <row r="670" ht="11.25">
      <c r="F670" s="120"/>
    </row>
    <row r="671" ht="11.25">
      <c r="F671" s="120"/>
    </row>
    <row r="672" ht="11.25">
      <c r="F672" s="120"/>
    </row>
    <row r="673" ht="11.25">
      <c r="F673" s="120"/>
    </row>
    <row r="674" ht="11.25">
      <c r="F674" s="120"/>
    </row>
    <row r="675" ht="11.25">
      <c r="F675" s="120"/>
    </row>
    <row r="676" ht="11.25">
      <c r="F676" s="120"/>
    </row>
    <row r="677" ht="11.25">
      <c r="F677" s="120"/>
    </row>
    <row r="678" ht="11.25">
      <c r="F678" s="120"/>
    </row>
    <row r="679" ht="11.25">
      <c r="F679" s="120"/>
    </row>
    <row r="680" ht="11.25">
      <c r="F680" s="120"/>
    </row>
    <row r="681" ht="11.25">
      <c r="F681" s="120"/>
    </row>
    <row r="682" ht="11.25">
      <c r="F682" s="120"/>
    </row>
    <row r="683" ht="11.25">
      <c r="F683" s="120"/>
    </row>
    <row r="684" ht="11.25">
      <c r="F684" s="120"/>
    </row>
    <row r="685" ht="11.25">
      <c r="F685" s="120"/>
    </row>
    <row r="686" ht="11.25">
      <c r="F686" s="120"/>
    </row>
    <row r="687" ht="11.25">
      <c r="F687" s="120"/>
    </row>
    <row r="688" ht="11.25">
      <c r="F688" s="120"/>
    </row>
    <row r="689" ht="11.25">
      <c r="F689" s="120"/>
    </row>
    <row r="690" ht="11.25">
      <c r="F690" s="120"/>
    </row>
    <row r="691" ht="11.25">
      <c r="F691" s="120"/>
    </row>
    <row r="692" ht="11.25">
      <c r="F692" s="120"/>
    </row>
    <row r="693" ht="11.25">
      <c r="F693" s="120"/>
    </row>
    <row r="694" ht="11.25">
      <c r="F694" s="120"/>
    </row>
    <row r="695" ht="11.25">
      <c r="F695" s="120"/>
    </row>
    <row r="696" ht="11.25">
      <c r="F696" s="120"/>
    </row>
    <row r="697" ht="11.25">
      <c r="F697" s="120"/>
    </row>
    <row r="698" ht="11.25">
      <c r="F698" s="120"/>
    </row>
    <row r="699" ht="11.25">
      <c r="F699" s="120"/>
    </row>
    <row r="700" ht="11.25">
      <c r="F700" s="120"/>
    </row>
    <row r="701" ht="11.25">
      <c r="F701" s="120"/>
    </row>
    <row r="702" ht="11.25">
      <c r="F702" s="120"/>
    </row>
    <row r="703" ht="11.25">
      <c r="F703" s="120"/>
    </row>
    <row r="704" ht="11.25">
      <c r="F704" s="120"/>
    </row>
    <row r="705" ht="11.25">
      <c r="F705" s="120"/>
    </row>
    <row r="706" ht="11.25">
      <c r="F706" s="120"/>
    </row>
    <row r="707" ht="11.25">
      <c r="F707" s="120"/>
    </row>
    <row r="708" ht="11.25">
      <c r="F708" s="120"/>
    </row>
    <row r="709" ht="11.25">
      <c r="F709" s="120"/>
    </row>
    <row r="710" ht="11.25">
      <c r="F710" s="120"/>
    </row>
    <row r="711" ht="11.25">
      <c r="F711" s="120"/>
    </row>
    <row r="712" ht="11.25">
      <c r="F712" s="120"/>
    </row>
    <row r="713" ht="11.25">
      <c r="F713" s="120"/>
    </row>
    <row r="714" ht="11.25">
      <c r="F714" s="120"/>
    </row>
    <row r="715" ht="11.25">
      <c r="F715" s="120"/>
    </row>
    <row r="716" ht="11.25">
      <c r="F716" s="120"/>
    </row>
    <row r="717" ht="11.25">
      <c r="F717" s="120"/>
    </row>
    <row r="718" ht="11.25">
      <c r="F718" s="120"/>
    </row>
    <row r="719" ht="11.25">
      <c r="F719" s="120"/>
    </row>
    <row r="720" ht="11.25">
      <c r="F720" s="120"/>
    </row>
    <row r="721" ht="11.25">
      <c r="F721" s="120"/>
    </row>
    <row r="722" ht="11.25">
      <c r="F722" s="120"/>
    </row>
    <row r="723" ht="11.25">
      <c r="F723" s="120"/>
    </row>
    <row r="724" ht="11.25">
      <c r="F724" s="120"/>
    </row>
    <row r="725" ht="11.25">
      <c r="F725" s="120"/>
    </row>
    <row r="726" ht="11.25">
      <c r="F726" s="120"/>
    </row>
    <row r="727" ht="11.25">
      <c r="F727" s="120"/>
    </row>
    <row r="728" ht="11.25">
      <c r="F728" s="120"/>
    </row>
    <row r="729" ht="11.25">
      <c r="F729" s="120"/>
    </row>
    <row r="730" ht="11.25">
      <c r="F730" s="120"/>
    </row>
    <row r="731" ht="11.25">
      <c r="F731" s="120"/>
    </row>
    <row r="732" ht="11.25">
      <c r="F732" s="120"/>
    </row>
    <row r="733" ht="11.25">
      <c r="F733" s="120"/>
    </row>
    <row r="734" ht="11.25">
      <c r="F734" s="120"/>
    </row>
    <row r="735" ht="11.25">
      <c r="F735" s="120"/>
    </row>
    <row r="736" ht="11.25">
      <c r="F736" s="120"/>
    </row>
    <row r="737" ht="11.25">
      <c r="F737" s="120"/>
    </row>
    <row r="738" ht="11.25">
      <c r="F738" s="120"/>
    </row>
    <row r="739" ht="11.25">
      <c r="F739" s="120"/>
    </row>
    <row r="740" ht="11.25">
      <c r="F740" s="120"/>
    </row>
    <row r="741" ht="11.25">
      <c r="F741" s="120"/>
    </row>
    <row r="742" ht="11.25">
      <c r="F742" s="120"/>
    </row>
    <row r="743" ht="11.25">
      <c r="F743" s="120"/>
    </row>
    <row r="744" ht="11.25">
      <c r="F744" s="120"/>
    </row>
    <row r="745" ht="11.25">
      <c r="F745" s="120"/>
    </row>
    <row r="746" ht="11.25">
      <c r="F746" s="120"/>
    </row>
    <row r="747" ht="11.25">
      <c r="F747" s="120"/>
    </row>
    <row r="748" ht="11.25">
      <c r="F748" s="120"/>
    </row>
    <row r="749" ht="11.25">
      <c r="F749" s="120"/>
    </row>
    <row r="750" ht="11.25">
      <c r="F750" s="120"/>
    </row>
    <row r="751" ht="11.25">
      <c r="F751" s="120"/>
    </row>
    <row r="752" ht="11.25">
      <c r="F752" s="120"/>
    </row>
    <row r="753" ht="11.25">
      <c r="F753" s="120"/>
    </row>
    <row r="754" ht="11.25">
      <c r="F754" s="120"/>
    </row>
    <row r="755" ht="11.25">
      <c r="F755" s="120"/>
    </row>
    <row r="756" ht="11.25">
      <c r="F756" s="120"/>
    </row>
    <row r="757" ht="11.25">
      <c r="F757" s="120"/>
    </row>
    <row r="758" ht="11.25">
      <c r="F758" s="120"/>
    </row>
    <row r="759" ht="11.25">
      <c r="F759" s="120"/>
    </row>
    <row r="760" ht="11.25">
      <c r="F760" s="120"/>
    </row>
    <row r="761" ht="11.25">
      <c r="F761" s="120"/>
    </row>
    <row r="762" ht="11.25">
      <c r="F762" s="120"/>
    </row>
    <row r="763" ht="11.25">
      <c r="F763" s="120"/>
    </row>
    <row r="764" ht="11.25">
      <c r="F764" s="120"/>
    </row>
    <row r="765" ht="11.25">
      <c r="F765" s="120"/>
    </row>
    <row r="766" ht="11.25">
      <c r="F766" s="120"/>
    </row>
    <row r="767" ht="11.25">
      <c r="F767" s="120"/>
    </row>
    <row r="768" ht="11.25">
      <c r="F768" s="120"/>
    </row>
    <row r="769" ht="11.25">
      <c r="F769" s="120"/>
    </row>
    <row r="770" ht="11.25">
      <c r="F770" s="120"/>
    </row>
    <row r="771" ht="11.25">
      <c r="F771" s="120"/>
    </row>
    <row r="772" ht="11.25">
      <c r="F772" s="120"/>
    </row>
    <row r="773" ht="11.25">
      <c r="F773" s="120"/>
    </row>
    <row r="774" ht="11.25">
      <c r="F774" s="120"/>
    </row>
    <row r="775" ht="11.25">
      <c r="F775" s="120"/>
    </row>
    <row r="776" ht="11.25">
      <c r="F776" s="120"/>
    </row>
    <row r="777" ht="11.25">
      <c r="F777" s="120"/>
    </row>
    <row r="778" ht="11.25">
      <c r="F778" s="120"/>
    </row>
    <row r="779" ht="11.25">
      <c r="F779" s="120"/>
    </row>
    <row r="780" ht="11.25">
      <c r="F780" s="120"/>
    </row>
    <row r="781" ht="11.25">
      <c r="F781" s="120"/>
    </row>
    <row r="782" ht="11.25">
      <c r="F782" s="120"/>
    </row>
    <row r="783" ht="11.25">
      <c r="F783" s="120"/>
    </row>
    <row r="784" ht="11.25">
      <c r="F784" s="120"/>
    </row>
    <row r="785" ht="11.25">
      <c r="F785" s="120"/>
    </row>
    <row r="786" ht="11.25">
      <c r="F786" s="120"/>
    </row>
    <row r="787" ht="11.25">
      <c r="F787" s="120"/>
    </row>
    <row r="788" ht="11.25">
      <c r="F788" s="120"/>
    </row>
    <row r="789" ht="11.25">
      <c r="F789" s="120"/>
    </row>
    <row r="790" ht="11.25">
      <c r="F790" s="120"/>
    </row>
    <row r="791" ht="11.25">
      <c r="F791" s="120"/>
    </row>
    <row r="792" ht="11.25">
      <c r="F792" s="120"/>
    </row>
    <row r="793" ht="11.25">
      <c r="F793" s="120"/>
    </row>
    <row r="794" ht="11.25">
      <c r="F794" s="120"/>
    </row>
    <row r="795" ht="11.25">
      <c r="F795" s="120"/>
    </row>
    <row r="796" ht="11.25">
      <c r="F796" s="120"/>
    </row>
    <row r="797" ht="11.25">
      <c r="F797" s="120"/>
    </row>
    <row r="798" ht="11.25">
      <c r="F798" s="120"/>
    </row>
    <row r="799" ht="11.25">
      <c r="F799" s="120"/>
    </row>
    <row r="800" ht="11.25">
      <c r="F800" s="120"/>
    </row>
    <row r="801" ht="11.25">
      <c r="F801" s="120"/>
    </row>
    <row r="802" ht="11.25">
      <c r="F802" s="120"/>
    </row>
    <row r="803" ht="11.25">
      <c r="F803" s="120"/>
    </row>
    <row r="804" ht="11.25">
      <c r="F804" s="120"/>
    </row>
    <row r="805" ht="11.25">
      <c r="F805" s="120"/>
    </row>
    <row r="806" ht="11.25">
      <c r="F806" s="120"/>
    </row>
    <row r="807" ht="11.25">
      <c r="F807" s="120"/>
    </row>
    <row r="808" ht="11.25">
      <c r="F808" s="120"/>
    </row>
    <row r="809" ht="11.25">
      <c r="F809" s="120"/>
    </row>
    <row r="810" ht="11.25">
      <c r="F810" s="120"/>
    </row>
    <row r="811" ht="11.25">
      <c r="F811" s="120"/>
    </row>
    <row r="812" ht="11.25">
      <c r="F812" s="120"/>
    </row>
    <row r="813" ht="11.25">
      <c r="F813" s="120"/>
    </row>
    <row r="814" ht="11.25">
      <c r="F814" s="120"/>
    </row>
    <row r="815" ht="11.25">
      <c r="F815" s="120"/>
    </row>
    <row r="816" ht="11.25">
      <c r="F816" s="120"/>
    </row>
    <row r="817" ht="11.25">
      <c r="F817" s="120"/>
    </row>
    <row r="818" ht="11.25">
      <c r="F818" s="120"/>
    </row>
    <row r="819" ht="11.25">
      <c r="F819" s="120"/>
    </row>
    <row r="820" ht="11.25">
      <c r="F820" s="120"/>
    </row>
    <row r="821" ht="11.25">
      <c r="F821" s="120"/>
    </row>
    <row r="822" ht="11.25">
      <c r="F822" s="120"/>
    </row>
    <row r="823" ht="11.25">
      <c r="F823" s="120"/>
    </row>
    <row r="824" ht="11.25">
      <c r="F824" s="120"/>
    </row>
    <row r="825" ht="11.25">
      <c r="F825" s="120"/>
    </row>
    <row r="826" ht="11.25">
      <c r="F826" s="120"/>
    </row>
    <row r="827" ht="11.25">
      <c r="F827" s="120"/>
    </row>
    <row r="828" ht="11.25">
      <c r="F828" s="120"/>
    </row>
    <row r="829" ht="11.25">
      <c r="F829" s="120"/>
    </row>
    <row r="830" ht="11.25">
      <c r="F830" s="120"/>
    </row>
    <row r="831" ht="11.25">
      <c r="F831" s="120"/>
    </row>
    <row r="832" ht="11.25">
      <c r="F832" s="120"/>
    </row>
    <row r="833" ht="11.25">
      <c r="F833" s="120"/>
    </row>
    <row r="834" ht="11.25">
      <c r="F834" s="120"/>
    </row>
    <row r="835" ht="11.25">
      <c r="F835" s="120"/>
    </row>
    <row r="836" ht="11.25">
      <c r="F836" s="120"/>
    </row>
    <row r="837" ht="11.25">
      <c r="F837" s="120"/>
    </row>
    <row r="838" ht="11.25">
      <c r="F838" s="120"/>
    </row>
    <row r="839" ht="11.25">
      <c r="F839" s="120"/>
    </row>
    <row r="840" ht="11.25">
      <c r="F840" s="120"/>
    </row>
    <row r="841" ht="11.25">
      <c r="F841" s="120"/>
    </row>
    <row r="842" ht="11.25">
      <c r="F842" s="120"/>
    </row>
    <row r="843" ht="11.25">
      <c r="F843" s="120"/>
    </row>
    <row r="844" ht="11.25">
      <c r="F844" s="120"/>
    </row>
    <row r="845" ht="11.25">
      <c r="F845" s="120"/>
    </row>
    <row r="846" ht="11.25">
      <c r="F846" s="120"/>
    </row>
    <row r="847" ht="11.25">
      <c r="F847" s="120"/>
    </row>
    <row r="848" ht="11.25">
      <c r="F848" s="120"/>
    </row>
    <row r="849" ht="11.25">
      <c r="F849" s="120"/>
    </row>
    <row r="850" ht="11.25">
      <c r="F850" s="120"/>
    </row>
    <row r="851" ht="11.25">
      <c r="F851" s="120"/>
    </row>
    <row r="852" ht="11.25">
      <c r="F852" s="120"/>
    </row>
    <row r="853" ht="11.25">
      <c r="F853" s="120"/>
    </row>
    <row r="854" ht="11.25">
      <c r="F854" s="120"/>
    </row>
    <row r="855" ht="11.25">
      <c r="F855" s="120"/>
    </row>
    <row r="856" ht="11.25">
      <c r="F856" s="120"/>
    </row>
    <row r="857" ht="11.25">
      <c r="F857" s="120"/>
    </row>
    <row r="858" ht="11.25">
      <c r="F858" s="120"/>
    </row>
    <row r="859" ht="11.25">
      <c r="F859" s="120"/>
    </row>
    <row r="860" ht="11.25">
      <c r="F860" s="120"/>
    </row>
    <row r="861" ht="11.25">
      <c r="F861" s="120"/>
    </row>
    <row r="862" ht="11.25">
      <c r="F862" s="120"/>
    </row>
    <row r="863" ht="11.25">
      <c r="F863" s="120"/>
    </row>
    <row r="864" ht="11.25">
      <c r="F864" s="120"/>
    </row>
    <row r="865" ht="11.25">
      <c r="F865" s="120"/>
    </row>
    <row r="866" ht="11.25">
      <c r="F866" s="120"/>
    </row>
    <row r="867" ht="11.25">
      <c r="F867" s="120"/>
    </row>
    <row r="868" ht="11.25">
      <c r="F868" s="120"/>
    </row>
    <row r="869" ht="11.25">
      <c r="F869" s="120"/>
    </row>
    <row r="870" ht="11.25">
      <c r="F870" s="120"/>
    </row>
    <row r="871" ht="11.25">
      <c r="F871" s="120"/>
    </row>
    <row r="872" ht="11.25">
      <c r="F872" s="120"/>
    </row>
    <row r="873" ht="11.25">
      <c r="F873" s="120"/>
    </row>
    <row r="874" ht="11.25">
      <c r="F874" s="120"/>
    </row>
    <row r="875" ht="11.25">
      <c r="F875" s="120"/>
    </row>
    <row r="876" ht="11.25">
      <c r="F876" s="120"/>
    </row>
    <row r="877" ht="11.25">
      <c r="F877" s="120"/>
    </row>
    <row r="878" ht="11.25">
      <c r="F878" s="120"/>
    </row>
    <row r="879" ht="11.25">
      <c r="F879" s="120"/>
    </row>
    <row r="880" ht="11.25">
      <c r="F880" s="120"/>
    </row>
    <row r="881" ht="11.25">
      <c r="F881" s="120"/>
    </row>
    <row r="882" ht="11.25">
      <c r="F882" s="120"/>
    </row>
    <row r="883" ht="11.25">
      <c r="F883" s="120"/>
    </row>
    <row r="884" ht="11.25">
      <c r="F884" s="120"/>
    </row>
    <row r="885" ht="11.25">
      <c r="F885" s="120"/>
    </row>
    <row r="886" ht="11.25">
      <c r="F886" s="120"/>
    </row>
    <row r="887" ht="11.25">
      <c r="F887" s="120"/>
    </row>
    <row r="888" ht="11.25">
      <c r="F888" s="120"/>
    </row>
    <row r="889" ht="11.25">
      <c r="F889" s="120"/>
    </row>
    <row r="890" ht="11.25">
      <c r="F890" s="120"/>
    </row>
    <row r="891" ht="11.25">
      <c r="F891" s="120"/>
    </row>
    <row r="892" ht="11.25">
      <c r="F892" s="120"/>
    </row>
    <row r="893" ht="11.25">
      <c r="F893" s="120"/>
    </row>
    <row r="894" ht="11.25">
      <c r="F894" s="120"/>
    </row>
    <row r="895" ht="11.25">
      <c r="F895" s="120"/>
    </row>
    <row r="896" ht="11.25">
      <c r="F896" s="120"/>
    </row>
    <row r="897" ht="11.25">
      <c r="F897" s="120"/>
    </row>
    <row r="898" ht="11.25">
      <c r="F898" s="120"/>
    </row>
    <row r="899" ht="11.25">
      <c r="F899" s="120"/>
    </row>
    <row r="900" ht="11.25">
      <c r="F900" s="120"/>
    </row>
    <row r="901" ht="11.25">
      <c r="F901" s="120"/>
    </row>
    <row r="902" ht="11.25">
      <c r="F902" s="120"/>
    </row>
    <row r="903" ht="11.25">
      <c r="F903" s="120"/>
    </row>
    <row r="904" ht="11.25">
      <c r="F904" s="120"/>
    </row>
    <row r="905" ht="11.25">
      <c r="F905" s="120"/>
    </row>
    <row r="906" ht="11.25">
      <c r="F906" s="120"/>
    </row>
    <row r="907" ht="11.25">
      <c r="F907" s="120"/>
    </row>
    <row r="908" ht="11.25">
      <c r="F908" s="120"/>
    </row>
    <row r="909" ht="11.25">
      <c r="F909" s="120"/>
    </row>
    <row r="910" ht="11.25">
      <c r="F910" s="120"/>
    </row>
    <row r="911" ht="11.25">
      <c r="F911" s="120"/>
    </row>
    <row r="912" ht="11.25">
      <c r="F912" s="120"/>
    </row>
    <row r="913" ht="11.25">
      <c r="F913" s="120"/>
    </row>
    <row r="914" ht="11.25">
      <c r="F914" s="120"/>
    </row>
    <row r="915" ht="11.25">
      <c r="F915" s="120"/>
    </row>
    <row r="916" ht="11.25">
      <c r="F916" s="120"/>
    </row>
    <row r="917" ht="11.25">
      <c r="F917" s="120"/>
    </row>
    <row r="918" ht="11.25">
      <c r="F918" s="120"/>
    </row>
    <row r="919" ht="11.25">
      <c r="F919" s="120"/>
    </row>
    <row r="920" ht="11.25">
      <c r="F920" s="120"/>
    </row>
    <row r="921" ht="11.25">
      <c r="F921" s="120"/>
    </row>
    <row r="922" ht="11.25">
      <c r="F922" s="120"/>
    </row>
    <row r="923" ht="11.25">
      <c r="F923" s="120"/>
    </row>
    <row r="924" ht="11.25">
      <c r="F924" s="120"/>
    </row>
    <row r="925" ht="11.25">
      <c r="F925" s="120"/>
    </row>
    <row r="926" ht="11.25">
      <c r="F926" s="120"/>
    </row>
    <row r="927" ht="11.25">
      <c r="F927" s="120"/>
    </row>
    <row r="928" ht="11.25">
      <c r="F928" s="120"/>
    </row>
    <row r="929" ht="11.25">
      <c r="F929" s="120"/>
    </row>
    <row r="930" ht="11.25">
      <c r="F930" s="120"/>
    </row>
    <row r="931" ht="11.25">
      <c r="F931" s="120"/>
    </row>
    <row r="932" ht="11.25">
      <c r="F932" s="120"/>
    </row>
    <row r="933" ht="11.25">
      <c r="F933" s="120"/>
    </row>
    <row r="934" ht="11.25">
      <c r="F934" s="120"/>
    </row>
    <row r="935" ht="11.25">
      <c r="F935" s="120"/>
    </row>
    <row r="936" ht="11.25">
      <c r="F936" s="120"/>
    </row>
    <row r="937" ht="11.25">
      <c r="F937" s="120"/>
    </row>
    <row r="938" ht="11.25">
      <c r="F938" s="120"/>
    </row>
    <row r="939" ht="11.25">
      <c r="F939" s="120"/>
    </row>
    <row r="940" ht="11.25">
      <c r="F940" s="120"/>
    </row>
    <row r="941" ht="11.25">
      <c r="F941" s="120"/>
    </row>
    <row r="942" ht="11.25">
      <c r="F942" s="120"/>
    </row>
    <row r="943" ht="11.25">
      <c r="F943" s="120"/>
    </row>
    <row r="944" ht="11.25">
      <c r="F944" s="120"/>
    </row>
    <row r="945" ht="11.25">
      <c r="F945" s="120"/>
    </row>
    <row r="946" ht="11.25">
      <c r="F946" s="120"/>
    </row>
    <row r="947" ht="11.25">
      <c r="F947" s="120"/>
    </row>
    <row r="948" ht="11.25">
      <c r="F948" s="120"/>
    </row>
    <row r="949" ht="11.25">
      <c r="F949" s="120"/>
    </row>
    <row r="950" ht="11.25">
      <c r="F950" s="120"/>
    </row>
    <row r="951" ht="11.25">
      <c r="F951" s="120"/>
    </row>
    <row r="952" ht="11.25">
      <c r="F952" s="120"/>
    </row>
    <row r="953" ht="11.25">
      <c r="F953" s="120"/>
    </row>
    <row r="954" ht="11.25">
      <c r="F954" s="120"/>
    </row>
    <row r="955" ht="11.25">
      <c r="F955" s="120"/>
    </row>
    <row r="956" ht="11.25">
      <c r="F956" s="120"/>
    </row>
    <row r="957" ht="11.25">
      <c r="F957" s="120"/>
    </row>
    <row r="958" ht="11.25">
      <c r="F958" s="120"/>
    </row>
    <row r="959" ht="11.25">
      <c r="F959" s="120"/>
    </row>
    <row r="960" ht="11.25">
      <c r="F960" s="120"/>
    </row>
    <row r="961" ht="11.25">
      <c r="F961" s="120"/>
    </row>
    <row r="962" ht="11.25">
      <c r="F962" s="120"/>
    </row>
    <row r="963" ht="11.25">
      <c r="F963" s="120"/>
    </row>
    <row r="964" ht="11.25">
      <c r="F964" s="120"/>
    </row>
    <row r="965" ht="11.25">
      <c r="F965" s="120"/>
    </row>
    <row r="966" ht="11.25">
      <c r="F966" s="120"/>
    </row>
    <row r="967" ht="11.25">
      <c r="F967" s="120"/>
    </row>
    <row r="968" ht="11.25">
      <c r="F968" s="120"/>
    </row>
    <row r="969" ht="11.25">
      <c r="F969" s="120"/>
    </row>
    <row r="970" ht="11.25">
      <c r="F970" s="120"/>
    </row>
    <row r="971" ht="11.25">
      <c r="F971" s="120"/>
    </row>
    <row r="972" ht="11.25">
      <c r="F972" s="120"/>
    </row>
    <row r="973" ht="11.25">
      <c r="F973" s="120"/>
    </row>
    <row r="974" ht="11.25">
      <c r="F974" s="120"/>
    </row>
    <row r="975" ht="11.25">
      <c r="F975" s="120"/>
    </row>
    <row r="976" ht="11.25">
      <c r="F976" s="120"/>
    </row>
    <row r="977" ht="11.25">
      <c r="F977" s="120"/>
    </row>
    <row r="978" ht="11.25">
      <c r="F978" s="120"/>
    </row>
    <row r="979" ht="11.25">
      <c r="F979" s="120"/>
    </row>
    <row r="980" ht="11.25">
      <c r="F980" s="120"/>
    </row>
    <row r="981" ht="11.25">
      <c r="F981" s="120"/>
    </row>
    <row r="982" ht="11.25">
      <c r="F982" s="120"/>
    </row>
    <row r="983" ht="11.25">
      <c r="F983" s="120"/>
    </row>
    <row r="984" ht="11.25">
      <c r="F984" s="120"/>
    </row>
    <row r="985" ht="11.25">
      <c r="F985" s="120"/>
    </row>
    <row r="986" ht="11.25">
      <c r="F986" s="120"/>
    </row>
    <row r="987" ht="11.25">
      <c r="F987" s="120"/>
    </row>
    <row r="988" ht="11.25">
      <c r="F988" s="120"/>
    </row>
    <row r="989" ht="11.25">
      <c r="F989" s="120"/>
    </row>
    <row r="990" ht="11.25">
      <c r="F990" s="120"/>
    </row>
    <row r="991" ht="11.25">
      <c r="F991" s="120"/>
    </row>
    <row r="992" ht="11.25">
      <c r="F992" s="120"/>
    </row>
  </sheetData>
  <sheetProtection/>
  <mergeCells count="46">
    <mergeCell ref="A2:M2"/>
    <mergeCell ref="A8:M8"/>
    <mergeCell ref="A51:M51"/>
    <mergeCell ref="A50:I50"/>
    <mergeCell ref="A12:I12"/>
    <mergeCell ref="A16:I16"/>
    <mergeCell ref="A21:M21"/>
    <mergeCell ref="A26:I26"/>
    <mergeCell ref="A30:I30"/>
    <mergeCell ref="C48:C49"/>
    <mergeCell ref="A33:M33"/>
    <mergeCell ref="A41:M41"/>
    <mergeCell ref="C36:C37"/>
    <mergeCell ref="B36:B37"/>
    <mergeCell ref="A38:I38"/>
    <mergeCell ref="C28:C29"/>
    <mergeCell ref="B28:B29"/>
    <mergeCell ref="A31:M31"/>
    <mergeCell ref="A23:M23"/>
    <mergeCell ref="A66:I66"/>
    <mergeCell ref="A67:M67"/>
    <mergeCell ref="A55:H55"/>
    <mergeCell ref="A60:I60"/>
    <mergeCell ref="A56:M56"/>
    <mergeCell ref="A63:M63"/>
    <mergeCell ref="A61:M61"/>
    <mergeCell ref="A71:M71"/>
    <mergeCell ref="A1:M1"/>
    <mergeCell ref="A47:M47"/>
    <mergeCell ref="A43:M43"/>
    <mergeCell ref="A45:M45"/>
    <mergeCell ref="A27:M27"/>
    <mergeCell ref="A19:M19"/>
    <mergeCell ref="A3:M3"/>
    <mergeCell ref="A69:M69"/>
    <mergeCell ref="A7:I7"/>
    <mergeCell ref="A48:A49"/>
    <mergeCell ref="B48:B49"/>
    <mergeCell ref="A13:M13"/>
    <mergeCell ref="D24:D25"/>
    <mergeCell ref="B24:B25"/>
    <mergeCell ref="A35:M35"/>
    <mergeCell ref="C24:C25"/>
    <mergeCell ref="A17:M17"/>
    <mergeCell ref="A39:M39"/>
    <mergeCell ref="D28:D29"/>
  </mergeCells>
  <printOptions/>
  <pageMargins left="0.5" right="0.2362204724409449" top="0.7" bottom="0.78" header="0.4724409448818898" footer="0.5118110236220472"/>
  <pageSetup horizontalDpi="600" verticalDpi="600" orientation="landscape" paperSize="9" scale="90" r:id="rId1"/>
  <headerFooter alignWithMargins="0">
    <oddFooter>&amp;L&amp;"Garamond,Normalny"&amp;9&amp;P&amp;C&amp;"Garamond,Normalny"&amp;9załącznik nr 1 do oferty</oddFooter>
  </headerFooter>
</worksheet>
</file>

<file path=xl/worksheets/sheet2.xml><?xml version="1.0" encoding="utf-8"?>
<worksheet xmlns="http://schemas.openxmlformats.org/spreadsheetml/2006/main" xmlns:r="http://schemas.openxmlformats.org/officeDocument/2006/relationships">
  <dimension ref="B2:D26"/>
  <sheetViews>
    <sheetView zoomScalePageLayoutView="0" workbookViewId="0" topLeftCell="A1">
      <selection activeCell="E37" sqref="E37"/>
    </sheetView>
  </sheetViews>
  <sheetFormatPr defaultColWidth="9.140625" defaultRowHeight="12.75"/>
  <cols>
    <col min="1" max="2" width="9.140625" style="125" customWidth="1"/>
    <col min="3" max="3" width="18.57421875" style="125" customWidth="1"/>
    <col min="4" max="4" width="17.421875" style="125" customWidth="1"/>
    <col min="5" max="5" width="23.7109375" style="127" customWidth="1"/>
    <col min="6" max="16384" width="9.140625" style="125" customWidth="1"/>
  </cols>
  <sheetData>
    <row r="2" spans="3:4" ht="12.75">
      <c r="C2" s="125" t="s">
        <v>157</v>
      </c>
      <c r="D2" s="125" t="s">
        <v>158</v>
      </c>
    </row>
    <row r="3" spans="2:4" ht="12.75">
      <c r="B3" s="125" t="s">
        <v>134</v>
      </c>
      <c r="C3" s="126">
        <f>'załącznik nr 1 do oferty'!J7</f>
        <v>0</v>
      </c>
      <c r="D3" s="126">
        <f>'załącznik nr 1 do oferty'!K7</f>
        <v>0</v>
      </c>
    </row>
    <row r="4" spans="2:4" ht="12.75">
      <c r="B4" s="125" t="s">
        <v>135</v>
      </c>
      <c r="C4" s="126">
        <f>'załącznik nr 1 do oferty'!J12</f>
        <v>0</v>
      </c>
      <c r="D4" s="126">
        <f>'załącznik nr 1 do oferty'!K12</f>
        <v>0</v>
      </c>
    </row>
    <row r="5" spans="2:4" ht="12.75">
      <c r="B5" s="125" t="s">
        <v>136</v>
      </c>
      <c r="C5" s="126">
        <f>'załącznik nr 1 do oferty'!J16</f>
        <v>0</v>
      </c>
      <c r="D5" s="126">
        <f>'załącznik nr 1 do oferty'!K16</f>
        <v>0</v>
      </c>
    </row>
    <row r="6" spans="2:4" ht="12.75">
      <c r="B6" s="125" t="s">
        <v>137</v>
      </c>
      <c r="C6" s="126">
        <f>'załącznik nr 1 do oferty'!J18</f>
        <v>0</v>
      </c>
      <c r="D6" s="126">
        <f>'załącznik nr 1 do oferty'!K18</f>
        <v>0</v>
      </c>
    </row>
    <row r="7" spans="2:4" ht="12.75">
      <c r="B7" s="125" t="s">
        <v>138</v>
      </c>
      <c r="C7" s="126">
        <f>'załącznik nr 1 do oferty'!J20</f>
        <v>0</v>
      </c>
      <c r="D7" s="126">
        <f>'załącznik nr 1 do oferty'!K20</f>
        <v>0</v>
      </c>
    </row>
    <row r="8" spans="2:4" ht="12.75">
      <c r="B8" s="125" t="s">
        <v>139</v>
      </c>
      <c r="C8" s="126">
        <f>'załącznik nr 1 do oferty'!J22</f>
        <v>0</v>
      </c>
      <c r="D8" s="126">
        <f>'załącznik nr 1 do oferty'!K22</f>
        <v>0</v>
      </c>
    </row>
    <row r="9" spans="2:4" ht="12.75">
      <c r="B9" s="125" t="s">
        <v>140</v>
      </c>
      <c r="C9" s="126">
        <f>'załącznik nr 1 do oferty'!J26</f>
        <v>0</v>
      </c>
      <c r="D9" s="126">
        <f>'załącznik nr 1 do oferty'!K26</f>
        <v>0</v>
      </c>
    </row>
    <row r="10" spans="2:4" ht="12.75">
      <c r="B10" s="125" t="s">
        <v>141</v>
      </c>
      <c r="C10" s="126">
        <f>'załącznik nr 1 do oferty'!J30</f>
        <v>0</v>
      </c>
      <c r="D10" s="126">
        <f>'załącznik nr 1 do oferty'!K30</f>
        <v>0</v>
      </c>
    </row>
    <row r="11" spans="2:4" ht="12.75">
      <c r="B11" s="125" t="s">
        <v>142</v>
      </c>
      <c r="C11" s="126">
        <f>'załącznik nr 1 do oferty'!J32</f>
        <v>0</v>
      </c>
      <c r="D11" s="126">
        <f>'załącznik nr 1 do oferty'!K32</f>
        <v>0</v>
      </c>
    </row>
    <row r="12" spans="2:4" ht="12.75">
      <c r="B12" s="125" t="s">
        <v>143</v>
      </c>
      <c r="C12" s="126">
        <f>'załącznik nr 1 do oferty'!J34</f>
        <v>0</v>
      </c>
      <c r="D12" s="126">
        <f>'załącznik nr 1 do oferty'!K34</f>
        <v>0</v>
      </c>
    </row>
    <row r="13" spans="2:4" ht="12.75">
      <c r="B13" s="125" t="s">
        <v>144</v>
      </c>
      <c r="C13" s="126">
        <f>'załącznik nr 1 do oferty'!J38</f>
        <v>0</v>
      </c>
      <c r="D13" s="126">
        <f>'załącznik nr 1 do oferty'!K38</f>
        <v>0</v>
      </c>
    </row>
    <row r="14" spans="2:4" ht="12.75">
      <c r="B14" s="125" t="s">
        <v>145</v>
      </c>
      <c r="C14" s="126">
        <f>'załącznik nr 1 do oferty'!J40</f>
        <v>0</v>
      </c>
      <c r="D14" s="126">
        <f>'załącznik nr 1 do oferty'!K40</f>
        <v>0</v>
      </c>
    </row>
    <row r="15" spans="2:4" ht="12.75">
      <c r="B15" s="125" t="s">
        <v>146</v>
      </c>
      <c r="C15" s="126">
        <f>'załącznik nr 1 do oferty'!J42</f>
        <v>0</v>
      </c>
      <c r="D15" s="126">
        <f>'załącznik nr 1 do oferty'!K42</f>
        <v>0</v>
      </c>
    </row>
    <row r="16" spans="2:4" ht="12.75">
      <c r="B16" s="125" t="s">
        <v>147</v>
      </c>
      <c r="C16" s="126">
        <f>'załącznik nr 1 do oferty'!J44</f>
        <v>0</v>
      </c>
      <c r="D16" s="126">
        <f>'załącznik nr 1 do oferty'!K44</f>
        <v>0</v>
      </c>
    </row>
    <row r="17" spans="2:4" ht="12.75">
      <c r="B17" s="125" t="s">
        <v>148</v>
      </c>
      <c r="C17" s="126">
        <f>'załącznik nr 1 do oferty'!J46</f>
        <v>0</v>
      </c>
      <c r="D17" s="126">
        <f>'załącznik nr 1 do oferty'!K46</f>
        <v>0</v>
      </c>
    </row>
    <row r="18" spans="2:4" ht="12.75">
      <c r="B18" s="125" t="s">
        <v>149</v>
      </c>
      <c r="C18" s="126">
        <f>'załącznik nr 1 do oferty'!J50</f>
        <v>0</v>
      </c>
      <c r="D18" s="126">
        <f>'załącznik nr 1 do oferty'!K50</f>
        <v>0</v>
      </c>
    </row>
    <row r="19" spans="2:4" ht="12.75">
      <c r="B19" s="125" t="s">
        <v>150</v>
      </c>
      <c r="C19" s="126">
        <f>'załącznik nr 1 do oferty'!J55</f>
        <v>0</v>
      </c>
      <c r="D19" s="126">
        <f>'załącznik nr 1 do oferty'!K55</f>
        <v>0</v>
      </c>
    </row>
    <row r="20" spans="2:4" ht="12.75">
      <c r="B20" s="125" t="s">
        <v>151</v>
      </c>
      <c r="C20" s="126">
        <f>'załącznik nr 1 do oferty'!J60</f>
        <v>0</v>
      </c>
      <c r="D20" s="126">
        <f>'załącznik nr 1 do oferty'!K60</f>
        <v>0</v>
      </c>
    </row>
    <row r="21" spans="2:4" ht="12.75">
      <c r="B21" s="125" t="s">
        <v>152</v>
      </c>
      <c r="C21" s="126">
        <f>'załącznik nr 1 do oferty'!J62</f>
        <v>0</v>
      </c>
      <c r="D21" s="126">
        <f>'załącznik nr 1 do oferty'!K62</f>
        <v>0</v>
      </c>
    </row>
    <row r="22" spans="2:4" ht="12.75">
      <c r="B22" s="125" t="s">
        <v>153</v>
      </c>
      <c r="C22" s="126">
        <f>'załącznik nr 1 do oferty'!J66</f>
        <v>0</v>
      </c>
      <c r="D22" s="126">
        <f>'załącznik nr 1 do oferty'!K66</f>
        <v>0</v>
      </c>
    </row>
    <row r="23" spans="2:4" ht="12.75">
      <c r="B23" s="125" t="s">
        <v>154</v>
      </c>
      <c r="C23" s="126">
        <f>'załącznik nr 1 do oferty'!J68</f>
        <v>0</v>
      </c>
      <c r="D23" s="126">
        <f>'załącznik nr 1 do oferty'!K68</f>
        <v>0</v>
      </c>
    </row>
    <row r="24" spans="2:4" ht="12.75">
      <c r="B24" s="125" t="s">
        <v>155</v>
      </c>
      <c r="C24" s="126">
        <f>'załącznik nr 1 do oferty'!J70</f>
        <v>0</v>
      </c>
      <c r="D24" s="126">
        <f>'załącznik nr 1 do oferty'!K70</f>
        <v>0</v>
      </c>
    </row>
    <row r="25" spans="2:4" ht="12.75">
      <c r="B25" s="125" t="s">
        <v>156</v>
      </c>
      <c r="C25" s="126">
        <f>'załącznik nr 1 do oferty'!J72</f>
        <v>0</v>
      </c>
      <c r="D25" s="126">
        <f>'załącznik nr 1 do oferty'!K72</f>
        <v>0</v>
      </c>
    </row>
    <row r="26" spans="3:4" ht="12.75">
      <c r="C26" s="126">
        <f>SUM(C3:C25)</f>
        <v>0</v>
      </c>
      <c r="D26" s="126">
        <f>SUM(D3:D25)</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2024-03-04T11:27:52Z</cp:lastPrinted>
  <dcterms:created xsi:type="dcterms:W3CDTF">2008-07-07T18:06:09Z</dcterms:created>
  <dcterms:modified xsi:type="dcterms:W3CDTF">2024-03-04T13:15:32Z</dcterms:modified>
  <cp:category/>
  <cp:version/>
  <cp:contentType/>
  <cp:contentStatus/>
</cp:coreProperties>
</file>