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codeName="ThisWorkbook" defaultThemeVersion="124226"/>
  <mc:AlternateContent xmlns:mc="http://schemas.openxmlformats.org/markup-compatibility/2006">
    <mc:Choice Requires="x15">
      <x15ac:absPath xmlns:x15ac="http://schemas.microsoft.com/office/spreadsheetml/2010/11/ac" url="C:\Users\mkier\Desktop\SWZ\SWZ\"/>
    </mc:Choice>
  </mc:AlternateContent>
  <xr:revisionPtr revIDLastSave="0" documentId="13_ncr:1_{60D3AFB0-D097-44BC-827E-1129058F0668}" xr6:coauthVersionLast="47" xr6:coauthVersionMax="47" xr10:uidLastSave="{00000000-0000-0000-0000-000000000000}"/>
  <bookViews>
    <workbookView xWindow="-108" yWindow="-108" windowWidth="23256" windowHeight="12456" tabRatio="597" xr2:uid="{00000000-000D-0000-FFFF-FFFF00000000}"/>
  </bookViews>
  <sheets>
    <sheet name="Załacznik 2" sheetId="1" r:id="rId1"/>
  </sheets>
  <definedNames>
    <definedName name="_MailOriginal" localSheetId="0">'Załacznik 2'!$M$418</definedName>
    <definedName name="_xlnm.Print_Area" localSheetId="0">'Załacznik 2'!$A$1:$L$538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486" i="1" l="1"/>
  <c r="L486" i="1" s="1"/>
  <c r="K485" i="1"/>
  <c r="L485" i="1" s="1"/>
  <c r="K482" i="1"/>
  <c r="L482" i="1" s="1"/>
  <c r="I486" i="1"/>
  <c r="I485" i="1"/>
  <c r="I482" i="1"/>
  <c r="K228" i="1"/>
  <c r="L228" i="1" s="1"/>
  <c r="K229" i="1"/>
  <c r="L229" i="1" s="1"/>
  <c r="K230" i="1"/>
  <c r="L230" i="1" s="1"/>
  <c r="K226" i="1"/>
  <c r="I228" i="1"/>
  <c r="I229" i="1"/>
  <c r="I230" i="1"/>
  <c r="I226" i="1"/>
  <c r="K217" i="1"/>
  <c r="L217" i="1" s="1"/>
  <c r="K218" i="1"/>
  <c r="L218" i="1" s="1"/>
  <c r="K219" i="1"/>
  <c r="L219" i="1" s="1"/>
  <c r="K220" i="1"/>
  <c r="L220" i="1" s="1"/>
  <c r="K221" i="1"/>
  <c r="L221" i="1" s="1"/>
  <c r="K216" i="1"/>
  <c r="I217" i="1"/>
  <c r="I218" i="1"/>
  <c r="I219" i="1"/>
  <c r="I220" i="1"/>
  <c r="I221" i="1"/>
  <c r="I216" i="1"/>
  <c r="K200" i="1"/>
  <c r="L200" i="1" s="1"/>
  <c r="K201" i="1"/>
  <c r="L201" i="1" s="1"/>
  <c r="K202" i="1"/>
  <c r="L202" i="1" s="1"/>
  <c r="K203" i="1"/>
  <c r="L203" i="1" s="1"/>
  <c r="K204" i="1"/>
  <c r="L204" i="1" s="1"/>
  <c r="K205" i="1"/>
  <c r="L205" i="1" s="1"/>
  <c r="K206" i="1"/>
  <c r="L206" i="1" s="1"/>
  <c r="K207" i="1"/>
  <c r="L207" i="1" s="1"/>
  <c r="K208" i="1"/>
  <c r="L208" i="1" s="1"/>
  <c r="K209" i="1"/>
  <c r="L209" i="1" s="1"/>
  <c r="K210" i="1"/>
  <c r="L210" i="1" s="1"/>
  <c r="K199" i="1"/>
  <c r="L199" i="1" s="1"/>
  <c r="I200" i="1"/>
  <c r="I201" i="1"/>
  <c r="I202" i="1"/>
  <c r="I203" i="1"/>
  <c r="I204" i="1"/>
  <c r="I205" i="1"/>
  <c r="I206" i="1"/>
  <c r="I207" i="1"/>
  <c r="I208" i="1"/>
  <c r="I209" i="1"/>
  <c r="I210" i="1"/>
  <c r="I199" i="1"/>
  <c r="K192" i="1"/>
  <c r="L192" i="1" s="1"/>
  <c r="K193" i="1"/>
  <c r="L193" i="1" s="1"/>
  <c r="K194" i="1"/>
  <c r="L194" i="1" s="1"/>
  <c r="K191" i="1"/>
  <c r="I192" i="1"/>
  <c r="I193" i="1"/>
  <c r="I194" i="1"/>
  <c r="I191" i="1"/>
  <c r="K182" i="1"/>
  <c r="L182" i="1" s="1"/>
  <c r="K184" i="1"/>
  <c r="L184" i="1" s="1"/>
  <c r="K185" i="1"/>
  <c r="L185" i="1" s="1"/>
  <c r="K186" i="1"/>
  <c r="L186" i="1" s="1"/>
  <c r="K181" i="1"/>
  <c r="I181" i="1"/>
  <c r="K173" i="1"/>
  <c r="L173" i="1" s="1"/>
  <c r="K174" i="1"/>
  <c r="L174" i="1" s="1"/>
  <c r="K175" i="1"/>
  <c r="L175" i="1" s="1"/>
  <c r="K176" i="1"/>
  <c r="L176" i="1" s="1"/>
  <c r="I173" i="1"/>
  <c r="I174" i="1"/>
  <c r="I175" i="1"/>
  <c r="I176" i="1"/>
  <c r="K172" i="1"/>
  <c r="I172" i="1"/>
  <c r="K161" i="1"/>
  <c r="K162" i="1"/>
  <c r="L162" i="1" s="1"/>
  <c r="K163" i="1"/>
  <c r="L163" i="1" s="1"/>
  <c r="K164" i="1"/>
  <c r="L164" i="1" s="1"/>
  <c r="K165" i="1"/>
  <c r="L165" i="1" s="1"/>
  <c r="K166" i="1"/>
  <c r="L166" i="1" s="1"/>
  <c r="K167" i="1"/>
  <c r="L167" i="1" s="1"/>
  <c r="K160" i="1"/>
  <c r="L160" i="1" s="1"/>
  <c r="I161" i="1"/>
  <c r="I162" i="1"/>
  <c r="I163" i="1"/>
  <c r="I164" i="1"/>
  <c r="I165" i="1"/>
  <c r="I166" i="1"/>
  <c r="I167" i="1"/>
  <c r="I160" i="1"/>
  <c r="K149" i="1"/>
  <c r="L149" i="1" s="1"/>
  <c r="K150" i="1"/>
  <c r="L150" i="1" s="1"/>
  <c r="K151" i="1"/>
  <c r="L151" i="1" s="1"/>
  <c r="K152" i="1"/>
  <c r="L152" i="1" s="1"/>
  <c r="K153" i="1"/>
  <c r="L153" i="1" s="1"/>
  <c r="K154" i="1"/>
  <c r="L154" i="1" s="1"/>
  <c r="K155" i="1"/>
  <c r="L155" i="1" s="1"/>
  <c r="K148" i="1"/>
  <c r="L148" i="1" s="1"/>
  <c r="I149" i="1"/>
  <c r="I150" i="1"/>
  <c r="I151" i="1"/>
  <c r="I152" i="1"/>
  <c r="I153" i="1"/>
  <c r="I154" i="1"/>
  <c r="I155" i="1"/>
  <c r="I148" i="1"/>
  <c r="K96" i="1"/>
  <c r="L96" i="1" s="1"/>
  <c r="K95" i="1"/>
  <c r="I96" i="1"/>
  <c r="I95" i="1"/>
  <c r="K87" i="1"/>
  <c r="L87" i="1" s="1"/>
  <c r="K88" i="1"/>
  <c r="L88" i="1" s="1"/>
  <c r="K89" i="1"/>
  <c r="L89" i="1" s="1"/>
  <c r="I87" i="1"/>
  <c r="I88" i="1"/>
  <c r="I89" i="1"/>
  <c r="K80" i="1"/>
  <c r="L80" i="1" s="1"/>
  <c r="K79" i="1"/>
  <c r="L79" i="1" s="1"/>
  <c r="I80" i="1"/>
  <c r="I79" i="1"/>
  <c r="K70" i="1"/>
  <c r="L70" i="1" s="1"/>
  <c r="K71" i="1"/>
  <c r="L71" i="1" s="1"/>
  <c r="K72" i="1"/>
  <c r="L72" i="1" s="1"/>
  <c r="K73" i="1"/>
  <c r="L73" i="1" s="1"/>
  <c r="K74" i="1"/>
  <c r="L74" i="1" s="1"/>
  <c r="K69" i="1"/>
  <c r="I70" i="1"/>
  <c r="I71" i="1"/>
  <c r="I72" i="1"/>
  <c r="I73" i="1"/>
  <c r="I74" i="1"/>
  <c r="I69" i="1"/>
  <c r="K62" i="1"/>
  <c r="L62" i="1" s="1"/>
  <c r="K63" i="1"/>
  <c r="L63" i="1" s="1"/>
  <c r="K61" i="1"/>
  <c r="L61" i="1" s="1"/>
  <c r="I62" i="1"/>
  <c r="I63" i="1"/>
  <c r="I61" i="1"/>
  <c r="K44" i="1"/>
  <c r="L44" i="1" s="1"/>
  <c r="K45" i="1"/>
  <c r="L45" i="1" s="1"/>
  <c r="K46" i="1"/>
  <c r="L46" i="1" s="1"/>
  <c r="K47" i="1"/>
  <c r="L47" i="1" s="1"/>
  <c r="K48" i="1"/>
  <c r="L48" i="1" s="1"/>
  <c r="K49" i="1"/>
  <c r="L49" i="1" s="1"/>
  <c r="K50" i="1"/>
  <c r="L50" i="1" s="1"/>
  <c r="K51" i="1"/>
  <c r="L51" i="1" s="1"/>
  <c r="K52" i="1"/>
  <c r="L52" i="1" s="1"/>
  <c r="K53" i="1"/>
  <c r="L53" i="1" s="1"/>
  <c r="K54" i="1"/>
  <c r="L54" i="1" s="1"/>
  <c r="K55" i="1"/>
  <c r="L55" i="1" s="1"/>
  <c r="K56" i="1"/>
  <c r="L56" i="1" s="1"/>
  <c r="K43" i="1"/>
  <c r="L43" i="1" s="1"/>
  <c r="I44" i="1"/>
  <c r="I45" i="1"/>
  <c r="I46" i="1"/>
  <c r="I47" i="1"/>
  <c r="I48" i="1"/>
  <c r="I49" i="1"/>
  <c r="I50" i="1"/>
  <c r="I51" i="1"/>
  <c r="I52" i="1"/>
  <c r="I53" i="1"/>
  <c r="I54" i="1"/>
  <c r="I55" i="1"/>
  <c r="I56" i="1"/>
  <c r="I43" i="1"/>
  <c r="K36" i="1"/>
  <c r="L36" i="1" s="1"/>
  <c r="K37" i="1"/>
  <c r="L37" i="1" s="1"/>
  <c r="K38" i="1"/>
  <c r="L38" i="1" s="1"/>
  <c r="I36" i="1"/>
  <c r="I37" i="1"/>
  <c r="I38" i="1"/>
  <c r="I35" i="1"/>
  <c r="K30" i="1"/>
  <c r="L30" i="1" s="1"/>
  <c r="K29" i="1"/>
  <c r="I29" i="1"/>
  <c r="K5" i="1"/>
  <c r="L5" i="1" s="1"/>
  <c r="K6" i="1"/>
  <c r="L6" i="1" s="1"/>
  <c r="K7" i="1"/>
  <c r="L7" i="1" s="1"/>
  <c r="K8" i="1"/>
  <c r="L8" i="1" s="1"/>
  <c r="K9" i="1"/>
  <c r="L9" i="1" s="1"/>
  <c r="K10" i="1"/>
  <c r="L10" i="1" s="1"/>
  <c r="K11" i="1"/>
  <c r="L11" i="1" s="1"/>
  <c r="K12" i="1"/>
  <c r="L12" i="1" s="1"/>
  <c r="K13" i="1"/>
  <c r="L13" i="1" s="1"/>
  <c r="K14" i="1"/>
  <c r="L14" i="1" s="1"/>
  <c r="K15" i="1"/>
  <c r="L15" i="1" s="1"/>
  <c r="K16" i="1"/>
  <c r="L16" i="1" s="1"/>
  <c r="K17" i="1"/>
  <c r="L17" i="1" s="1"/>
  <c r="K18" i="1"/>
  <c r="L18" i="1" s="1"/>
  <c r="K19" i="1"/>
  <c r="L19" i="1" s="1"/>
  <c r="K20" i="1"/>
  <c r="L20" i="1" s="1"/>
  <c r="K21" i="1"/>
  <c r="L21" i="1" s="1"/>
  <c r="K22" i="1"/>
  <c r="L22" i="1" s="1"/>
  <c r="K23" i="1"/>
  <c r="L23" i="1" s="1"/>
  <c r="K4" i="1"/>
  <c r="L4" i="1" s="1"/>
  <c r="I5" i="1"/>
  <c r="I6" i="1"/>
  <c r="I7" i="1"/>
  <c r="I8" i="1"/>
  <c r="I9" i="1"/>
  <c r="I10" i="1"/>
  <c r="I11" i="1"/>
  <c r="I12" i="1"/>
  <c r="I13" i="1"/>
  <c r="I14" i="1"/>
  <c r="I15" i="1"/>
  <c r="I16" i="1"/>
  <c r="I17" i="1"/>
  <c r="I18" i="1"/>
  <c r="I19" i="1"/>
  <c r="I20" i="1"/>
  <c r="I21" i="1"/>
  <c r="I22" i="1"/>
  <c r="I23" i="1"/>
  <c r="I4" i="1"/>
  <c r="L487" i="1" l="1"/>
  <c r="K487" i="1"/>
  <c r="K222" i="1"/>
  <c r="L226" i="1"/>
  <c r="L216" i="1"/>
  <c r="L222" i="1" s="1"/>
  <c r="K195" i="1"/>
  <c r="L191" i="1"/>
  <c r="L195" i="1" s="1"/>
  <c r="K177" i="1"/>
  <c r="L181" i="1"/>
  <c r="L172" i="1"/>
  <c r="L177" i="1" s="1"/>
  <c r="K168" i="1"/>
  <c r="L81" i="1"/>
  <c r="L161" i="1"/>
  <c r="L168" i="1" s="1"/>
  <c r="L156" i="1"/>
  <c r="K156" i="1"/>
  <c r="K97" i="1"/>
  <c r="L95" i="1"/>
  <c r="L97" i="1" s="1"/>
  <c r="K75" i="1"/>
  <c r="K81" i="1"/>
  <c r="L69" i="1"/>
  <c r="L75" i="1" s="1"/>
  <c r="K31" i="1"/>
  <c r="L57" i="1"/>
  <c r="K57" i="1"/>
  <c r="L29" i="1"/>
  <c r="L31" i="1" s="1"/>
  <c r="L24" i="1"/>
  <c r="K24" i="1"/>
  <c r="K121" i="1"/>
  <c r="L121" i="1" s="1"/>
  <c r="I121" i="1"/>
  <c r="I185" i="1" l="1"/>
  <c r="K183" i="1"/>
  <c r="L183" i="1" l="1"/>
  <c r="L187" i="1" s="1"/>
  <c r="K187" i="1"/>
  <c r="I183" i="1"/>
  <c r="K500" i="1" l="1"/>
  <c r="L500" i="1" s="1"/>
  <c r="I500" i="1"/>
  <c r="K499" i="1"/>
  <c r="L499" i="1" s="1"/>
  <c r="I499" i="1"/>
  <c r="K498" i="1"/>
  <c r="L498" i="1" s="1"/>
  <c r="I498" i="1"/>
  <c r="K497" i="1"/>
  <c r="L497" i="1" s="1"/>
  <c r="I497" i="1"/>
  <c r="K496" i="1"/>
  <c r="L496" i="1" s="1"/>
  <c r="I496" i="1"/>
  <c r="K495" i="1"/>
  <c r="L495" i="1" s="1"/>
  <c r="I495" i="1"/>
  <c r="K494" i="1"/>
  <c r="L494" i="1" s="1"/>
  <c r="I494" i="1"/>
  <c r="K493" i="1"/>
  <c r="L493" i="1" s="1"/>
  <c r="I493" i="1"/>
  <c r="K492" i="1"/>
  <c r="L492" i="1" s="1"/>
  <c r="I492" i="1"/>
  <c r="L501" i="1" l="1"/>
  <c r="K501" i="1"/>
  <c r="K141" i="1"/>
  <c r="L141" i="1" s="1"/>
  <c r="I141" i="1"/>
  <c r="K142" i="1" l="1"/>
  <c r="L142" i="1" s="1"/>
  <c r="I142" i="1"/>
  <c r="K140" i="1"/>
  <c r="L140" i="1" s="1"/>
  <c r="K139" i="1"/>
  <c r="L139" i="1" s="1"/>
  <c r="I139" i="1"/>
  <c r="K138" i="1"/>
  <c r="L138" i="1" s="1"/>
  <c r="I138" i="1"/>
  <c r="K137" i="1"/>
  <c r="L137" i="1" s="1"/>
  <c r="I137" i="1"/>
  <c r="K136" i="1"/>
  <c r="L136" i="1" s="1"/>
  <c r="I136" i="1"/>
  <c r="K135" i="1"/>
  <c r="L135" i="1" s="1"/>
  <c r="I135" i="1"/>
  <c r="K134" i="1"/>
  <c r="L134" i="1" s="1"/>
  <c r="I134" i="1"/>
  <c r="K133" i="1"/>
  <c r="L133" i="1" s="1"/>
  <c r="I133" i="1"/>
  <c r="K132" i="1"/>
  <c r="L132" i="1" s="1"/>
  <c r="K131" i="1"/>
  <c r="L131" i="1" s="1"/>
  <c r="K130" i="1"/>
  <c r="L130" i="1" s="1"/>
  <c r="I130" i="1"/>
  <c r="K129" i="1"/>
  <c r="L129" i="1" s="1"/>
  <c r="I129" i="1"/>
  <c r="I128" i="1"/>
  <c r="I127" i="1"/>
  <c r="K126" i="1"/>
  <c r="L126" i="1" s="1"/>
  <c r="I126" i="1"/>
  <c r="K125" i="1"/>
  <c r="L125" i="1" s="1"/>
  <c r="I125" i="1"/>
  <c r="K124" i="1"/>
  <c r="L124" i="1" s="1"/>
  <c r="I124" i="1"/>
  <c r="K123" i="1"/>
  <c r="L123" i="1" s="1"/>
  <c r="I123" i="1"/>
  <c r="I122" i="1"/>
  <c r="K120" i="1"/>
  <c r="L120" i="1" s="1"/>
  <c r="I120" i="1"/>
  <c r="K119" i="1"/>
  <c r="L119" i="1" s="1"/>
  <c r="I119" i="1"/>
  <c r="K118" i="1"/>
  <c r="L118" i="1" s="1"/>
  <c r="I118" i="1"/>
  <c r="K117" i="1"/>
  <c r="L117" i="1" s="1"/>
  <c r="I117" i="1"/>
  <c r="K116" i="1"/>
  <c r="L116" i="1" s="1"/>
  <c r="I116" i="1"/>
  <c r="I115" i="1"/>
  <c r="K127" i="1" l="1"/>
  <c r="L127" i="1" s="1"/>
  <c r="K115" i="1"/>
  <c r="L115" i="1" s="1"/>
  <c r="K122" i="1"/>
  <c r="L122" i="1" s="1"/>
  <c r="K128" i="1"/>
  <c r="L128" i="1" s="1"/>
  <c r="I131" i="1"/>
  <c r="I132" i="1"/>
  <c r="I140" i="1"/>
  <c r="K313" i="1"/>
  <c r="L313" i="1" s="1"/>
  <c r="I313" i="1"/>
  <c r="K312" i="1"/>
  <c r="I312" i="1"/>
  <c r="K114" i="1"/>
  <c r="L114" i="1" s="1"/>
  <c r="I114" i="1"/>
  <c r="K307" i="1"/>
  <c r="L307" i="1" s="1"/>
  <c r="I307" i="1"/>
  <c r="K306" i="1"/>
  <c r="L306" i="1" s="1"/>
  <c r="I306" i="1"/>
  <c r="K301" i="1"/>
  <c r="L301" i="1" s="1"/>
  <c r="I301" i="1"/>
  <c r="K300" i="1"/>
  <c r="L300" i="1" s="1"/>
  <c r="I300" i="1"/>
  <c r="K299" i="1"/>
  <c r="L299" i="1" s="1"/>
  <c r="I299" i="1"/>
  <c r="K298" i="1"/>
  <c r="L298" i="1" s="1"/>
  <c r="I298" i="1"/>
  <c r="K297" i="1"/>
  <c r="L297" i="1" s="1"/>
  <c r="I297" i="1"/>
  <c r="K296" i="1"/>
  <c r="L296" i="1" s="1"/>
  <c r="I296" i="1"/>
  <c r="K295" i="1"/>
  <c r="L295" i="1" s="1"/>
  <c r="I295" i="1"/>
  <c r="K294" i="1"/>
  <c r="L294" i="1" s="1"/>
  <c r="I294" i="1"/>
  <c r="K293" i="1"/>
  <c r="L293" i="1" s="1"/>
  <c r="I293" i="1"/>
  <c r="K292" i="1"/>
  <c r="L292" i="1" s="1"/>
  <c r="I292" i="1"/>
  <c r="K291" i="1"/>
  <c r="L291" i="1" s="1"/>
  <c r="I291" i="1"/>
  <c r="K290" i="1"/>
  <c r="L290" i="1" s="1"/>
  <c r="I290" i="1"/>
  <c r="K289" i="1"/>
  <c r="L289" i="1" s="1"/>
  <c r="I289" i="1"/>
  <c r="K288" i="1"/>
  <c r="L288" i="1" s="1"/>
  <c r="I288" i="1"/>
  <c r="K287" i="1"/>
  <c r="L287" i="1" s="1"/>
  <c r="I287" i="1"/>
  <c r="K286" i="1"/>
  <c r="L286" i="1" s="1"/>
  <c r="I286" i="1"/>
  <c r="K285" i="1"/>
  <c r="L285" i="1" s="1"/>
  <c r="I285" i="1"/>
  <c r="K284" i="1"/>
  <c r="L284" i="1" s="1"/>
  <c r="I284" i="1"/>
  <c r="K283" i="1"/>
  <c r="L283" i="1" s="1"/>
  <c r="I283" i="1"/>
  <c r="K282" i="1"/>
  <c r="L282" i="1" s="1"/>
  <c r="I282" i="1"/>
  <c r="K281" i="1"/>
  <c r="L281" i="1" s="1"/>
  <c r="I281" i="1"/>
  <c r="K280" i="1"/>
  <c r="L280" i="1" s="1"/>
  <c r="I280" i="1"/>
  <c r="K279" i="1"/>
  <c r="L279" i="1" s="1"/>
  <c r="I279" i="1"/>
  <c r="K278" i="1"/>
  <c r="L278" i="1" s="1"/>
  <c r="I278" i="1"/>
  <c r="K277" i="1"/>
  <c r="L277" i="1" s="1"/>
  <c r="I277" i="1"/>
  <c r="K276" i="1"/>
  <c r="L276" i="1" s="1"/>
  <c r="I276" i="1"/>
  <c r="K275" i="1"/>
  <c r="L275" i="1" s="1"/>
  <c r="I275" i="1"/>
  <c r="K274" i="1"/>
  <c r="L274" i="1" s="1"/>
  <c r="I274" i="1"/>
  <c r="K273" i="1"/>
  <c r="L273" i="1" s="1"/>
  <c r="I273" i="1"/>
  <c r="K272" i="1"/>
  <c r="L272" i="1" s="1"/>
  <c r="I272" i="1"/>
  <c r="K271" i="1"/>
  <c r="L271" i="1" s="1"/>
  <c r="I271" i="1"/>
  <c r="K266" i="1"/>
  <c r="L266" i="1" s="1"/>
  <c r="I266" i="1"/>
  <c r="K265" i="1"/>
  <c r="L265" i="1" s="1"/>
  <c r="I265" i="1"/>
  <c r="K264" i="1"/>
  <c r="L264" i="1" s="1"/>
  <c r="I264" i="1"/>
  <c r="K263" i="1"/>
  <c r="L263" i="1" s="1"/>
  <c r="I263" i="1"/>
  <c r="K258" i="1"/>
  <c r="L258" i="1" s="1"/>
  <c r="I258" i="1"/>
  <c r="K257" i="1"/>
  <c r="L257" i="1" s="1"/>
  <c r="I257" i="1"/>
  <c r="K256" i="1"/>
  <c r="L256" i="1" s="1"/>
  <c r="I256" i="1"/>
  <c r="K255" i="1"/>
  <c r="L255" i="1" s="1"/>
  <c r="I255" i="1"/>
  <c r="K314" i="1" l="1"/>
  <c r="L312" i="1"/>
  <c r="L314" i="1" s="1"/>
  <c r="I211" i="1" l="1"/>
  <c r="K211" i="1"/>
  <c r="L267" i="1"/>
  <c r="K267" i="1"/>
  <c r="L259" i="1"/>
  <c r="K259" i="1"/>
  <c r="L211" i="1" l="1"/>
  <c r="L212" i="1" s="1"/>
  <c r="K212" i="1"/>
  <c r="K412" i="1"/>
  <c r="L412" i="1" s="1"/>
  <c r="I412" i="1"/>
  <c r="K302" i="1" l="1"/>
  <c r="L302" i="1"/>
  <c r="K337" i="1" l="1"/>
  <c r="L337" i="1" s="1"/>
  <c r="I337" i="1"/>
  <c r="K227" i="1" l="1"/>
  <c r="I227" i="1"/>
  <c r="K536" i="1"/>
  <c r="L536" i="1" s="1"/>
  <c r="I536" i="1"/>
  <c r="K535" i="1"/>
  <c r="L535" i="1" s="1"/>
  <c r="I535" i="1"/>
  <c r="K534" i="1"/>
  <c r="L534" i="1" s="1"/>
  <c r="I534" i="1"/>
  <c r="K533" i="1"/>
  <c r="L533" i="1" s="1"/>
  <c r="I533" i="1"/>
  <c r="K532" i="1"/>
  <c r="L532" i="1" s="1"/>
  <c r="I532" i="1"/>
  <c r="K531" i="1"/>
  <c r="L531" i="1" s="1"/>
  <c r="I531" i="1"/>
  <c r="K530" i="1"/>
  <c r="L530" i="1" s="1"/>
  <c r="I530" i="1"/>
  <c r="K529" i="1"/>
  <c r="L529" i="1" s="1"/>
  <c r="I529" i="1"/>
  <c r="K528" i="1"/>
  <c r="L528" i="1" s="1"/>
  <c r="I528" i="1"/>
  <c r="K527" i="1"/>
  <c r="L527" i="1" s="1"/>
  <c r="I527" i="1"/>
  <c r="L227" i="1" l="1"/>
  <c r="L231" i="1" s="1"/>
  <c r="K231" i="1"/>
  <c r="L537" i="1"/>
  <c r="K537" i="1"/>
  <c r="K521" i="1" l="1"/>
  <c r="L521" i="1" s="1"/>
  <c r="I521" i="1"/>
  <c r="K520" i="1"/>
  <c r="L520" i="1" s="1"/>
  <c r="I520" i="1"/>
  <c r="K522" i="1"/>
  <c r="L522" i="1" s="1"/>
  <c r="I522" i="1"/>
  <c r="K519" i="1"/>
  <c r="L519" i="1" s="1"/>
  <c r="I519" i="1"/>
  <c r="K518" i="1"/>
  <c r="L518" i="1" s="1"/>
  <c r="I518" i="1"/>
  <c r="K517" i="1"/>
  <c r="L517" i="1" s="1"/>
  <c r="I517" i="1"/>
  <c r="K516" i="1"/>
  <c r="L516" i="1" s="1"/>
  <c r="I516" i="1"/>
  <c r="K511" i="1"/>
  <c r="L511" i="1" s="1"/>
  <c r="K510" i="1"/>
  <c r="L510" i="1" s="1"/>
  <c r="K509" i="1"/>
  <c r="L509" i="1" s="1"/>
  <c r="K508" i="1"/>
  <c r="L508" i="1" s="1"/>
  <c r="K507" i="1"/>
  <c r="L507" i="1" s="1"/>
  <c r="I511" i="1"/>
  <c r="I510" i="1"/>
  <c r="I509" i="1"/>
  <c r="I508" i="1"/>
  <c r="I507" i="1"/>
  <c r="I506" i="1"/>
  <c r="K506" i="1"/>
  <c r="I444" i="1"/>
  <c r="K443" i="1"/>
  <c r="L443" i="1" s="1"/>
  <c r="I442" i="1"/>
  <c r="I440" i="1"/>
  <c r="K439" i="1"/>
  <c r="L439" i="1" s="1"/>
  <c r="I438" i="1"/>
  <c r="I436" i="1"/>
  <c r="K435" i="1"/>
  <c r="L435" i="1" s="1"/>
  <c r="I434" i="1"/>
  <c r="K445" i="1"/>
  <c r="L445" i="1" s="1"/>
  <c r="I445" i="1"/>
  <c r="K444" i="1"/>
  <c r="L444" i="1" s="1"/>
  <c r="I443" i="1"/>
  <c r="K442" i="1"/>
  <c r="L442" i="1" s="1"/>
  <c r="K441" i="1"/>
  <c r="L441" i="1" s="1"/>
  <c r="I441" i="1"/>
  <c r="K440" i="1"/>
  <c r="L440" i="1" s="1"/>
  <c r="I439" i="1"/>
  <c r="K438" i="1"/>
  <c r="L438" i="1" s="1"/>
  <c r="K437" i="1"/>
  <c r="L437" i="1" s="1"/>
  <c r="I437" i="1"/>
  <c r="K436" i="1"/>
  <c r="L436" i="1" s="1"/>
  <c r="I435" i="1"/>
  <c r="K434" i="1"/>
  <c r="L434" i="1" s="1"/>
  <c r="I328" i="1"/>
  <c r="K327" i="1"/>
  <c r="L327" i="1" s="1"/>
  <c r="I327" i="1"/>
  <c r="K326" i="1"/>
  <c r="L326" i="1" s="1"/>
  <c r="I326" i="1"/>
  <c r="K336" i="1"/>
  <c r="L336" i="1" s="1"/>
  <c r="I336" i="1"/>
  <c r="K335" i="1"/>
  <c r="I335" i="1"/>
  <c r="K324" i="1"/>
  <c r="I324" i="1"/>
  <c r="I30" i="1"/>
  <c r="I186" i="1"/>
  <c r="I184" i="1"/>
  <c r="I182" i="1"/>
  <c r="K347" i="1"/>
  <c r="L347" i="1" s="1"/>
  <c r="I347" i="1"/>
  <c r="K346" i="1"/>
  <c r="L346" i="1" s="1"/>
  <c r="I346" i="1"/>
  <c r="K345" i="1"/>
  <c r="L345" i="1" s="1"/>
  <c r="I345" i="1"/>
  <c r="K344" i="1"/>
  <c r="L344" i="1" s="1"/>
  <c r="I344" i="1"/>
  <c r="K343" i="1"/>
  <c r="L343" i="1" s="1"/>
  <c r="I343" i="1"/>
  <c r="K103" i="1"/>
  <c r="L103" i="1" s="1"/>
  <c r="I103" i="1"/>
  <c r="K104" i="1"/>
  <c r="L104" i="1" s="1"/>
  <c r="I104" i="1"/>
  <c r="K102" i="1"/>
  <c r="L102" i="1" s="1"/>
  <c r="I102" i="1"/>
  <c r="K101" i="1"/>
  <c r="I101" i="1"/>
  <c r="K248" i="1"/>
  <c r="L248" i="1" s="1"/>
  <c r="K249" i="1"/>
  <c r="L249" i="1" s="1"/>
  <c r="I249" i="1"/>
  <c r="I248" i="1"/>
  <c r="K243" i="1"/>
  <c r="L243" i="1" s="1"/>
  <c r="K245" i="1"/>
  <c r="L245" i="1" s="1"/>
  <c r="I245" i="1"/>
  <c r="K244" i="1"/>
  <c r="L244" i="1" s="1"/>
  <c r="I244" i="1"/>
  <c r="K469" i="1"/>
  <c r="L469" i="1" s="1"/>
  <c r="I411" i="1"/>
  <c r="I404" i="1"/>
  <c r="I325" i="1"/>
  <c r="K240" i="1"/>
  <c r="L240" i="1" s="1"/>
  <c r="I238" i="1"/>
  <c r="I236" i="1"/>
  <c r="K105" i="1"/>
  <c r="L105" i="1" s="1"/>
  <c r="K390" i="1"/>
  <c r="L390" i="1" s="1"/>
  <c r="I391" i="1"/>
  <c r="I390" i="1"/>
  <c r="I389" i="1"/>
  <c r="I388" i="1"/>
  <c r="I387" i="1"/>
  <c r="I386" i="1"/>
  <c r="K388" i="1"/>
  <c r="L388" i="1" s="1"/>
  <c r="K389" i="1"/>
  <c r="L389" i="1" s="1"/>
  <c r="K387" i="1"/>
  <c r="L387" i="1" s="1"/>
  <c r="K35" i="1"/>
  <c r="I106" i="1"/>
  <c r="K106" i="1"/>
  <c r="L106" i="1" s="1"/>
  <c r="I107" i="1"/>
  <c r="K107" i="1"/>
  <c r="L107" i="1" s="1"/>
  <c r="I108" i="1"/>
  <c r="K108" i="1"/>
  <c r="L108" i="1" s="1"/>
  <c r="I109" i="1"/>
  <c r="K109" i="1"/>
  <c r="L109" i="1" s="1"/>
  <c r="I110" i="1"/>
  <c r="K110" i="1"/>
  <c r="L110" i="1" s="1"/>
  <c r="I111" i="1"/>
  <c r="K111" i="1"/>
  <c r="L111" i="1" s="1"/>
  <c r="I112" i="1"/>
  <c r="K112" i="1"/>
  <c r="L112" i="1" s="1"/>
  <c r="I113" i="1"/>
  <c r="K113" i="1"/>
  <c r="L113" i="1" s="1"/>
  <c r="I143" i="1"/>
  <c r="K143" i="1"/>
  <c r="L143" i="1" s="1"/>
  <c r="I460" i="1"/>
  <c r="K460" i="1"/>
  <c r="I318" i="1"/>
  <c r="K318" i="1"/>
  <c r="I319" i="1"/>
  <c r="K319" i="1"/>
  <c r="L319" i="1" s="1"/>
  <c r="I241" i="1"/>
  <c r="K241" i="1"/>
  <c r="L241" i="1" s="1"/>
  <c r="I242" i="1"/>
  <c r="K242" i="1"/>
  <c r="L242" i="1" s="1"/>
  <c r="I246" i="1"/>
  <c r="K246" i="1"/>
  <c r="L246" i="1" s="1"/>
  <c r="I247" i="1"/>
  <c r="K247" i="1"/>
  <c r="L247" i="1" s="1"/>
  <c r="I250" i="1"/>
  <c r="K250" i="1"/>
  <c r="L250" i="1" s="1"/>
  <c r="I329" i="1"/>
  <c r="K329" i="1"/>
  <c r="L329" i="1" s="1"/>
  <c r="I342" i="1"/>
  <c r="K342" i="1"/>
  <c r="L342" i="1" s="1"/>
  <c r="I353" i="1"/>
  <c r="K353" i="1"/>
  <c r="L353" i="1" s="1"/>
  <c r="I354" i="1"/>
  <c r="K354" i="1"/>
  <c r="L354" i="1" s="1"/>
  <c r="I355" i="1"/>
  <c r="K355" i="1"/>
  <c r="L355" i="1" s="1"/>
  <c r="I360" i="1"/>
  <c r="K360" i="1"/>
  <c r="L360" i="1" s="1"/>
  <c r="I361" i="1"/>
  <c r="K361" i="1"/>
  <c r="L361" i="1" s="1"/>
  <c r="I362" i="1"/>
  <c r="K362" i="1"/>
  <c r="L362" i="1" s="1"/>
  <c r="I363" i="1"/>
  <c r="K363" i="1"/>
  <c r="L363" i="1" s="1"/>
  <c r="I364" i="1"/>
  <c r="K364" i="1"/>
  <c r="L364" i="1" s="1"/>
  <c r="I365" i="1"/>
  <c r="K365" i="1"/>
  <c r="L365" i="1" s="1"/>
  <c r="I366" i="1"/>
  <c r="K366" i="1"/>
  <c r="L366" i="1" s="1"/>
  <c r="I371" i="1"/>
  <c r="K371" i="1"/>
  <c r="I372" i="1"/>
  <c r="K372" i="1"/>
  <c r="L372" i="1" s="1"/>
  <c r="I373" i="1"/>
  <c r="K373" i="1"/>
  <c r="L373" i="1" s="1"/>
  <c r="I374" i="1"/>
  <c r="K374" i="1"/>
  <c r="L374" i="1" s="1"/>
  <c r="I375" i="1"/>
  <c r="K375" i="1"/>
  <c r="L375" i="1" s="1"/>
  <c r="I376" i="1"/>
  <c r="K376" i="1"/>
  <c r="L376" i="1" s="1"/>
  <c r="I377" i="1"/>
  <c r="K377" i="1"/>
  <c r="L377" i="1" s="1"/>
  <c r="I378" i="1"/>
  <c r="K378" i="1"/>
  <c r="L378" i="1" s="1"/>
  <c r="I379" i="1"/>
  <c r="K379" i="1"/>
  <c r="L379" i="1" s="1"/>
  <c r="I384" i="1"/>
  <c r="K384" i="1"/>
  <c r="I385" i="1"/>
  <c r="K385" i="1"/>
  <c r="L385" i="1" s="1"/>
  <c r="K386" i="1"/>
  <c r="L386" i="1" s="1"/>
  <c r="K391" i="1"/>
  <c r="L391" i="1" s="1"/>
  <c r="I396" i="1"/>
  <c r="K396" i="1"/>
  <c r="L396" i="1" s="1"/>
  <c r="I397" i="1"/>
  <c r="K397" i="1"/>
  <c r="L397" i="1" s="1"/>
  <c r="I398" i="1"/>
  <c r="K398" i="1"/>
  <c r="L398" i="1" s="1"/>
  <c r="I405" i="1"/>
  <c r="K405" i="1"/>
  <c r="L405" i="1" s="1"/>
  <c r="I406" i="1"/>
  <c r="K406" i="1"/>
  <c r="L406" i="1" s="1"/>
  <c r="I413" i="1"/>
  <c r="K413" i="1"/>
  <c r="L413" i="1" s="1"/>
  <c r="I418" i="1"/>
  <c r="K418" i="1"/>
  <c r="L418" i="1" s="1"/>
  <c r="I419" i="1"/>
  <c r="K419" i="1"/>
  <c r="L419" i="1" s="1"/>
  <c r="I425" i="1"/>
  <c r="K425" i="1"/>
  <c r="L425" i="1" s="1"/>
  <c r="I426" i="1"/>
  <c r="K426" i="1"/>
  <c r="L426" i="1" s="1"/>
  <c r="I427" i="1"/>
  <c r="K427" i="1"/>
  <c r="L427" i="1" s="1"/>
  <c r="I428" i="1"/>
  <c r="K428" i="1"/>
  <c r="L428" i="1" s="1"/>
  <c r="I433" i="1"/>
  <c r="K433" i="1"/>
  <c r="L433" i="1" s="1"/>
  <c r="I446" i="1"/>
  <c r="K446" i="1"/>
  <c r="L446" i="1" s="1"/>
  <c r="I447" i="1"/>
  <c r="K447" i="1"/>
  <c r="L447" i="1" s="1"/>
  <c r="I452" i="1"/>
  <c r="K452" i="1"/>
  <c r="I453" i="1"/>
  <c r="K453" i="1"/>
  <c r="L453" i="1" s="1"/>
  <c r="I459" i="1"/>
  <c r="K459" i="1"/>
  <c r="L459" i="1" s="1"/>
  <c r="I461" i="1"/>
  <c r="K461" i="1"/>
  <c r="L461" i="1" s="1"/>
  <c r="I462" i="1"/>
  <c r="K462" i="1"/>
  <c r="L462" i="1" s="1"/>
  <c r="I468" i="1"/>
  <c r="K468" i="1"/>
  <c r="L468" i="1" s="1"/>
  <c r="I474" i="1"/>
  <c r="K474" i="1"/>
  <c r="L474" i="1" s="1"/>
  <c r="I475" i="1"/>
  <c r="K475" i="1"/>
  <c r="L475" i="1" s="1"/>
  <c r="I476" i="1"/>
  <c r="K476" i="1"/>
  <c r="L476" i="1" s="1"/>
  <c r="A62" i="1"/>
  <c r="L348" i="1" l="1"/>
  <c r="I90" i="1"/>
  <c r="K90" i="1"/>
  <c r="L90" i="1" s="1"/>
  <c r="K85" i="1"/>
  <c r="I85" i="1"/>
  <c r="I86" i="1"/>
  <c r="K86" i="1"/>
  <c r="L86" i="1" s="1"/>
  <c r="I64" i="1"/>
  <c r="K64" i="1"/>
  <c r="L35" i="1"/>
  <c r="L39" i="1" s="1"/>
  <c r="K39" i="1"/>
  <c r="L318" i="1"/>
  <c r="L320" i="1" s="1"/>
  <c r="K320" i="1"/>
  <c r="K308" i="1"/>
  <c r="L308" i="1"/>
  <c r="L452" i="1"/>
  <c r="L454" i="1" s="1"/>
  <c r="K454" i="1"/>
  <c r="L460" i="1"/>
  <c r="L463" i="1" s="1"/>
  <c r="K463" i="1"/>
  <c r="L335" i="1"/>
  <c r="L338" i="1" s="1"/>
  <c r="K338" i="1"/>
  <c r="L324" i="1"/>
  <c r="L101" i="1"/>
  <c r="L144" i="1" s="1"/>
  <c r="K144" i="1"/>
  <c r="K328" i="1"/>
  <c r="L328" i="1" s="1"/>
  <c r="K411" i="1"/>
  <c r="I243" i="1"/>
  <c r="I240" i="1"/>
  <c r="K238" i="1"/>
  <c r="L238" i="1" s="1"/>
  <c r="L420" i="1"/>
  <c r="K429" i="1"/>
  <c r="K404" i="1"/>
  <c r="I105" i="1"/>
  <c r="K236" i="1"/>
  <c r="L236" i="1" s="1"/>
  <c r="L448" i="1"/>
  <c r="L429" i="1"/>
  <c r="K392" i="1"/>
  <c r="L384" i="1"/>
  <c r="L392" i="1" s="1"/>
  <c r="L371" i="1"/>
  <c r="L380" i="1" s="1"/>
  <c r="K380" i="1"/>
  <c r="K367" i="1"/>
  <c r="K237" i="1"/>
  <c r="L237" i="1" s="1"/>
  <c r="I237" i="1"/>
  <c r="K512" i="1"/>
  <c r="L506" i="1"/>
  <c r="L512" i="1" s="1"/>
  <c r="L477" i="1"/>
  <c r="L470" i="1"/>
  <c r="K325" i="1"/>
  <c r="L325" i="1" s="1"/>
  <c r="L367" i="1"/>
  <c r="I469" i="1"/>
  <c r="K420" i="1"/>
  <c r="K470" i="1"/>
  <c r="K348" i="1"/>
  <c r="K523" i="1"/>
  <c r="L399" i="1"/>
  <c r="I352" i="1"/>
  <c r="K352" i="1"/>
  <c r="K399" i="1"/>
  <c r="K448" i="1"/>
  <c r="K477" i="1"/>
  <c r="L523" i="1"/>
  <c r="K91" i="1" l="1"/>
  <c r="L85" i="1"/>
  <c r="L91" i="1" s="1"/>
  <c r="L64" i="1"/>
  <c r="L65" i="1" s="1"/>
  <c r="K65" i="1"/>
  <c r="L404" i="1"/>
  <c r="L407" i="1" s="1"/>
  <c r="K407" i="1"/>
  <c r="L411" i="1"/>
  <c r="L414" i="1" s="1"/>
  <c r="K414" i="1"/>
  <c r="K330" i="1"/>
  <c r="L330" i="1"/>
  <c r="L251" i="1"/>
  <c r="K251" i="1"/>
  <c r="L352" i="1"/>
  <c r="L356" i="1" s="1"/>
  <c r="K356" i="1"/>
</calcChain>
</file>

<file path=xl/sharedStrings.xml><?xml version="1.0" encoding="utf-8"?>
<sst xmlns="http://schemas.openxmlformats.org/spreadsheetml/2006/main" count="1657" uniqueCount="488">
  <si>
    <t>Strzykawki insulinowe jednorazowe z igłą z możliwością precyzyjnego obliczania dawki insuliny (1ml + 100 kresek), (strzykawki pakowane razem z igłą - igła w opakowaniu ułożona końcówką kolorową w kierunku tłoka a nie odwrotnie, lub nałożona na tłok)</t>
  </si>
  <si>
    <t>Przedłużacze do pomp bursztynowe o dł. 150-200cm</t>
  </si>
  <si>
    <t xml:space="preserve">Przedłużacze do pomp infuzyjnych dł. 150-200cm, bezftalanowe </t>
  </si>
  <si>
    <t>Strzykawki jednorazowe trzyczęściowe cewnikowe stożek cewnikowy, rozmiar 100ml</t>
  </si>
  <si>
    <t>Worek do godzinowej zbiórki moczu, sterylny. Dren łączący 150cm, łącznik do cewnika foley wyposażony w płaski, łatwy do zdezynfekowania bezigłowy port do pobierania próbek z przezroczystym okienkiem podglądu do kontroli obecności moczu i procesu pobierania próbki  oraz uchylną zastawkę antyzwrotną, na wejściu do komory dren zabezpieczony spiralą antyzagięciową, komora pomiarowa 500ml, wyposażona w filtr hydrofobowy, cylindryczna komora, wyskalowana linearnie od 1 do 40ml co 1ml, z oznaczeniem co 5ml, od 40 do 90ml co 5ml i od 90 do 500ml co 10ml. Opróżnianie komory poprzez przekręcenie zaworu o 90 st. bez manewrowania komorą, niewymienny worek na mocz 2000ml połączony fabrycznie posiadający filtr hydrofobowy, zastawkę antyzwrotną oraz kranik typu T podwieszany ku górze w otwartej zakładce. Worek skalowany co 100ml od 25ml. Możliwość podwieszania zestawu na minimum 3 niezależne sposoby.</t>
  </si>
  <si>
    <t>Końcówka do odsysania pola operacyjnego miniaturowa, zagięta, krótka bez kontroli siły ssania z drenem 20CH/3000mm. Wykonana z twardego z PCV, bez ftalanów, długość koncówki  15cm, przezroczysta, ze specjalnego tworzywa minimalizującego opory przepływającej cieczy, końcówka połączona z drenem, gotowa do użytku, końcówka o średnicy wewn./zewn. 2,4mm/4,0mm z otworami  odpowietrzającymi o średnicy 1,2mm, żółte żeńskie łączniki.</t>
  </si>
  <si>
    <t xml:space="preserve">Końcówka do odsysania zakrzywiona CH20 (śr.wewn./zewn. 4,6mm/6,60mm), bez kontroli odsysania, otwór końcowy, bez otworów bocznych, przeźroczysta końcówka, biała rączka, długość całkowita 29cm, długośc rączki 13cm. Pakowana podwójnie papier/folia + folia. </t>
  </si>
  <si>
    <t xml:space="preserve">Zestawy do odsysania pola operacyjnego. Końcówka miniaturowa, zagięta, bez kontroli siły ssania, dren 20CH o dł. 300cm, podwójnie pakowany </t>
  </si>
  <si>
    <t>Dren do odsysania pola operacyjnego, zakończenie miękki lejek-lejek CH29 i CH30 lub śr. 7mm,  dł. 370-400cm.</t>
  </si>
  <si>
    <t>Lusterko laryngologiczne, sterylne, jednorazowego użytku</t>
  </si>
  <si>
    <t>1500-2000ml</t>
  </si>
  <si>
    <t>3000ml</t>
  </si>
  <si>
    <t>Kanistry wykonane z poliwęglanu, przystosowane do dezynfekcji, wyposażone w zintegrowany uchwyt z zaworem odcinającym ssanie, skalowane.</t>
  </si>
  <si>
    <t>System gromadzący i żelujący mocz zawierający drobnoustroje, antybiotyki, cytostatyki, sterydy, z zastawką antyzwrotną, zatyczką, uniwersalnym łącznikiem do kranika poprzecznego worka, regulowane podwieszenie, pojemność 2l, biologicznie czysty.</t>
  </si>
  <si>
    <t>Wózek obrotowy, jeżdżący z  możliwością podwieszenia kilku pojemników o dowolnej pojemności, na stabilnej podstawie.</t>
  </si>
  <si>
    <t>Dren do rozprowadzenia ssania umożliwiający jednoczesne podłączenie kilku kanistrów.</t>
  </si>
  <si>
    <t>Aparaty do bezpiecznego pobierania i wstrzykiwania leków z filtrem bakteryjnym. Samodomykająca się zatyczka. Automatyczna zastawka otwierająca drogę dla płynów tylko w chwili przyłączenia strzykawki (ochrona przed mimowolnym wyciekiem płynu). Aparaty alternatywnie z dwoma rodzajami kolców do opakowań z płynami i do fiolek (mini spike)</t>
  </si>
  <si>
    <t>Łopatka (szpatułka) plastikowa, pakowana pojedynczo</t>
  </si>
  <si>
    <t>Ochraniacz na oko. Stabilizator powieki górnej oka dla pacjenta wentylowanego mechanicznie, protekor rogówki, wykonany z materiału przepuszczalnego dla powietrza i utrzymującego wilgoć, warstwa klejąca na bazie kleju medycznego, hypoalergiczny. Owalny kształt o wymiarach 5,5x3,5cm, z żółtym listkiem ułatwiającym założenie i usunięcie. Produkt biologicznie czysty, w opakowaniu 1 para stabilizatorów.</t>
  </si>
  <si>
    <t>Transofix - igła przelewowa. Kolce z dwu stron zabezpieczone nałożonymi osłonami</t>
  </si>
  <si>
    <t>Igły jałowe do znieczulenia podpajęczynówkowego</t>
  </si>
  <si>
    <t>Szczoteczki do czyszczenia rurek metalowych laryngologicznych na długim uchwycie (Ø14mm Ø16mm włosie)</t>
  </si>
  <si>
    <t>Okłady do hipotermii terapeutycznej mocowane do skóry pacjenta za pomoca hydrożelu zintegrowanego z okładem. Zewnętrzna powłoka wykonana z materiału izolacyjnego. Łączone z systemem za pomoca złączek uniemożliwiających przypadkowe odłączenie okładu.</t>
  </si>
  <si>
    <t>Mankiet ciśnieniowy do szybkiej infuzji i transfuzji poj. 500ml lub 1000ml. Wyposażony w mankiet wykonany z tranparentnego materiału umożliwiającego obserwację wtłoczonego płynu, uchwyt do zawieszenia, haczyk na opakowanie z płynem, po wewnętrznej stronie kieszeni mankietu, ogranicznik ciśnienia, manometr ciśnienia z 360 st. kolorową skalą odczytu, trójdrożny zawór, produkt bezlateksowy pakowany pojedynczo.</t>
  </si>
  <si>
    <t xml:space="preserve">Cienkie, hydrokoloidowe paski mocujące, zapewniające dodatkowe zabezpieczenie krawędzi przylepca sprzętu stomijnego lub opatrunków. Kształt pólksiężyc (3x9) </t>
  </si>
  <si>
    <t>Siatka polipropylenowa, makroporowata, sterylna, monofilamentowa rozmiar porów 2,0x2,4 mm o wadze 46 g/m2</t>
  </si>
  <si>
    <t>Jednorazowy stapler liniowy zamykająco-tnący, załadowany ładunkiem z nożem stanowiącym część ładunku, o długości linii szwu 100mm, z dwoma podwójnymi rzędami tytanowych zszywek ułożonych naprzemiennie, zszywki obustronnie spłaszczone na całej długości, zszywki o wysokości 3,8mm (po zamknięciu 1,5mm) lub 4,8mm (po zamknięciu 2,0mm); stapler posiada ruchomą dźwignię spustową umożliwiającą odpalanie staplera na dwie strony; po odpaleniu staplera nóż chowa się w plastikową zabezpieczającą pochewkę; stapler posiada oddzielny przycisk otwierania staplera. Zamawiający określi wysokość zszywek przy składaniu zamówienia.</t>
  </si>
  <si>
    <t>Ładunek do jednorazowego staplera liniowego zamykająco-tnącego, z nożem stanowiącym część ładunku, o długości linii szwu 100mm, z dwoma podwójnymi rzędami tytanowych zszywek ułożonych naprzemiennie, zszywki obustronnie spłaszczone na całej długości, zszywki o wysokości 3,8mm (po zamknięciu 1,5mm) lub 4,8mm (po zamknięciu 2,0mm). Zamawiający określi wysokość zszywek przy składaniu zamówienia.</t>
  </si>
  <si>
    <t>Pakiet 1 - Kaniule</t>
  </si>
  <si>
    <t xml:space="preserve">Kaniula bezpieczna wykonana z biokompatybilnego poliuretanu z samozamykającym się korkiem portu bocznego, z zastawką antyzwrotną zapobiegającą wypływowi krwi w momencie wkłucia, posiadająca zabezpieczenie igły w postaci plastikowej osłonki o gładkich krawędziach z systemem kapilar zapobiegających zakłuciu się oraz zachlapaniu krwią, minimum pięć wtopionych na całej długości kaniuli pasków RTG. Pakowane - opakowanie  zabezpieczające przed utratą jałowości. (G22 niebieski). </t>
  </si>
  <si>
    <t xml:space="preserve">Kaniula bezpieczna wykonana z biokompatybilnego poliuretanu z samozamykającym się korkiem portu bocznego, z zastawką antyzwrotną zapobiegającą wypływowi krwi w momencie wkłucia, posiadająca zabezpieczenie igły w postaci plastikowej osłonki o gładkich krawędziach z systemem kapilar zapobiegających zakłuciu się oraz zachlapaniu krwią, minimum pięć wtopionych na całej długości kaniuli pasków RTG. Pakowane - opakowanie  zabezpieczające przed utratą jałowości. (G20 różowy). </t>
  </si>
  <si>
    <t xml:space="preserve">Kaniula bezpieczna wykonana z biokompatybilnego poliuretanu z samozamykającym się korkiem portu bocznego, z zastawką antyzwrotną zapobiegającą wypływowi krwi w momencie wkłucia, posiadająca zabezpieczenie igły w postaci plastikowej osłonki o gładkich krawędziach z systemem kapilar zapobiegających zakłuciu się oraz zachlapaniu krwią, minimum pięć wtopionych na całej długości kaniuli pasków RTG. Pakowane - opakowanie  zabezpieczające przed utratą jałowości. (G18 zielony). </t>
  </si>
  <si>
    <t xml:space="preserve">Kaniula bezpieczna wykonana z biokompatybilnego poliuretanu z samozamykającym się korkiem portu bocznego, z zastawką antyzwrotną zapobiegającą wypływowi krwi w momencie wkłucia, posiadająca zabezpieczenie igły w postaci plastikowej osłonki o gładkich krawędziach z systemem kapilar zapobiegających zakłuciu się oraz zachlapaniu krwią, minimum pięć wtopionych na całej długości kaniuli pasków RTG. Pakowane - opakowanie  zabezpieczające przed utratą jałowości. (G17 biały). </t>
  </si>
  <si>
    <t xml:space="preserve">Kaniula bezpieczna wykonana z biokompatybilnego poliuretanu z samozamykającym się korkiem portu bocznego, z zastawką antyzwrotną zapobiegającą wypływowi krwi w momencie wkłucia, posiadająca zabezpieczenie igły w postaci plastikowej osłonki o gładkich krawędziach z systemem kapilar zapobiegających zakłuciu się oraz zachlapaniu krwią, minimum pięć wtopionych na całej długości kaniuli pasków RTG. Pakowane - opakowanie  zabezpieczające przed utratą jałowości. (G16 szary). </t>
  </si>
  <si>
    <t xml:space="preserve">Kaniula bezpieczna wykonana z biokompatybilnego poliuretanu z samozamykającym się korkiem portu bocznego, z zastawką antyzwrotną zapobiegającą wypływowi krwi w momencie wkłucia, posiadająca zabezpieczenie igły w postaci plastikowej osłonki o gładkich krawędziach z systemem kapilar zapobiegających zakłuciu się oraz zachlapaniu krwią, minimum pięć wtopionych na całej długości kaniuli pasków RTG. Pakowane - opakowanie  zabezpieczające przed utratą jałowości. (G14 pomarańczowy). </t>
  </si>
  <si>
    <t>Zestaw infuzyjny grawitacyjny, z technologią zapobiegającą dostawaniu się powietrza do drenu po zakończeniu infuzji. Precyzyjny zacisk rolkowy z zaczepem do przypięcia drenu, dodatkowy zacisk na drenie pomiędzy komorą a zaciskiem rolkowym do odcięcia infuzji. Spike ABS, igła ścięta jednostronnie/lancet. Elastyczna komora kroplowa dlugość min. 60mm, bez zawartości DEHP, lateksu, bisphenol A, filtr 15 mikronów w dnie komory, (oznaczenie na opakowaniu), wentylowana /odpowietrznik komory kroplowej ręczny. Długość  drenu 175cm, calkowita dlugośc zestawu 185cm. Objętość wypelnienia drenu 18ml. Dren zakończony łącznikiem luer z zatyczką z filtrem hydrofobowym 1,2 microna typu priming cap. Sterylny - EO, na opakowaniu jednostkowym instrukcja obsługi, data ważności – 3 lata od daty produkcji</t>
  </si>
  <si>
    <t>Zestaw infuzyjny z precyzyjnym  regulatorem przepływu w kształcie cylindra z pojedynczą skalą pomiarową w zakresie 5-250 ml/h, Spike ABS, komora wentylowana /odpowietrznik komory kroplowej ręczny z filtrem hydrofobowym. Elastyczna komora kroplowa dla łatwego wypełnienia, długość min.  50mm, ze skrzydełkami. Długość drenu 180cm, zestawu 191cm,150+30 bez zawartości DEHP, lateksu, bisphenol A . Wewn. średnica drenu 3mm. Klamra zaciskowa na drenie do zamknięcia infuzji. Złącze luer lock obrotowe. Dren z zatyczką  z filtrem hydrofobowym i oleofobowym priming cap. Sterylizowany EO, na opakowaniu jednostkowym oznaczenie o braku latexu i DEHP, data ważności – 47 miesięcy od daty produkcji.</t>
  </si>
  <si>
    <t>Zestaw infuzyjny grawitacyjny, z technologią zapobiegającą dostawaniu się powietrza do drenu po zakończeniu infuzji. Precyzyjny zacisk rolkowy z zaczepem do przypięcia drenu, dodatkowy zacisk na drenie pomiędzy komorą a zaciskiem rolkowym do odcięcia infuzji. Spike ABS, igła ścięta jednostronnie/lancet. Elastyczna komora kroplowa, długość min. 60mm, bez zawartości DEHP, lateksu, bisphenol A, filtr 15 mikronów w dnie komory.( oznaczenie na opakowaniu). Wentylowana /odpowietrznik komory kroplowej ręczny, długość  drenu 175cm (152+23), calkowita dlugośc zestawu 185cm. Objętość wypelnienia drenu 19 ml, lącznik Y z zaworem  dostępu beziglowego. Dren zakończony łącznikiem luer z zatyczką  z filtrem hydrofobowym 1,2 microna typu priming cap. Sterylny-EO, 
na opakowaniu jednostkowym instrukcja obslugi, data ważności – min. 3 lata od daty prod.</t>
  </si>
  <si>
    <t>Zestaw do transfuzji (przetaczania)  krwi, bez odpowietrzenia, komora kroplowa PCV bez DEHP, 20 kropli/ minz filtrem 200 µm, dlugość min.90mm, spike ABS, igla ścięta jednostronnie/lancet. Czerwony zacisk rolkowy z miejscem do przypięcia drenu i zabezpieczenie kolca po użyciu (podwieszenie), bez zawartości DEHP, lateksu, bisphenol A, kompatybilny z lipidami, długość drenu 180cm, mleczny/ zmatowiony całość zestaw - 192cm. Objętość wypełnienia drenu 14ml, średnica wewnętrzna drenu 3mm, sterylny - EO. Złącze luer lock stałe. Na opakowaniu jednostkowym oznaczenie o braku latexu i DEHP, data ważności – 4 lata od daty produkcji.</t>
  </si>
  <si>
    <t>Kanki (sondy) doodbytnicze z zakończeniem atraumatycznym i dwoma otworami bocznymi (atraumatyczne)</t>
  </si>
  <si>
    <t>Cewnik Foleya dwudrożny silikonowy, jałowy (pakowane podwójnie + strzykawka  końcówka Luer z roztworem do uszczelniania balonika, balon 5-10ml,  dł. 43cm</t>
  </si>
  <si>
    <t>Cewnik do odsysania z otworem centralnym i dwoma otworami bocznymi dł. 50-60cm, jałowe.</t>
  </si>
  <si>
    <t xml:space="preserve">Cewnik do odsysania z otworem centralnym i dwoma otworami bocznymi dł. 50-60cm, jałowe. </t>
  </si>
  <si>
    <t>Cewnik Foleya dwudrożny silikonowany, jałowy (pakowane podwójnie), balon 30ml, dł. 40cm.</t>
  </si>
  <si>
    <t>Cystofix- utrwalacz do badań cytologicznych - aerozol 150ml</t>
  </si>
  <si>
    <t>XXS</t>
  </si>
  <si>
    <t>XS</t>
  </si>
  <si>
    <t>Zgłębniki żołądkowe dł. 1500mm, miękkie, niezwijające się podczas zakładania z oznaczoną skalą (jałowe), z zatyczką i dwoma końcówkami (przystosowana do strzykawki zwykłej i strzykawki typu Żaneta) - jałowe</t>
  </si>
  <si>
    <t xml:space="preserve">Zgłębniki żołądkowe dł. 800mm, miękkie, niezwijające się podczas zakładania z oznaczoną skalą (jałowe), z zatyczką i dwoma końcówkami (przystosowana do strzykawki zwykłej i strzykawki typu Żaneta) - jałowe </t>
  </si>
  <si>
    <t>Zgłębniki żołądkowe dł. 800mm, miękkie, niezwijające się podczas zakładania z oznaczoną skalą (jałowe), z zatyczką i dwoma końcówkami (przystosowana do strzykawki zwykłej i strzykawki typu Żaneta) - jalowe</t>
  </si>
  <si>
    <t>Elektrody do EKG  dla dorosłych, żel stały, sensor Ag/AgCl, wymiary 42mm/56mm lub 34mm/57mm.</t>
  </si>
  <si>
    <t>Elektrody EKG do HOLTERA,  piankowa z przecięciem i z języczkiem do mocowania kabla, żel stały, sensor Ag/AgCl, wymiar średnica 50mm lub 52x58mm.</t>
  </si>
  <si>
    <t xml:space="preserve">Elektroda do EKG dla dorosłych na mokrym żelu do wykonania elektrokardiografi.                   </t>
  </si>
  <si>
    <t>Liczniki do zużytych  igieł i ostrzy chirurgicznych wyposażone w przyrząd do ściągania ostrzy, sterylny (minimum 30 zużytch igieł lub ostrzy). Plastilkowe, magnetyczne, czerwone pudełko wyposażone w przylepce po obu stronach, umożliwiające umocowanie.</t>
  </si>
  <si>
    <t>Pojemnik o poj. około  0,8l; 2l,  ze skalą do precyzyjnego odkreślania zapełnienia na wyznaczonym polu z przykrywką o śr. ok 14,5cm, zawierającą wewnętrzny filtr i zastawkę odcinającą, port do próbek, zdejmowany łącznik do podłączenia ssania i łącznik do podłączenia drenu. Cały zestaw jednorazowy.</t>
  </si>
  <si>
    <t xml:space="preserve">Zestaw do drenażu klatki piersiowej, jednorazowy, trzykomorowy, pracujący bezgłośnie, w całości przezroczysty, komora zbiorcza o pojemności 2300 ml, automatyczny zawór ciśnienia upustowego, jałowy </t>
  </si>
  <si>
    <t>Magnetyczne maty chirurgiczne wielokrotnego użytku z możliwością wyjaławiania w autoklawie. Okrągłe magnesy ceramiczne zapobiegające perforacji po wielokrotnym użytku,  mata magnetyczna podbita materiałem przeciwpoślizgowym, rozmiar 25,5x40,5cm.</t>
  </si>
  <si>
    <t xml:space="preserve">Pojemnik bezpieczny, zamykany z opadającym wieczkiem, sztywny, jednokrotnego użytku na odpady mające kontakt z cytostatykami o pojemności około 5l . </t>
  </si>
  <si>
    <t>Marker chirurgiczny do oznaczania linii cięcia na ciele pacjenta. Końcówka zwykła, kolor fioletowy, odporny na zmywanie. Sterylny pakowany pojedynczo.</t>
  </si>
  <si>
    <t>Zawory z 3 przedłużkami. Zestaw przedłużający z bezigłowym zaworem dostępu naczyniowego, do wielokrotnego kontaktu z krwią, lipidami, chemioterapeutykami, chlorheksydyną i alkoholami, z potrójnym przedłużaczem o długości 15cm, z czterema  zaciskami zatrzaskowymi. Zestaw o objętości wypełnienia 1,3ml.  Każdy z przedłużaczy zakończony zaworem bezigłowym. Zawór bezigłowy o przepływie min. 165ml/min. i możliwości podłączenia u pacjenta przez 600 aktywacji.</t>
  </si>
  <si>
    <t>Zawory z 2 przedłużkami. Zestaw przedłużający z bezigłowym zaworem dostępu naczyniowego, do wielokrotnego kontaktu z krwią, lipidami, chemioterapeutykami, chlorheksydyną i alkoholami, z podwójnym przedłużaczem o długości 15cm, z dwoma zaciskami ślizgowymi. Zestaw o objętości wypełnienia 0,87ml. Każdy z przedłużaczy zakończony zaworem bezigłowym. Zawór bezigłowy kompatybilny z końcówką luer i luer lock, o przepływie min. 165ml/min. możliwość podłączenia u pacjenta  przez 600 aktywacji</t>
  </si>
  <si>
    <t xml:space="preserve">Nebulizator niskoobjętościowy do podawania leku, z antyprzelewową konstrukcją pozwalającą na skuteczne działanie w zakresie 0-90 stopni, ze stabilną podstawką dyfuzora w zakresie 0-360 stopni, o pojemności 10 ml, przeciętna średnica cząsteczek aerozolu (MMAD) 2,21 µm (+/- 0,07 µm), frakcja respirabilna (cząsteczki &lt;5µm) - 79,7% (+/- 1,7%), parametry potwierdzone w badaniach producenta, produkt czysty biologicznie. Tempo nebulizacji (szybkość opróżniania zbiornika) przy przepływie 10l/min dla 3ml roztworu: 7,36min. (+/- 0,26 min.) w zestawie z maska aerozolowa dla dorosłych, dren tlenowy o przekroju gwiazdkowym 2,1m </t>
  </si>
  <si>
    <t>Nebulizator niskoobjętościowy do podawania leku, ze stabilną podstawką dyfuzora w zakresie 0-360 stopni, o pojemności 10ml, przeciętna średnica cząsteczek aerozolu (MMAD) 2,4µm (+/- 0,13µm), frakcja respirabilna (cząsteczki &lt;5µm) - 72% (+/- 3,1%), parametry potwierdzone w badaniach producenta, produkt czysty biologicznie. Tempo nebulizacji (szybkość opróżniania zbiornika) przy przepływie 10l/min dla 3ml roztworu: 3,3min. (+/- 0,1min.). W zestawie: ustnik, łącznik z przegubowym złączem obrotowym w pionie i poziomie, dren tlenowy o przekroju gwiazdkowym 2,1m rura karbowana 15cm.</t>
  </si>
  <si>
    <t xml:space="preserve">Nebulizator niskoobjętościowy do podawania leku, z antyprzelewową konstrukcją pozwalającą na skuteczne działanie w zakresie 0-90 stopni, ze stabilną podstawką dyfuzora w zakresie 0-360 stopni, o pojemności 10ml, przeciętna średnica cząsteczek aerozolu (MMAD) 2,21µm (+/- 0,07µm), frakcja respirabilna (cząsteczki &lt;5µm) - 79,7% (+/- 1,7%), parametry potwierdzone w badaniach producenta, produkt czysty biologicznie. Tempo nebulizacji (szybkość opróżniania zbiornika) przy przepływie 10l/min dla 3ml roztworu: 7,36min. (+/- 0,26min.)w zestawie z: ustnik, łącznik T, dren tlenowy o przekroju gwiazdkowym 2,1m </t>
  </si>
  <si>
    <t>Maski tlenowe dla dorosłych z drenem długości od 180cm do 210-220cm</t>
  </si>
  <si>
    <t>Strzykawka jednorazowego użytku, trzyczęściowa, koncentryczna, Luer, o pojemności 5ml skala 0,2ml. Nietoksyczna, bez zawartości latexu, PCV, DEHP, bisphenol A, wykonana tłok i cylinder: polipropylen, cylinder nawilżony olejem silikonowym, sterylizowana EO. Pakowana pojedynczo (opakowanie typu blister). Zabezpieczenie przed wypadaniem tłoka, bezwzględna szczelność strzykawki. Czytelna, trwała, niezmywalna skala w kolorze czarnym bez rozszerzenia, długość skali na cylindrze odpowiada pojemności nominalnej strzykawki. Logo producenta strzykawki na cylindrze, co pozwala na szybką i wiarygodną identyfikację bez opakowania jednorazowego. Dołączyć dokument producenta o ograniczeniu odpadów o 30% w porównaniu ze standardowymi strzykawkami.</t>
  </si>
  <si>
    <t>Strzykawka jednorazowego użytku, trzyczęściowa, koncentryczna, Luer, o pojemności 10ml skala 0,2ml. Nietoksyczna, bez zawartości latexu, PCV, DEHP, bisphenol A, wykonana tłok i cylinder: polipropylen, cylinder nawilżony olejem silikonowym, sterylizowana EO. Pakowana pojedynczo (opakowanie typu blister). Zabezpieczenie przed wypadaniem tłoka, bezwzględna szczelność strzykawki. Czytelna, trwała, niezmywalna skala w kolorze czarnym bez rozszerzenia, długość skali na cylindrze odpowiada pojemności nominalnej strzykawki. Logo producenta strzykawki na cylindrze, co pozwala na szybką i wiarygodną identyfikację bez opakowania jednorazowego.  Strzykawka z końcówką centryczną i ekscentryczną do wyboru Zamawiającego. Dołączyć dokument producenta o ograniczeniu odpadów o 30% w porównaniu ze standardowymi strzykawkami.</t>
  </si>
  <si>
    <t>Opaska identyfikacyjna dla dorosłych plastikowa zatrzaskowa tworzywo sztuczne, nietoksyczne, przezroczysta, miękka, jednorazowa, niealergizująca z papierową wkładką bez nadruku umożliwiającą opisanie danych, zapięcie odporne na przypadkowe odpinanie typu zatrzask, przy zapięciu otwory umożliwiające regulację długości tasiemki</t>
  </si>
  <si>
    <t>Kaniula dotętnicza 20 G 1,1 x 45mm, przepływ 49 ml/min., cewnik z PTFE, z zaworem odcinającym - suwakowo-kulkowym typu Flowswitch w kolorze czerwonym, ze skrzydełkami z otworami do przyszycia do skóry pacjenta, sterylne, jednorazowego użytku. Produkt nie zawierający DEHP, PVC oraz naturalnego lateksu. Czas stosowania do 30 dni potwierdzone przez producenta w instrukcji użycia znajdującej się w każdym opakowaniu handlowym.</t>
  </si>
  <si>
    <t>Zestaw do szynowania moczowodów i kateterów moczowych z prowadnicą zamknięto- otwarty CH 4,8 dł. 12cm</t>
  </si>
  <si>
    <t>Zgłębniki do płukania żołądka, PCV, długość 150cm; 4 otwory boczne, zakończony ślepo; 4 znaczniki głebokości, stosowany przez usta, niesterylny, gładka powierzchnia, atraumatycznie zakończona dla minimalizacji podrażnień błony śluzowej</t>
  </si>
  <si>
    <t>Dren do odsysania pola operacyjnego o średnicy CH30/300cm (śr. zew.9,9mm-10mm, wew. 7mm), zakończenie lejek-lejek ze specjalnymi przegubami (sprężynami zagięciowymi) ułatwiającymi wygodną manipulację drenem oraz zapewniającymi jego pełną drożność, bez ryzyka zamknięcia światła drenu nawet przy zagięciu 90°, zewnetrzna powierzchnia satynowa, wyposażony w dodatkowy łacznik dł. 8cm umozliwiajacy łączenie drenów ze sobą jak również wykorzystanie drenów do odsysania górnych dróg oddechowych. Sterylny, pakowany podwójnie w wewnętrzny worek foliowy oraz zewnętrzne opakowanie foliowo-papierowe, sterylizowany tlenkiem etylenu.</t>
  </si>
  <si>
    <t>Zestawy do drenażu przezskórnego 9F x 26cm jednostopniowy jednodrożny pigtail lub prosty</t>
  </si>
  <si>
    <t>Żel w formie kompres na ciepło-zimno, wykonany z mocnej i bardzo wytrzymałej, nietoksycznej folii, wewnątrz której znajduje się wkład żelowy utworzony z wody i karoksymetylocelulozy, posiada duż zdolność magazynowania oraz długotrwałego zwrotu zakumulowanego zimna lub ciepła kompres można ochładzać lub ogrzewać w zestawie z kompresem znajduje sie pokrowiec włókninowy wielorazowego użytku - może być mytu, dezynfekowany hipoalergiczny rozmiar 13cm x 14cm.</t>
  </si>
  <si>
    <t>Elektrody do monitorowania EKG dla dzieci. Średnica 3,5cm, samoprzylepne, klej hypoalergiczny, łatwe do odklejenia, niepozostawiające śladów na skórze.</t>
  </si>
  <si>
    <t>Stabilizator położenia oraz ochraniacz przeciwodleżynowy stopy z systemem odciążającym zapobiegającym przykurczom zgięcia podeszwowego oraz bocznego, z system elastycznych fiksatorów, ze zintegrowanym klinem oraz z otworem pozwalającym na współpracę z urządzeniami do masażu uciskowego DVT, dostępny w rozmiarze standardowym dla pacjentów o obwodzie łydki 25-46cm i stopach dłuższych niż 23,65cm  (do wielu pacjentów –potwierdzone kartą techniczną).</t>
  </si>
  <si>
    <t>Sterylny foliowy pokrowiec na przewody o wymiarach 200x16cm. Złożony teleskopowo z taśmami do mocowania na końcówkach. Wykonany z folii o grubości 0,05mm (grubość folii należy potwierdzić poprzez dołączenie do oferty dokumentów producenta materiału, z którego produkowany jest gotowy wyrób).</t>
  </si>
  <si>
    <t>Cewniki do embolektomii, jednorazowe, jednokanałowe cewniki, wyjałowione, nietoksyczne, widoczne w promieniach RTG,   3F dł. 80cm;  4F dł. 80cm;  5F dł. 80cm;  6F dł. 80cm;  7F dł. 80cm;  8F dł. 80cm;  9F dł. 80cm; 10F dł. 80cm. Zamawiający określi rozmiar i ilość w zapotrzebowaniu.</t>
  </si>
  <si>
    <t>Butelki do drenażu w systemie REDON. Pojemnik typu harmonijka z PE, jałowe</t>
  </si>
  <si>
    <t>**Wymagana karta charakterystyki do poz. 1-3</t>
  </si>
  <si>
    <t>Kolec do nakłuwania typu Spike</t>
  </si>
  <si>
    <t>Strzykawka napełniona fabrycznie roztworem 0,9% NaCl, posiadająca średnicę cylindra odpowiadającej strzykawce o pojemności 10ml. Ma posiadać długi korek zamykający o dł. min 2cm., posiadajacy gwintowane przedłużenie zamykające wejście do strzykawki Luer Lock, zapobiegający przypadkowej kontaminacji wejścia do strzykawki. Graficzne oznaczenie strefy sterylnej na korpusie strzykawki, Ogranicznik tłoka strzykawki uniemożliwiający wysunięcie tłoka poza przestrzeń steryną strzykawki  i przypadkową kontaminację roztworu podczas przygotowania strzykawki do przepłukiwania. Specjalna budowa tłoka eliminująca zwrotny napływ krwi do cewnika potwierdzony zerowy refluks. Wyrób medyczny klasy III. Sterylizowana parowo. Okres ważności 3 lata.</t>
  </si>
  <si>
    <t>Worek ileostomijny otwarty, przezroczysty z przylepcem do docinania  nożyczkami. Przylepiec hydrokoloidowy posiada właściwości ochronne i gojące, które zapobiegają powstawaniu powikłań skórnych na skórze wokół stomii. Zaopatrzony w filtr węglowy w kształcie półksiężyca umieszczony w górnej części worka. Worek z dodatkową warstwą folii ochronnej wewnątrz, chroniącą filtr przed kontaktem z treścią jelitową. Worek o prostym i symetrycznym kształcie z miękkimi krawędziami. Zbudowany z hydrofobowego materiału. Plastikowa zapinka rzepowa niepochłaniająca zapachów. Worek wyposażony w kieszonkę do schowania zamkniętego odpływu worka. Możliwosć docięcia przylepca od 20mm do 70mm.</t>
  </si>
  <si>
    <t>Płytka stomijna plastyczna o średnicy 45, która dopasowuje się do kształtu stomii. Materiał przylepny wewnątrz pierścienia "do modelowania" palcami, bez wycinania nożyczkami, co daje możliwość uzyskania szczelnego dopasownia do stomii.</t>
  </si>
  <si>
    <t xml:space="preserve">Worek ileostomijny otwarty, przezroczysty w rozmiarze 57mm, kompatybilny z płytką stomijną tego samego systemu dwuczęściowego w rozmiarze 57mm, z filtrem węglowym w kształcie półksiężyca umieszczonym w górnej części worka. Worek z dodatkową warstwą folii ochronnej wewnątrz, chroniącą filtr przed kontaktem z treścią jelitową. Worek o prostym i symetrycznym kształcie z miękkimi krawędziami. Zbudowany z hydrofobowego materiału. Plastikowa zapinka rzepowa niepochłaniająca zapachów. Worek wyposażony w kieszonkę do schowania zamkniętego odpływu worka. </t>
  </si>
  <si>
    <t xml:space="preserve">Worek ileostomijny otwarty, przezroczysty w rozmiarze 70mm, kompatybilny z płytką stomijną tego samego systemu dwuczęściowego w rozmiarze 70mm, z filtrem węglowym w kształcie półksiężyca umieszczonym w górnej części worka. Worek z dodatkową warstwą folii ochronnej wewnątrz, chroniącą filtr przed kontaktem z treścią jelitową. Worek o prostym i symetrycznym kształcie z miękkimi krawędziami. Zbudowany z hydrofobowego materiału. Plastikowa zapinka rzepowa niepochłaniająca zapachów. Worek wyposażony w kieszonkę do schowania zamkniętego odpływu worka. </t>
  </si>
  <si>
    <t>Puder stomijny wykonany z materiału hydrokoloidowego składającego się z trzech różnych hydrokoloidów, łagodzi stany zapalne, przyspiesza proces gojenia podrażnionej skóry i pochłania wysięk surowiczy, przez co poprawia szczelność i przyleganie sprzętu stomijnego do skóry oraz przedłuża czas jego utrzymania. Opakowanie 25g.</t>
  </si>
  <si>
    <t>210 mm x 20 m</t>
  </si>
  <si>
    <t>112 mm x 25 m</t>
  </si>
  <si>
    <t>110 mm x 21 m</t>
  </si>
  <si>
    <t>Papier Mitsubishi K-65HM</t>
  </si>
  <si>
    <t>Jednostka miary</t>
  </si>
  <si>
    <t>Liczba sztuk w opakowaniu</t>
  </si>
  <si>
    <t>Liczba szt. umowy</t>
  </si>
  <si>
    <t>50cm x 10cm</t>
  </si>
  <si>
    <t>70cm x 10cm</t>
  </si>
  <si>
    <t>100cm x 10cm</t>
  </si>
  <si>
    <t>150cm x 10cm</t>
  </si>
  <si>
    <t>kpl.</t>
  </si>
  <si>
    <t>Liczba kopmpletów w opakowaniu</t>
  </si>
  <si>
    <t>Czyścik do elektroagulacji 5x5cm (dopuszczamy 4,5x5cm)</t>
  </si>
  <si>
    <t>Cena jedn. netto w zł</t>
  </si>
  <si>
    <t>Cena jedn. brutto w zł</t>
  </si>
  <si>
    <t>0,9x88</t>
  </si>
  <si>
    <t>0,5x88</t>
  </si>
  <si>
    <t>1,2x88</t>
  </si>
  <si>
    <t>0,7x88</t>
  </si>
  <si>
    <t>0,45x88</t>
  </si>
  <si>
    <t>0,9x150</t>
  </si>
  <si>
    <t>400 ml</t>
  </si>
  <si>
    <t xml:space="preserve">Mata chłonna na podłogę, z mozliwością przytwierdzania do podłogi. Rozmiar 81 (+/-2cm) x 211 (+/-2cm) Chłonność min. 1,5l. </t>
  </si>
  <si>
    <t>Żel do USG sterylny - 20 ml</t>
  </si>
  <si>
    <t>Zatyczka do drenów schodkowa, sterylna</t>
  </si>
  <si>
    <t>Koncówki donosowe z rozpylaczem typu atomizer oraz nakręcany rozpylacz</t>
  </si>
  <si>
    <t>Papier do defibrylatora Lifepack</t>
  </si>
  <si>
    <t>szer. 50 mm</t>
  </si>
  <si>
    <t>szer. 100 mm</t>
  </si>
  <si>
    <t>Jednostka miary zestaw/szt.</t>
  </si>
  <si>
    <t>Jednostka miary  szt.</t>
  </si>
  <si>
    <t>Zestaw drenów do aparatu Genius</t>
  </si>
  <si>
    <t>Genius dialysate system 1:2</t>
  </si>
  <si>
    <t>Hemofiltry polisulfonowe o powierzchni dyfuzyjnej 1,4 m2</t>
  </si>
  <si>
    <t>Dializator typu sleed-flux</t>
  </si>
  <si>
    <t>Adapter do napełniania zbiornika płynu dializacyjnego przy aparatach do terapii nerkozastępczej Genius</t>
  </si>
  <si>
    <t>Adapter do opróżniania zbiornika płynu dializacyjnego przy aparatach do terapii nerkozastępczej Genius</t>
  </si>
  <si>
    <t>Adapter do dializy przy aparatach do terapii nerkozastępczej Genius</t>
  </si>
  <si>
    <t>Papier do drukarki</t>
  </si>
  <si>
    <t>Uchwyt aluminiowy do szyny Modura</t>
  </si>
  <si>
    <t>Uchwyt aluminiowy do zawieszenia na łóżku</t>
  </si>
  <si>
    <t>Zawór odcinający</t>
  </si>
  <si>
    <t>Przełącznik próżni plastikowy, instalowany na wózku</t>
  </si>
  <si>
    <t xml:space="preserve">Czujniki do pulsoksymetrii dla dzieci.  Wykonane z plastra hypoalergicznego, dodatkowy plaster mocujący w zestawie. </t>
  </si>
  <si>
    <t xml:space="preserve">Podstawka do basenu głębokiego </t>
  </si>
  <si>
    <t>Elektroda neutralna dzielona,jednorazowa,niekierunkowa, powierzchnia 85cm2 z pierścieniem ekwipotencjalnym 23cm2.</t>
  </si>
  <si>
    <t>Elektroda neutralna  niedzielona, jednorazowa, powierzchnia 136cm2.</t>
  </si>
  <si>
    <t>Jednorazowy układ oddechowy do AIRVO 2 Fisher&amp;Paykel Healthcare</t>
  </si>
  <si>
    <t>CH24</t>
  </si>
  <si>
    <t>CH40</t>
  </si>
  <si>
    <t>Kaniula bezpieczna w systemie zamkniętym  wykonana z biokompatybilnego poliuretanu z min. 5 paskami RTG, z trzema otworami w kształcie łzy zlokalizowanymi na końcówce kaniuli, przeznaczona do wlewów pod wysokim ciśnieniem, umożliwiająca współpracę z wstrzykiwaczami  kontrastu przy ustawieniu 325 psi  i  szybką podaż kontrastu, posiadająca drenik przedłużający odporny na wysokie ciśnienie podaży płynu. Rozmiar 22G</t>
  </si>
  <si>
    <t>Kaniula bezpieczna w systemie zamkniętym  wykonana z biokompatybilnego poliuretanu z min. 5 paskami RTG, z trzema otworami w kształcie łzy zlokalizowanymi na końcówce kaniuli, przeznaczona do wlewów pod wysokim ciśnieniem,  umożliwiająca współpracę z wstrzykiwaczami  kontrastu przy ustawieniu 325 psi  i  szybką podaż kontrastu, posiadająca drenik przedłużający odporny na wysokie ciśnienie podaży płynu. Rozmiar 20G</t>
  </si>
  <si>
    <t>31G</t>
  </si>
  <si>
    <t>Bezpieczna igła do wstrzykiwaczy insulinowych 30G 0,30mm x 8mm, sterylne, po użyciu igła bezpiecznie zamknięta w plastikowej osłonce chroniącej przed zakłuciem (z obu stron: od strony pacjenta i od strony wstrzykiwacza), kompatybilne z wstrzykiwaczami wszystkich producentów - kompatybilość potwierdzona certyfikatem kompatybilności technicznej dołączonym do oferty. Sterylizowane radiacyjnie.</t>
  </si>
  <si>
    <t>Bezpieczna igła do wstrzykiwaczy insulinowych 31G 0,25mm x 5mm, sterylne, po użyciu igła bezpiecznie zamknięta w plastikowej osłonce chroniącej przed zakłuciem (z obu stron: od strony pacjenta i od strony wstrzykiwacza), kompatybilne z wstrzykiwaczami wszystkich producentów - kompatybilość potwierdzona certyfikatem kompatybilności technicznej dołączonym do oferty. Sterylizowane radiacyjnie.</t>
  </si>
  <si>
    <t xml:space="preserve">Koreczki do zabezpieczania kaniul, dwufunkcyjne - jałowe </t>
  </si>
  <si>
    <t>Zamknięty system dostępu naczyniowego, bezigłowy, do wielokrotnych aktywacji, bez mechanicznych części wewnętrznych, posiadajacy prosty tor przepływu, kompatybilny z końcówką Luer i Luer Lock, z zastawką w postaci jednoelementowej, silikonowej, podzielnej membrany, osadzonej zewnetrznie na plastikowym, przezroczystym konektorze, z jednolitą materiałowo powierzchnią do dezynfekcji, całkowice przezierny umożliwiający kontrolę całego toru przepływu krwi, o przepływie 533 ml/min i minimalnej objętości wypełnienia 0,1ml- 0,16ml. Informacja o wypełnieniu na opakowaniu jednostkowym. Wytrzymały na ciśnienie płynu iniekcyjnego min. 45 PSI. Protektor męski umozliwiający podłączenie bez ryzyka skażenia wkłucia. Dodatkowe wypustki po obu stronach łącznika ułatwiające uchwyt w czasie zakładania zaworu bezigłowego.</t>
  </si>
  <si>
    <t>Kraniki z poliwęglanu z przedłużaczem  z wyczuwalnym i optycznym indykatorem pozycji zamknięty/otwarty (biały) z trójramiennym pokrętłem z przedłużaczem 7cm z dodatkowym portem do iniekcji.</t>
  </si>
  <si>
    <t>Kaniula bezpieczna do wkłuć dożylnych 18-24G, bezpieczna, chroniąca przez ekspozycją na materiał biologiczny  i zakłucie poprzez posiadanie plastikowej osłonki igły, otwór przy ostrzu igły umożliwiający pojawienie się krwi pomiędzy igłą a cewnikiem w szybki sposób potwierdzający wejście do naczynia podczas kaniulacji, bez portu górnego, z drenem zakończonym  podwójnym rozgałęzieniem; jedno z rozgałęzień zakończone niemechanicznym, przezroczystym zaworem dostępu naczyniowego z silikonową jednoelementową podzielną membraną (oznaczenie kolorystyczne rozmiaru na skrzydełkach)</t>
  </si>
  <si>
    <t>Jedn. miary</t>
  </si>
  <si>
    <t xml:space="preserve">Zgłębnik przeznaczony do żywienia bezpośrednio do jelita lub do dwunastnicy, wykonany z poliuretanu, z podziałką centymetrową, kontrastujący w RTG, z metalową prowadnicą pokrytą silikonem, zakończoną kulkową końcówką, wolny od DEHP, zakończony spiralną pętlą Bengmark, mocującą zgłębnik w jelicie, w rozmiarze 10/145cm </t>
  </si>
  <si>
    <t>Kranik odcinający do terapii dożylnej, trójdrożny, wykonany z poliwęglanu. Kranik ma posiadać wyczuwalny i optyczny identyfikator pozycji otwarty/zamknięty. Objętość wypełnienia 0,2-0,22 ml,  trójramienne pokrętło, Wytrzymałość kranika 3 bary, jałowy.</t>
  </si>
  <si>
    <t>Kranik odcinający do terapii dożylnej, trójdrożny z poliwęglanu - tworzywa odpornego na mechniczne pęknięcia oraz na wwszystkie leki w tym również na działanie lipidów i leków do chemoterapii. Kranik ma posiadać podwójny/wyczuwalny identyfikator pozycji otwarty/zamknięty, jałowy, jednorazowego uzytku o obojętności wypełnienia max. 0,31 ml., każde wejście kranika zabezpieczone koreczkiem. Kranik musi byc wyposażony w białe tróramienne pokrętło umożliwiające swobodną i precyzyjną obsługę ww. kraników. Jedno z wyjść zamknięte bezigłowym systemem dostępu naczyniowego, z podzielną membraną z zewnątrz osadzoną na konektorze, łatwą do skutecznej dezynfekcji.</t>
  </si>
  <si>
    <t>20x20</t>
  </si>
  <si>
    <t>75x25</t>
  </si>
  <si>
    <t>15ml</t>
  </si>
  <si>
    <t>30ml</t>
  </si>
  <si>
    <t>100ml</t>
  </si>
  <si>
    <t>200ml</t>
  </si>
  <si>
    <t>500ml</t>
  </si>
  <si>
    <t>1000ml</t>
  </si>
  <si>
    <t>Pojemniki na badania histopatologiczne, przezroczyste, z zakrętką</t>
  </si>
  <si>
    <t>23G 1¼" (0,6 x 30 mm)
22G 1¼" (0,7 x 30 mm)
21G 1½''(0,8 x 40 mm)
20G 1½''(0,9 x 40 mm);
18G 1½''(1,2 x 40 mm)</t>
  </si>
  <si>
    <t>50ml/60</t>
  </si>
  <si>
    <t>20ml</t>
  </si>
  <si>
    <t>10ml</t>
  </si>
  <si>
    <t>Strzykawka jednorazowego użytku ,trzyczęściowa, koncentryczna, Luer, o pojemności 3 ml skala 0,1 ml. Nietoksyczna, bez zawartości latexu, PCV, DEHP, bisphenol A, wykonana tlok i cylinder: polipropylen, cylinder nawilżony olejem silikonowym, sterylizowana EO. Pakowana pojedynczo (opakowanie typu blister). Zabezpieczenie przed wypadaniem tłoka, bezwzględna szczelność strzykawki. Czytelna skala, trwała niezmywalna skala w kolorze czarnym bez rozszerzenia, długość skali na cylindrze odpowiada pojemności nominalnej strzykawki. Logo producenta strzykawki na cylindrze, co pozwala na szybką i wiarygodną identyfikację bez opakowania jednorazowego. Dołączyć dokument producenta o ograniczeniu odpadów o 30% w porównaniu ze standardowymi strzykawkami.</t>
  </si>
  <si>
    <t>tacka</t>
  </si>
  <si>
    <t>Maski tlenowe z rezerwuarem dla dorosłych w rozmiarze M i L</t>
  </si>
  <si>
    <t>Koc przeżycia termochronny (folia dwustronna ratunkowa jednorazowa)</t>
  </si>
  <si>
    <t>3 ml</t>
  </si>
  <si>
    <t>5 ml</t>
  </si>
  <si>
    <t>Nazwa i opis przedmiotu</t>
  </si>
  <si>
    <t>Producent -Kod (nr katalogowy)</t>
  </si>
  <si>
    <t>Dren tlenowy wykonany z PCV, bez zawartości lateksu. Dren o przekroju gwiazdkowym z pięcioma wzdłużnymi paskami wzmacniającymi, zapobiegającymi zamknięciu światła drenu z uniwersalnymi łącznikami. Wyrób sterylny, opakowanie foliowe z napisami w j. polskim oraz instrukcją użycia. Długość: 2,1m</t>
  </si>
  <si>
    <t>Jednorazowa osłona na podłokietnik stołu operacyjnego. Rozmiar 75 (+/-2cm) x 33 (+/-2cm). Posiadająca opaskę o regulowanej średnicy, pozwalającą na utrzymanie przedramienia pacjenta.</t>
  </si>
  <si>
    <t>9, 10, 12, 14, 16, 18, 20, 22, 24 CH</t>
  </si>
  <si>
    <t>12, 14, 16</t>
  </si>
  <si>
    <t xml:space="preserve">10, 12, 15, 18, 21, 24, 27, 30, 33, 36, 39 </t>
  </si>
  <si>
    <t>Cewniki Nelatona wykonane z medycznego PCV</t>
  </si>
  <si>
    <t>CH 6-24</t>
  </si>
  <si>
    <t>CH 16-30</t>
  </si>
  <si>
    <t>10mm x 40cm</t>
  </si>
  <si>
    <t xml:space="preserve">Jednostka miary szt. </t>
  </si>
  <si>
    <t>Czujnik do pomiaru głębokości uśpienia kompatybilny z monitorami BIS VISTA i modułami BIS x dla dorosłych. Dostarczenie 5 spawnych monitorów do głębokości znieczulenia.</t>
  </si>
  <si>
    <t>Jednostka miary szt.</t>
  </si>
  <si>
    <t>Pojemniki na zużyte igły, ostry sprzęt z pokrywką z otworem i zamknięciem. Pojemniki sztywne, odporne na działanie wilgoci, mechaniczne przekłucie lub przecięcia, w kolorze  żółtym.</t>
  </si>
  <si>
    <t>Rurki intubacyjne do zabiegów laryngologicznych z użyciem lasera, rozmiar "5" lub "4,5"</t>
  </si>
  <si>
    <t>Lp.</t>
  </si>
  <si>
    <t>Nazwa</t>
  </si>
  <si>
    <t>Rozmiar</t>
  </si>
  <si>
    <t>Producent - Kod (nr katalogowy)</t>
  </si>
  <si>
    <t>VAT %</t>
  </si>
  <si>
    <t>Wartość ogółem netto w zł</t>
  </si>
  <si>
    <t>Wartość ogółem brutto w zł</t>
  </si>
  <si>
    <t>szt.</t>
  </si>
  <si>
    <t>18-24G</t>
  </si>
  <si>
    <t>x</t>
  </si>
  <si>
    <t>op.</t>
  </si>
  <si>
    <t>RAZEM:</t>
  </si>
  <si>
    <t>Aparaty do oznaczania ciśnienia żylnego wraz z zestawem do przetoczeń, kranikiem trójdrożnym.Odpowietrznik z filtrem bakteryjnym na końcu drenu do skali.</t>
  </si>
  <si>
    <t>Wielorazowe skale do OCŻ - wskaźnik pozycji zero. Uniwersalne uchwyty do mocowania do pionowych elementów (bezklejowe). Tworzywo odporne na złamania, do wielokrotnego użytku, 2 klamry mocujące</t>
  </si>
  <si>
    <t>CH14-20</t>
  </si>
  <si>
    <t>CH12-24</t>
  </si>
  <si>
    <t>CH12-26</t>
  </si>
  <si>
    <t>Wziernik jednorazowy CUSCO "XXS"</t>
  </si>
  <si>
    <t>Wziernik jednorazowy CUSCO "XS"</t>
  </si>
  <si>
    <t>Wziernik jednorazowy CUSCO "S"</t>
  </si>
  <si>
    <t>Wziernik jednorazowy CUSCO "M"</t>
  </si>
  <si>
    <t>Lp</t>
  </si>
  <si>
    <t>0,45 - 0,9</t>
  </si>
  <si>
    <t>1,1 - 1,2</t>
  </si>
  <si>
    <t>CH16</t>
  </si>
  <si>
    <t>CH18</t>
  </si>
  <si>
    <t>CH12-16</t>
  </si>
  <si>
    <t>CH18-28</t>
  </si>
  <si>
    <t>Elektroda EKG węglowa, żel stały, sensor Ag/AgCl, kompatybilne w badaniu Rezonanem Magnetycznym dla dorosłych, rozmiar 45mm, (odporne na zamoczenia podczas mycia)</t>
  </si>
  <si>
    <t>Elektrody EKG kompatybine w badaniu Rezonanem Magnetycznym  dla dzieci</t>
  </si>
  <si>
    <t>20G x 45mm</t>
  </si>
  <si>
    <t>Proszek żelujący w wiaderku z miarką 1 kg</t>
  </si>
  <si>
    <t xml:space="preserve">Bezpieczny zestaw do punkcji opłucnej składający się z: igły Verresa wyposażonej w barwny składnik bezpieczeństwa, cewnik poliuretanowy, strzykawki 50ml, worka 2000ml. (zapasowe worki). </t>
  </si>
  <si>
    <t>Maski tlenowe dla dzieci z drenem o długości od 180cm do 210-220cm.</t>
  </si>
  <si>
    <t>Cewniki do podawania tlenu przez nos z bardzo miękką końcówką o rozmiarze CH 16-18</t>
  </si>
  <si>
    <t>CH16-18</t>
  </si>
  <si>
    <t>2 ml</t>
  </si>
  <si>
    <t xml:space="preserve">5 ml </t>
  </si>
  <si>
    <t>10 ml</t>
  </si>
  <si>
    <t xml:space="preserve"> 20 ml</t>
  </si>
  <si>
    <t>100 ml</t>
  </si>
  <si>
    <t>1 ml</t>
  </si>
  <si>
    <t>Wieszaki do worków do moczu</t>
  </si>
  <si>
    <t>Worki na mocz 2l sterylne z portem do pobierania próbek, przezroczyste (system zamknięty do 7dni), z zaworem spustowym typu T</t>
  </si>
  <si>
    <t>25CH/2100</t>
  </si>
  <si>
    <t>CH 20</t>
  </si>
  <si>
    <t>Dren do odsysania pola operacyjnego CH 30, dł. 350cm</t>
  </si>
  <si>
    <t>Dren urologiczny Pezzer</t>
  </si>
  <si>
    <t>1000 ml</t>
  </si>
  <si>
    <t>3000 ml</t>
  </si>
  <si>
    <t>Uchwyt do przykręcenia do ściany</t>
  </si>
  <si>
    <t>Igły do nakłuć lędźwiowych YALE 0,9x150 20G</t>
  </si>
  <si>
    <t xml:space="preserve">Jałowa szczotka do rąk z gąbką bez detergentu </t>
  </si>
  <si>
    <t>zestaw</t>
  </si>
  <si>
    <t>Termometry lekarskie elektroniczne z możliwością mycia wodą i dezynfekcji, nie zmieniające swoich właściwości oraz powłoki zewnętrznej. Do wielokrotnego pomiaru, w krótkich odstępach czasowych.</t>
  </si>
  <si>
    <t>Myjki do toalety pacjenta, jednorazowe w formie rękawicy, nasączone mydłem aktywowanym po kontakcie z wodą, miękkie</t>
  </si>
  <si>
    <t>Żel do EKG - 0,5l</t>
  </si>
  <si>
    <t>Żel do USG - 0,5l</t>
  </si>
  <si>
    <t>Osłona na ramię RTG 220x100cm, sterylna, wykonan z foli PE o gramtaurze 0,05mm.</t>
  </si>
  <si>
    <t>Pojemniki na zużyte igły, ostry sprzęt z pokrywką z otworem i zamknięciem. Pojemniki sztywne, odporne na działanie wilgoci, mechaniczne przekłucie lub przecięcia, w kolorze czerwonym.</t>
  </si>
  <si>
    <t>Basen płaski duży z pulpy celulozowej, pojemność: 2 litry, wymiary: 383x255x55mm, odporność na przesiąkanie 4 godziny</t>
  </si>
  <si>
    <t>Kaczka z pulpy celulozowej, pojemność 900ml, wymiary: 192x113x128mm, odporność na przesiąkanie: 4 godziny</t>
  </si>
  <si>
    <t>Pokrywka do basenu płaskiego dużego z pulpy celulozowej</t>
  </si>
  <si>
    <t>Pokrywka do basenu głębokiego z pulpy celulozowej</t>
  </si>
  <si>
    <t xml:space="preserve">Podstawka do dużego basenu płaskiego </t>
  </si>
  <si>
    <t>Papier do EKG BTL- 08 rozmiar papieru szer. 112mm, dł. 25m</t>
  </si>
  <si>
    <t>M</t>
  </si>
  <si>
    <t>L</t>
  </si>
  <si>
    <t>XL</t>
  </si>
  <si>
    <t>Zestaw do  toalety jamy ustnej zawierający 2 gąbki pokryte dwuwęglanem sodu  z odsysaniem z zagiętą końcówką oraz z zastawką do regulacji siły odsysania, bezalkoholowy płyn do płukania jamy ustnej z 1,5% roztworem nadtlenku wodoru  oraz preparat nawilżający do ust na bazie wodnej.</t>
  </si>
  <si>
    <t>22G</t>
  </si>
  <si>
    <t>20G</t>
  </si>
  <si>
    <t>30G</t>
  </si>
  <si>
    <t>S</t>
  </si>
  <si>
    <t>uniwersalny</t>
  </si>
  <si>
    <t>Jednostka miary szt. i op.</t>
  </si>
  <si>
    <t>Jednostka miary sztuka</t>
  </si>
  <si>
    <t>Strzykawka trzyczęściowa  o pojemności 1 ml z igłą 25Gx16mm, Luer Duo. Gumowa część  tłoka z podwójnym uszczelnieniem. Łatwa wyczuwalna blokada zapobiegająca niekontrolowanemu wysunięcu tłoka z komory strzykawki. Czytelna skala z dokładnościa do 0,01ml.</t>
  </si>
  <si>
    <t>Sterylne, bezpieczne, jednorazowe skalpele z systemem bezdotykowego zakładania i zdejmowania ostrzy, ostrze zamknięte w specjalnej osłonce lub zsuwane. Ze stali nierdzewnej w rozmiarach 10,11,15.</t>
  </si>
  <si>
    <t>CH8-12</t>
  </si>
  <si>
    <t>CH34</t>
  </si>
  <si>
    <t>0,8 l</t>
  </si>
  <si>
    <t>2 l</t>
  </si>
  <si>
    <t>1500 ml</t>
  </si>
  <si>
    <t>CH16; CH 20</t>
  </si>
  <si>
    <t>Sondy SENGSTAKENA, silikon 100%, dwuświatłowa, rozmiar:  CH16, CH20</t>
  </si>
  <si>
    <t>0,7 l</t>
  </si>
  <si>
    <t>1 l</t>
  </si>
  <si>
    <t>5 l</t>
  </si>
  <si>
    <t>10 l</t>
  </si>
  <si>
    <t>Papier do Ekg - aparat MORTARA ELI 230</t>
  </si>
  <si>
    <t>Papier do Ekg - aparat MORTARA ELI 280</t>
  </si>
  <si>
    <t>Aparaty do szybkiego przetaczania krwi, jałowe, bez zawartości ftalanów</t>
  </si>
  <si>
    <t>10cm x 15cm</t>
  </si>
  <si>
    <t>15cm x 15cm</t>
  </si>
  <si>
    <t>30cm x 30cm</t>
  </si>
  <si>
    <t>15cm x 10cm</t>
  </si>
  <si>
    <t>30cm x 20cm</t>
  </si>
  <si>
    <t>Gruszki gumowe z kanką gumową, nr 9</t>
  </si>
  <si>
    <t xml:space="preserve">Nazwa i opis przedmiotu </t>
  </si>
  <si>
    <t>Szyny Kramera</t>
  </si>
  <si>
    <t>Liczba szt./op. umowy</t>
  </si>
  <si>
    <t>Liczba kpl. umowy</t>
  </si>
  <si>
    <t>Cewnik dotętniczy zakładany metodą Seldingera 18G lub 20Ga/8cm lub 12cm do wyboru, prowadnica druciana 0,025''/60cm w J, igła punkcyjna 18Ga/7cm XTW</t>
  </si>
  <si>
    <t>Liczba szt./op./kpl./zestaw umowy</t>
  </si>
  <si>
    <t>Zgłębnik przeznaczony do żywienia dożołądkowego lub dojelitowego, wykonany z przezroczystego poliuretanu, z podziałką centymetrową, liniami kontrastującymi w promieniach RTG, z dołączoną metalową prowadnicą z kulkową końcówką i żeńskim łącznikiem, końcówka z bocznymi otworami i głównym otworem kończącym zgłębnik, wolny od DEHP, w rozmiarze 12/110cm</t>
  </si>
  <si>
    <t>Zgłębnik przeznaczony do żywienia dożołądkowego lub dojelitowego, wykonany z przezroczystego poliuretanu, z podziałką centymetrową, liniami kontrastującymi w promieniach RTG, z dołączoną metalową prowadnicą, końcówka z bocznymi otworami i głównym otworem kończącym zgłębnik, wolny od DEHP, w rozmiarze 10/130cm</t>
  </si>
  <si>
    <t>Jednorazowy zawór ssący z wężykiem, kompatybilny z EB19-J10 i EB19-J10U</t>
  </si>
  <si>
    <t xml:space="preserve">Wielorazowa zatyczka do kanału elewatora </t>
  </si>
  <si>
    <t>Wielorazowa gumowa zatyczka kanału biopsyjnego do posiadanych endoskopów</t>
  </si>
  <si>
    <t>Jednorazowy ustnik z gumką, wstępnie złożony (gumka założona z jednej strony), każdy pakowany w torebkę strunową</t>
  </si>
  <si>
    <t>Rurki intubacyjne zbrojone do zabiegów chirurgii szczękowo-twarzowej, rozmiar "6"</t>
  </si>
  <si>
    <t>Sterylny foliowy pokrowiec na apraturę o średnicy 50-60cm, wykonany z folii PE, ściągnięty gumką - umożliwiającą łatwe nałożenie na przyrząd.</t>
  </si>
  <si>
    <t>Miska nerkowata z pulpy celulozowej, pojemność: 700ml, wymiary: 240x130x45mm; odporność na przesiąkanie: 4 godziny</t>
  </si>
  <si>
    <t>Basen głęboki, pojemność 2 litry, wymary: 330x290x85mm, odporność na przesiąkanie 4 godziny</t>
  </si>
  <si>
    <t>Prostokątna miska ogólnego zastosowania z pulpy celulozowej, pojemność: 4litry,  nieprzepuszczalna, zachowująca szczelność  przez co najmniej 4 godziny, przy użyciu ciepłej wody z detergentem, wymiary: 330x255x100mm, dopuszczalna temperatura wody z detergentem: 45°C</t>
  </si>
  <si>
    <t>Zestaw do toalety  jamy ustnej zawierajacy szczoteczkę do zębów z odsysaniem z zastawką do regulacji siły odsysania oraz z gąbką na górnej powierzchni, bezalkoholowy płyn do płukania ust z 0,05% roztworem chlorku cetylopirydyny, gąbka - aplikator, preparat nawilżający do ust na bazie wodnej z witaminą E oraz z cetylopirydyną (1 zestaw + 1 szt.)</t>
  </si>
  <si>
    <t>Zestaw do kompleksowej higieny jamy ustnej pacjenta zawierający: zestaw  zapewniający 6 procedur toalety w ciągu 24 godzin, zawierający w osobnych opakowaniach: 2 komplety zawierające szczoteczkę z gąbką z otworami odsysającymi, z końcówką do podłączenia do ssaka i funkcją fingertip, z saszetką zawierająca roztwór chlorheksydyny, 4 komplety zawierające gąbkę z możliwością odsysania, pokrytą dwuwęglanem sodu, z końcówką do podłączenia do ssaka i funkcją fingertip, z roztworem Perox-A-Mint, gąbkę - aplikator i preparat nawilżający do ust (olejek kokosowy z witaminą E)</t>
  </si>
  <si>
    <t>Myjki  do  toalety pacjenta, o naturalnym pH,  hypoalergiczne, wstępnie nawilżone o wymiarach 20 x 20cm, w składzie: nie wymagający spłukiwania roztwór oczyszczający i nawilżający z zawartością aloesu, witaminy E oraz simetikonu, w całkowicie izolowanym, zamykanym opakowaniu pomagającym  utrzymać temperaturę myjek oraz zapewniającym możliwość podgrzewania w kuchence mikrofalowej do 30 sekund przy mocy 1.000W.</t>
  </si>
  <si>
    <t>Czepek do mycia głowy pacjenta, nie wymagający dodatkowego namoczenia głowy, dwuwarstwowa struktura czepka z oddzielną zewnętrzną folią na nawilżonej warstwie absorbcyjnej, zawierający w składzie : 150g(+-10g) nie wymagajacego spłukiwania roztworu z zawartością wody, simetikonu, składników zapobiegających powstaniu elektryczności statycznej, bez lateksu, w opakowaniu pomagającym utrzymać temperaturę czepka oraz zapewniającym możliwość podgrzewania w kuchence mikrofalowej do 30 sekund przy mocy 1.000W.</t>
  </si>
  <si>
    <t>Zestaw umożliwiający  utrzymanie ciągłego udrożnienia dróg oddechowych w celu ułatwienia ponownej reintubacji pacjenta, jeżeli jest wymagana. Cewnik jest wykonany z poliuretanu o długości 83cm i rozmiarze 14Fr. Posiada oznaczeniacm co 5cm. Końcówka cewnika jest miękka, tępa zakończona, atraumatyczna dla wewnętrznych struktur. Prowadnik jest pokryty osłonką polimerowa co zapobiega drażnieniu pacjenta, rdzeń prowadnika jest nitinolowa. W skład zestawu wchodzą dwa zdejmowane konektory: Rapi-Fit adapter ze złączem 15mm oraz luer lock, co uniemożliwia użycie urządzenia do wentylacji, jeżeli w trakcie zabiegu zajdzie taka potrzeba.</t>
  </si>
  <si>
    <t>Prowadnica służąca do wymiany rurki dotchawicznej z możliwością podania tlenu, prosty koniec, skalowana podziałka, w zestawie 2 connectory tj: rapi-fit adapter (15mm connector) i rapi-fit adapter (luer lock connector) o średnicy 8, 11, 14, 19Fr i długości 830mm. Prowadnica posiada dystalne, dwa boczne otwory. Jest radiocieniująca co poprawia wizualizację RTG.</t>
  </si>
  <si>
    <t>Prowadnica do trudnej intubacji z możliwością podania tlenu i wentylacji, skalowana podziałka, zakrzywiony koniec dystalny z dwoma otworami bocznymi, długość 70cm, średnica 14Fr. Wykonana z nie przepuszczalnego dla promieni RTG materiału ulepszającego rentgenowską widoczność. W zestawie 2 connectory tj.: rapi-fit adapter (15mm connector, luer lock connector) i sztywna prowadnica</t>
  </si>
  <si>
    <t>Uniwersalny zestaw do pilnej krikotyrotomii zawierający w składzie elementy uniemożliwiające zastosowanie techniki Seldingera lub chirurgicznej. Technika Seldingera: igła introduktora, igła introduktora cewnika FEP, strzykawka, skalpel, prowadnik, zakrzywiony rozszerzacz, cewnik do wentylacji. Technika chirurgiczna: bezpieczny skalpel, rozszerzacz Trousseau, hak tchawiczy, tępy, zakrzywiony rozszerzacz, taśma tracheostomijna.</t>
  </si>
  <si>
    <t>Płytka wypukła Convex rozmiar 57/13-35mm przeznaczona do zaopatrzenia stomii płaskiej lub wklęsłej. Materiał przylepny posiada właściwości ochronne i gojące. Możliwość docięcia płytki od 13 do 35mm rozmiaru i kształtu stomii. Akordeonowy pierścień pozwala na bezbolesne dopięcie worka.</t>
  </si>
  <si>
    <t>Płytka wypukła Convex rozmiar 70/13-48mm przeznaczona do zaopatrzenia stomii płaskiej lub wklęsłej. Materiał przylepny posiada właściwości ochronne i gojące. Możliwość docięcia płytki od 13 do 48mm rozmiaru i kształtu stomii. Akordeonowy pierścień pozwala na bezbolesne dopięcie worka.</t>
  </si>
  <si>
    <t>Płytka stomijna z elastycznym, akordeonowym pierścieniem zatrzaskowym o średnicy 57mm, który można rozwijać do góry w celu połączenia z workiem systemu dwuczęściowego, co minimalizuje ryzyko ucisku na powłoki brzuszne pacjenta. Warstwa fizelinowa wokół pierścienia w kolorze beżowym z hydrokoloidową warstwą przylepną, nie powodująca podrażnień skóry wokół stomii. Materiał przylepny wewnątrz pierścienia "do modelowania" palcami, bez wycinania nożyczkami, co daje możliwość uzyskania szczelnego dopasowania do stomii.</t>
  </si>
  <si>
    <t>Płytka stomijna z elastycznym, akordeonowym pierścieniem zatrzaskowym o średnicy 70mm, który można rozwijać do góry w celu połączenia z workiem systemu dwuczęściowego, co minimalizuje ryzyko ucisku na powłoki brzuszne pacjenta. Warstwa fizelinowa wokół pierścienia w kolorze beżowym z hydrokoloidową warstwą przylepną, nie powodująca podrażnień skóry wokół stomii. Materiał przylepny wewnątrz pierścienia "do modelowania" palcami, bez wycinania nożyczkami, co daje możliwość uzyskania szczelnego dopasowania do stomii.</t>
  </si>
  <si>
    <t>Worek urostomijny dopinany do płytki z pierścieniem 45, zaopatrzony w szczelny i sztywny kranik z oznaczeniem otwarty/zamknięty dla większego bezpieczeństwa, z zastawką antyzwrotną wewnątrz worka, uniemożliwiającą cofanie się moczu do urostomii, z  możliwością dopięcia paska stomijnego do worka. Do kranika można w łatwy sposób przytwierdzić szczelny, zatrzaskowy łącznik do nocnej zbiórki moczu.</t>
  </si>
  <si>
    <t>Aerozol przeznaczony do bezbolesnego i szybkiego usuwania przylepca ze skóry wokół stomii. 100% silikonowa formuła. Bez butanu. Obojętny gaz rozpylający.</t>
  </si>
  <si>
    <t>Dren Khera do dróg żółciowych, wykonany z elastycznego lateksu. Długości ramion 80x5x5cm. Sterylny, pakowany w opakowanie podwójne - wewnętrzny worek foliowy i zewnętrzne opakowanie folia/papier</t>
  </si>
  <si>
    <t>Dren Khera do dróg żółciowych, wykonany z silikonu. Długości ramion 80x10x10cm. Sterylny, pakowany w opakowanie podwójne - wewnętrzny worek foliowy i zewnętrzne opakowanie folia/papier</t>
  </si>
  <si>
    <t>Dren do drenażu jamy otrzewnej, wykonany z 100% silikonu, bezlateksowy, atraumatyczne zakończenie, linia RTG na całej długości, 5 oczek, długość ok. 50cm, pakowany podwójnie.</t>
  </si>
  <si>
    <t xml:space="preserve">Cewniki Foley silikonowane z końcówką nelatona, 4 otwory dla lepszego drenażu, sterylizowane radiacyjnie, balon 30-50ml </t>
  </si>
  <si>
    <t>Proteza głosowa z zestawem ( prowadnica, cienka specjalnie zagięta metalowa igła punkcyjna z kanałem wewnętrznym do przeprowadzenia prowadnika, rozszerzadło z zamocowaną protezą głosową (gotową do aplikacji) umożliwiające rozszerzenia światła  przetoki oraz kanałem do mocowania prowadnika. Zestaw umożliwiający aplikację pierwotną i wtórną protezy głosowej,Transparentny protektor gardła - zapobiegający perforacji tylnej ścianki przełyku )  z jednorazowymi narzędziami do implantacji pierwotnej/wtórnej,  rozmiary: 8mm/10mm/12,5mm</t>
  </si>
  <si>
    <t>Proteza głosowa z aplikatorem do wymiany, rozmiary:  4mm/4,5mm/6mm/8mm/10mm/12,5mm/15mm</t>
  </si>
  <si>
    <t>Proteza głosowa z dodatkowym kołnierzem uszczelniającym od strony przełyku, aplikatorem do wymiany, rozmiary: 6mm/8mm/10mm/12,5mm/15mm</t>
  </si>
  <si>
    <t>Specjalna miarka (wielorazowa) do mierzenia średnicy przetoki tchawiczo-przełykowej i 5 jednorazowych kryz</t>
  </si>
  <si>
    <t>Kryzy do miarki (jednorazowego użytku)</t>
  </si>
  <si>
    <t>Przyrząd do przetaczania płynów infuzyjnych, bursztynowy z workiem, pakowany razem. Worek służy do osłony płynów przed światłem, wymiary worka 210mmx310mm, komora kropelkowa bez PCV, całość wolna od ftalanów (informacja na opakowaniu). Zacisk rolkowy, wyposażony w uchwyt na dren oraz możliwość zabezpieczenia igły biorczej po użyciu, nazwa producenta na przyrządzie. Długość drenu 180cm</t>
  </si>
  <si>
    <t>Siatka do zaopatrywania przepuklin metodą laparoskopową. Siatka częściowo wchłanialna z systemem samomocującym, do zaopatrywania przepuklin w chirurgii laparoskopowej, zbudowana z monofilamentowego poli-(tereftalan etylenu) - PET (poliester), wchłanialnych mikrozaczepów z kwasu polimlekowego (PLA), o ciężarze jednostkowym 82 g/m2, po wchłonięciu polilaktydu 49 g/m2, o wymiarze porów 1,8x1,8 mm oraz zagęszczenia mikrozaczepów 36/cm2. Skład powłoki szybkowchłanialnej - kolagen 70%, glicerol 30%. Lewostronna siatka anatomiczna.</t>
  </si>
  <si>
    <t>Siatka do zaopatrywania przepuklin metodą laparoskopową. Siatka częściowo wchłanialna z systemem samomocującym, do zaopatrywania przepuklin w chirurgii laparoskopowej, zbudowana z monofilamentowego poli-(tereftalan etylenu) - PET (poliester), wchłanialnych mikrozaczepów z kwasu polimlekowego (PLA), o ciężarze jednostkowym 82 g/m2, po wchłonięciu polilaktydu 49 g/m2, o wymiarze porów 1,8x1,8 mm oraz zagęszczenia mikrozaczepów 36/cm2. Skład powłoki szybkowchłanialnej - kolagen 70%, glicerol 30%. Prawostronna siatka anatomiczna.</t>
  </si>
  <si>
    <t>Elastyczna, transparentna, kompozytowa siatka do zaopatrywania przepuklin brzusznych oraz pooperacyjnych, składająca się z niewchłanialnych monofilamentowych włókien poliestrowych tkanych w strukturze 3D, pokrytych błoną zapobiegającą powstawaniu zrostów z biowchłanialnego kolagenu hydrofilowego. Siatka posiadająca właściwości tymczasowego przylegania do otrzewnej do czasu jej umocowania. Siatka posiadająca znacznik kierunkowy w kolorze zielonym. Rozmiar pora 3,3x2,3 mm, grubość 0,7 mm, gramatura siatki 66 g/m2.</t>
  </si>
  <si>
    <t>Jednorazowa nakładka kompatybilna  z automatycznym wielorazowym staplerem, z technologią pomiaru grubości tkanki i dostosowywania prędkości rozkladania zszywek w celu otrzymania optymalnej linii szwu, chroniąca przed kontaminacją.</t>
  </si>
  <si>
    <t>Ładunki jednorazowego użytku do  uniwersalnego staplera endoskopowego zamykająco-tnące, mieszczące 6 rzędów tytanowych zszywek o 3 różnych wysokościach, ze zintegrowanym materiałem wzmacniającym linię szwów wchłaniającym się w ciągu ok. 15 tygodni, o długości linii szwów 60mm, posiadające artykulację 45stopni w dwie strony, przeznaczone do zamykania tkanki średnio-grubej</t>
  </si>
  <si>
    <t xml:space="preserve">Ładunki jednorazowego użytku do  uniwersalnego staplera endoskopowego zamykająco-tnące, mieszczące 6 rzędów tytanowych zszywek o 3 różnych wysokościach, o dł. linii szwów 60mm, posiadające artykulację 45stopni w dwie strony, przeznaczone do zamykania tkanki bardzo grubej </t>
  </si>
  <si>
    <t>Stapler okrężny jednorazowy o średnicy 28 mm, 31 mm,  zakrzywiony, o standardowej długości 22 cm,  z łamanym  kowadełkiem po oddaniu strzału dla zwiększonego bezpieczeństwa podczas wyciągania staplera przez nowo utworzone zespolenie,  zawierający  potrójny rząd naprzemiennie ułożonych zszywek tytanowych. Stapler oferowany wraz ze zszywkami w 2 rozmiarach, do tkanki średniej/grubej i bardzo grubej. Stapler ze zszywkami średniej/grubej powoduje umieszczenie trzech rzędów tytanowych zszywek o postępującej wysokości 3,0mm, 3,5mm, 4,0mm. W przypadku tkanki bardzo grubej o postępującej wysokości zszywek 4,0mm, 4,5mm, 5,0mm. Zamawiający określi średnicę staplera, wysokość zszywek i długość staplera przy składaniu zamówienia.</t>
  </si>
  <si>
    <t>Jednorazowe kleszczyki biopsyjne bronchoskopowe, standardowe, śr. 2,3mm, dł. 120cm, rozwarcie łyżeczek 6,9mm (100 stopni), pokryte teflonem</t>
  </si>
  <si>
    <t>Jednorazowe kleszczyki biopsyjne bronchoskopowe, cienkie, śr. 1,8mm, dł. 120cm, rozwarcie łyżeczek 5,1mm (92 stopnie), pokryte teflonem</t>
  </si>
  <si>
    <t>Jednorazowa szczotka cytologiczna do pobierana wymazów, śr. 1,8mm, dł. 120cm</t>
  </si>
  <si>
    <t>Wielorazowe nożyczki do przecinania drucika prowadzącego szczotki cytologicznej, autoklawowalne</t>
  </si>
  <si>
    <t>Igła do EBUS typu FNA, jednorazowa, przystosowana do aparatów Pentax EB-1970UK i EB-19J10U, mocowanie do aparatu niewymagające użycia adaptera, średnica igły 22G (0,75mm), igła i mandryn wykonane z nitinolu (materiał zapobiega  tzw. efektowi „banana” tj. odkształceniom igły w przypadku kilkukrotnych nakłuć), koniec dystalny mandrynu zaokrąglony, regulowany zakres wysunięcia osłonki z rękojeści 67-71cm, średnica teflonowej osłonki 1,8mm, długość wysunięcia igły max. 4cm. Regulacja długości wysunięcia igły oraz osłonki bez użycia śrubek, blokowanie wysunięcia igły i cewnika za pomocą dwóch pierścieni obracających się wokół rękojeści (mechanizm umożliwia obsługę igły przy użyciu jednej ręki). W części dystalnej igła poddana specjalnej obróbce wzmacniającej jej echogeniczność. W komplecie strzykawka podciśnieniowa o pojemności 20ml.</t>
  </si>
  <si>
    <t xml:space="preserve">Zestaw szczotek jednorazowych do endoskopu składający się ze szczotki długiej 230cm, śr. cewnika 1,8mm, dwustronnej o śr. włosia 7mm na obu końcach i szczotki do portów dwustronnej o dł. szczotki 40mm na jednym i 60mm na drugim końcu i odpowiednio śr. włosia 5mm i 12mm </t>
  </si>
  <si>
    <t>Liczba szt./zestawów umowy</t>
  </si>
  <si>
    <t>RAZEM</t>
  </si>
  <si>
    <t>Opatrunek do zabezpieczania drenów donosowych/sond żołądkowych, włókninowy, w kolorze cielistym, 2 stopniowy system aplikacji, niejałowy. Rozmiar 7cmx7,1cm. Na opakowaniu obrazkowa instrukcja użycia opatrunku.</t>
  </si>
  <si>
    <t>Kołdra polipropylenowa  skonstruowana z podłużnie ułożonych tub, z których ciepłe powietrze rozprowadzane jest z tuby centralnej do bocznych części. Na całej dolnej powierzchni kołdry są małe otworki , które rozprowadzają ciepło równomiernie na ciało pacjenta. Wymiary kołdry: 213x91cm. Wag: 150g. Część przykrywająca stopy pacjenta nieogrzewana. Posiada zakładki do podwinięcia pod ramiona pacjenta w celu lepszego ufiksowania kołdry oraz 6 oddzielonych perforacją części w celu lepszego/wygodniejszego dostępu do pacjenta. Na wierzchniej części posiada dwa plasterki do przyklejenia koca. Jeden otwór do podłączenia dmuchawy. Kołdry zgodne z instrukcją użytkowania posiadanego systemu grzewczego Bair Hugger *</t>
  </si>
  <si>
    <t>Polipropylenowa kołdra pod pacjenta. Na całej górnej powierzchni koldry są małe otworki, które rozprowadzają ciepło równomiernie na całe ciało pacjenta. Zaopatrzona również w unikatowe otwory odprowadzające w czterech kierunkach gromadzący się pod pacjentem płyn. Wymiary kołdry: 221x91cm. Posiada 2 otwory do podłączenia dmuchawy. Taśma przylepna do lepszego mocowania kołdry na stole. Specjalne perforacje po bokach kołdry pozwalają na optymalne ułożenie pacjenta w wymaganej pozycji. Dodatkowy opcjonalny otwór na twarz z ułożeniu pacjenta innym niż na plecach. Kołdry zgodne z instrukcją użytkowania posiadanego systemu grzewczego Bair Hugger *</t>
  </si>
  <si>
    <t>Tacka do leków 430mm x325mm x60mm 16 podstawek na 2 kieliszki</t>
  </si>
  <si>
    <t>* wymagane foldery z dokładnym opisem sprzętu do poz. 3-6</t>
  </si>
  <si>
    <t>Ściereczki do toalety pacjenta o właściwościach czyszczących, nawilżających, usuwających przykry zapach, oraz ochronnych poprzez pozostawienie bariery dimetikonowej chroniącej przed zapaleniem skóry i odleżynami związanymi z nietrzymaniem stolca i moczu. W skłądzie: dimetikon, niespłukiwany preparat oczyszczający o zrównoważonym pH, aloes, witamina E, dezodorant. Opakowanie pomagające utrzymać temperaturę myjek oraz zapewniajace możliwość podgrzewania w kuchence mikrofalowej do 30 sekund przy mocy 1000 W</t>
  </si>
  <si>
    <t>Łącznik do drenów prosty 7-12-7 sterylny</t>
  </si>
  <si>
    <t>Łącznik do drenów prosty 6-15-6 sterylny</t>
  </si>
  <si>
    <t xml:space="preserve">Wymazówki z trzonkiem z tworzywa o śr. 2,5mm i dł. 150mm </t>
  </si>
  <si>
    <t>Stazy automatyczne, elastyczne wielokrotnego użytku z mechanizmem zapinająco-odpinającym (nie ząbkowanym), łatwe do odblokowania.</t>
  </si>
  <si>
    <t>200 ml</t>
  </si>
  <si>
    <t>Klips na nos z poduszeczkami do spirometrii</t>
  </si>
  <si>
    <t xml:space="preserve">Opaska mocująca do rurki intubacyjnej jednoczęściowa z możliwością regulacji dłygości, wykonana z delikatnego materiału zapobiegającego odleżynom, z laminowanymi rzepami zapewniającymi pewność mocowania, bez lateksu.                                                                                                                                                                                                                                                                                       Skład zestawu:                                                                                                                                                                                                                                                                                                                                -- 10 jednoczęściowych opasek dł. 86cm, szer. 1,7cm, z rozcięciem 6cm                                                                                                                                                                                                                                                 - 10 mocowań do rurki intubacyjnej o długości 5 cm                </t>
  </si>
  <si>
    <t>Wszystkie strzykawki przystosowane do podawania wszystkich rodzajów leków</t>
  </si>
  <si>
    <t>Worki do dobowej zbiórki moczu 2l z odpływem i zastawką antyrefluksyjną</t>
  </si>
  <si>
    <t>Worek do zbiórki moczu 2l, system zamknięty A-6 z portem bezigłowym - sterylne</t>
  </si>
  <si>
    <t>Mieszek do drenażu ran pooperacyjnych typu UNOVERASAL sterylny poj. mieszka 100ml, podwójnie pakowany</t>
  </si>
  <si>
    <t>Końcówka do odsysania zakrzywiona typu Yancauer bez kontroli siły ssania z jednym otworem koncowym, lekka rączka o dł. 13cm., CH-20 (średnica wew. 4,6mm/6,60mm), średnica wewnętrzna końcówki ssącej 4,6mm. Jałowa, pakowana podwójnie.</t>
  </si>
  <si>
    <t>Dren ULMERA  sterylny z łącznikiem CH10; 12; 14 dł. drenu 500mm, dł. perf. 80mm-125mm, kompatybilny z mieszkiem do drenażu ran typu UNOVERSAL do drenażu ran, podwójnie pakowany</t>
  </si>
  <si>
    <t xml:space="preserve">Wkład workowaty miękki ze środkiem żelującym z trwale dołączoną pokrywą, w pokrywie 4 porty (ssanie, pacjent, akcesoria, tandem), port ssania zabezpieczony zastawką mechaniczną oraz podwójnym filtrem antybakteryjnym, port pacjenta zabezpieczony zastawką antyzwrotną, pokrywa wyposażona w szeroki kołnierz pełniący funkcje uchwytu, pokrywa uszczelniana na wyraźny klik lub uszczelniana automatycznie po uruchomieniu ssania, na pokrywie umieszczona co najmniej data ważności i numer serii, średnica pokrywy stała niezależnie od pojemności. Kompatybilne z posiadanymi kanistrami firmy Cardinal lub Beryl                                                                                                                         </t>
  </si>
  <si>
    <t>Dren brzuszny, otrzewnowy- wykonany ze 100% transparentnego silikonu klasy medycznej. Perforacja na długości 10cm- 6 specjalnie wyprofilowanych atraumatycznych otworów drenujących. Przeznaczony do długotrwałego drenażu głównie z okolicy delikatnych narządów. Długość 50cm. Termowrażliwy. Pasek kontrastujący w RTG na całej długości drenu. Pakowany podwójnie- opakowanie zewnętrzne papier- folia, wewnętrzne folia. Rozmiary: CH8, 10, 12, 14, 15, 18, 20, 21, 24, 26, 27, 30, 33, 36, 39. Zamawiający każdorazowo określi w zamówieniu ilość i rozmiar.</t>
  </si>
  <si>
    <t>Przyrząd do rozpuszczania i podawania leków do worka z płynem infuzyjnym typu Viaflo z zaciskiem zatrzaskującym się na porcie do podawania leków do worka typu Viaflo. Przyrząd posiada zastawkę aktywowaną typu Luer z płaskim zakończeniem umożliwiającym dezynfekcję</t>
  </si>
  <si>
    <t>Strzykawka do obsługi żywienia drogą przewodu pokarmowego, pojemność 60 ml z koncówka typu ENFit.</t>
  </si>
  <si>
    <t>Konektor do połączenia strzykawki typu EnFit ze zgłębnikiem, gastrostomią typu EnLock, Opakowanie 6x5szt.</t>
  </si>
  <si>
    <t>Zestaw do żywienia dojelitowego z końcówką typu ENFit do połączenia worka lub butelki z dietą, ze zgłębnikiem umożliwiający żywienie pacjenta metoda ciągłego wlewu za pomocą pompy Flocare Infinity. Zgodny z instrukcją obsługi pompy Flocare Infinity.</t>
  </si>
  <si>
    <t>Sterylna foliowa osłona na mikroskop o wymiarach 117cm  (+/-1cm) x 254cm (+/-1cm). Osłona obiektywu 65mm</t>
  </si>
  <si>
    <t>112mm x 25m</t>
  </si>
  <si>
    <t>210mm x 30m            lub 210 x 40</t>
  </si>
  <si>
    <t>Papier AsCard A4 112x25cm ASPEL</t>
  </si>
  <si>
    <t xml:space="preserve">Pojemnik PP na mocz 30ml, jałowy, pojedynczo pakowany, z oznakowaniem, datą ważności i numerem LOT na każdym opakowaniu. Nakrętka w kolorze czerwonym. </t>
  </si>
  <si>
    <t xml:space="preserve">Pojemniki laboratoryjne o poj. użytkowej do 120 ml z pokrywką </t>
  </si>
  <si>
    <t>Końcówka do odsysania  pola operacyjnego z kontrolą siły ssania, OP-Flex YANCAUER, sterylna, zagięta końcówka dł. 16cm, CH 20,</t>
  </si>
  <si>
    <t>Igły do biopsji - 166x20cm - typu STERYLAB. Igła do biopsji do automatycznego urządzenia „MAGNUM”, skalowana co 1cm,  zaopatrzona w uchwyt dwuczęściowy do zakładania igły do urządzenia, zamocowany do zaczepów na kaniuli i na mandrynie, zaczep na kaniuli z łącznikiem Luer-Lock do podłączenia strzykawki, kaniula na końcu dystalnym zaopatrzona w szlif na długości 8mm zapewniający widoczność pod USG, igła w osłonie plastikowej,  średnica igły 16G, długość igły 20cm, sterylna, pakowana pojedynczo w opakowaniu typu papier - taca plastikowa.</t>
  </si>
  <si>
    <t>Filtry DiaSafe do aparatu CDS 5001911</t>
  </si>
  <si>
    <t>Papier termiczny do aparatu VOYAGER 12</t>
  </si>
  <si>
    <t>Pasta uszczelnijąco-gojąca typu Stomehesive. Wykonana z materiału hydrokoloidowego składającego się z trzech różnych hydrokoloidów, posiadająca właściwości ochronne i gojące. Lepka konsystencja pasty doskonale uszczelnia przestrzeń pomiędzy brzegiem otworu płytki lub przylepca, a stomią, zapobiega podciekaniu treści jelitowej lub moczu pod płytkę, uszczelniając ją w okolicy stomii. Wypełnia nierówności na skórze wokół stomii. Zawiera alkohol. Tuba 60g.</t>
  </si>
  <si>
    <t>Uniwersalny jednorazowy stapler laparoskopowy do ładunków staplerów jednorazowych laparoskopowych, wspólna rękojeść dla ładunków prostych i z artykulacją, z możliwością ponownego ładowania do 25 razy, o średnicy trzonu 12mm, z możliwością rotacji o 360 stopni- dostępny w 3 długościach - określonych każdorazowo przez Zamawiającego (krótka - do chirurgii otwartej; standardowa laparoskopowa oraz długa do chirurgii bariatrycznej)</t>
  </si>
  <si>
    <t xml:space="preserve">Koreczek dezynfekcyjny, nie zawiera lateksu i DEHP. Substancja czynna: jałowy 70% roztwór alkoholu izopropylowego (IPA). Zapewnia redukcję liczby bakterii &gt;4 log (99,99%) w czasie 1 minuty. Duży i wygodny uchwyt na palce ułatwia zakładanie i zdejmowanie. Korek bez dodatkowej osłony. Zgodny z łącznikami bezigłowymi. </t>
  </si>
  <si>
    <t xml:space="preserve">Strzykawka jednorazowego użytku do pompy infuzyjnej, trzyczęściowa, bursztynowa, do podaży leków światłoczułych, koncentryczna, pojemność i skala na cylindrze 50/60ml, typu Luer-Lock. Tłok i cylinder wykonane z polipropylenu, bez zawartości lateksu, PCV,DEHP, wyraźne oznakowanie skali, czarna, niezmywalna, jednostronna, skala co 1ml do 60ml, tłok strzykawki nawilżony olejem silikonowym, który nie powoduje zacinania się tłoka. Wkalibrowana w pompy infuzyjne firmy Braun, Ascor, Medima, PERFUSOR-space. Pod pojęciem „wkalibrowane” zamawiający rozumie strzykawki wymienione w oryginalnej instrukcji użycia przez pompy infuzyjne. Typ strzykawki i logo producenta na strzykawce. </t>
  </si>
  <si>
    <t xml:space="preserve">Strzykawka jednorazowego użytku do pompy infuzyjnej, trzyczęściowa, koncentryczna, pojemność i skala na cylindrze 50/60 ml,  typu Luer- Lock. Tłok i cylinder wykonane z polipropylenu, bez zawartości lateksu, PCV, DEHP,  wyraźne oznakowanie skali, czarna, niezmywalna, jednostronna,  skala co 1ml do 60ml , tłok strzykawki nawilżony olejem silikonowym, który nie powoduje zacinania się tłoka. Wkalibrowana w pompy infuzyjne firmy Braun, Ascor, Medima, PERFUSOR-space. Pod pojęciem „wkalibrowane” zamawiający rozumie strzykawki wymienione w oryginalnej instrukcji użycia przez pomp infuzyjne. Typ strzykawki i logo producenta na strzykawce. </t>
  </si>
  <si>
    <t xml:space="preserve">Strzykawki jednorazowe, przezroczyste, skalowane co 0,1ml, z czytelną czarną, niezmywalną skalą, długość skali na cylindrze odpowiada pojemności nominalnej strzykawki, na cylindrze umieszczone logo producenta. Cylinder wykonany z polipropylenu, tłok wykonany z polietylenu, mleczny. Kolorystyczne oznakowanie opakowania zbiorczego w zależności od rozmiaru. </t>
  </si>
  <si>
    <t xml:space="preserve">Strzykawki jednorazowe, przezroczyste, skalowana co 0,2 ml z czytelną czarną, niezmywalną skalą, długość skali na cylindrze odpowiada pojemności nominalnej strzykawki,na cylindrze umieszczone logo producenta. Cylinder wykonany z polipropylenu, tłok wykonany z polietylenu, mleczny. Kolorystyczne oznakowanie opakowania zbiorczego w zależności od rozmiaru. </t>
  </si>
  <si>
    <t xml:space="preserve">Strzykawki jednorazowe, przezroczyste, skalowana co 0,5 ml z czytelną czarną, niezmywalną skalą, długość skali na cylindrze odpowiada pojemności nominalnej strzykawki, na cylindrze umieszczone logo producenta.Cylinder wykonany z polipropylenu, tłok wykonany z polietylenu, mleczny. Kolorystyczne oznakowanie opakowania zbiorczego w zależności od rozmiaru. </t>
  </si>
  <si>
    <t xml:space="preserve">Strzykawki jednorazowe, przezroczyste, skalowana co 1 ml z czytelną czarną, niezmywalną skalą, długość skali na cylindrze odpowiada pojemności nominalnej strzykawki, na cylindrze umieszczone logo producenta. Cylinder wykonany z polipropylenu, tłok wykonany z polietylenu, mleczny. Kolorystyczne oznakowanie opakowania zbiorczego w zależności od rozmiaru. </t>
  </si>
  <si>
    <t xml:space="preserve">Strzykawka trzyczęściowa z końcówką Luer-lock, pojemność 10 ml, tłok i cylinder wykonane z polipropylenu, bez zawartości lateksu, PCV, DEHP, czarna niezmywalna, jednostronna skala co 0,2 ml , logo producenta i typ strzykawki na cylindrze. </t>
  </si>
  <si>
    <t xml:space="preserve">Łącznik do drenów Y uniwersalny sterylny. </t>
  </si>
  <si>
    <t xml:space="preserve">Łopatka drewniana laryngologiczna - niejałowa. </t>
  </si>
  <si>
    <t xml:space="preserve">Ostrza chirurgiczne 11,12,15,16,20,21,22,23,24 ze stali węglowej, nie łamiące się, pasujące do różnego rodzaju obsadek wielorazowych. </t>
  </si>
  <si>
    <t xml:space="preserve">Pakiet 2 - Aparaty do oznaczania ciśnienia żylnego OCŻ  </t>
  </si>
  <si>
    <t>Pakiet 3 - Aparaty do infuzji bezpieczne</t>
  </si>
  <si>
    <t>Pakiet 4 -  Kanki, wzierniki, zgębniki, szyny Kramera</t>
  </si>
  <si>
    <t xml:space="preserve">Pakiet 5  - Cewniki   </t>
  </si>
  <si>
    <t xml:space="preserve">Pakiet 6 -  Igły jednorazowe </t>
  </si>
  <si>
    <t>Igły jednorazowe iniekcyjne jałowe z precyzyjnym szlifem i barwioną nasadką, zabezpieczające przed zakłuciem.</t>
  </si>
  <si>
    <t xml:space="preserve">Igła bezpieczna, z ostrzem zorientowanym w kierunku osłony zabezpieczającej, która umożliwia iniekcje pod małym kątem. Igła i osłona igły integralnie ze sobą połączone (bez możliwości odłączenia igły od osłony zabezpieczającej oraz jej obracania). Słyszalne kliknięcie potwierdzające bezpieczne zamontowanie igły i słyszalne potwierdzenie aktywacji mechanizmu zabezpieczającego jednym palcem, bez potrzeby użycia twardej powierzchni. Kompatybilne ze strzykawkami Luer lock i Luer.  Wykonanie w technologii umożliwiającej pewne i bezpieczne mocowanie na końce luer (zatrzask wewnątrz nasadki igły). </t>
  </si>
  <si>
    <t>Igły o specjalnej konstrukcji – z końcówką o kształcie zbliżonym do skalpela, która łatwo i szybko przebija korek fiolki (kształt igły pozwala na szybkie przygotowanie leku przy pomocy igły o większym rozmiarze, bez ryzyka zatkania i wycięcia fragmentów gumy), z otworem bocznym, który zapobiega pienieniu się leków poprzez kierowanie  płynu w kierunku ścianki fiolki, z nasadką dopasowaną do strzykawek luer i luer lock w rozmiarze 18G x 40mm.</t>
  </si>
  <si>
    <t xml:space="preserve">Pakiet 7 -  Igły do wstrzykiwaczy </t>
  </si>
  <si>
    <t xml:space="preserve">Pakiet 8 - Elektrody  </t>
  </si>
  <si>
    <t>Pakiet 9 - Elektrody neutralne</t>
  </si>
  <si>
    <t xml:space="preserve">Pakiet 11 -  Nebulizatory i maski  </t>
  </si>
  <si>
    <t xml:space="preserve">Pakiet 12 - Strzykawki  </t>
  </si>
  <si>
    <t xml:space="preserve">Staza jednorazowego użytku bezlateksowa. </t>
  </si>
  <si>
    <t>Kieliszki do leków: jednorazowe, plastikowe, nie pękające, elastyczne.</t>
  </si>
  <si>
    <t xml:space="preserve">Fartuch przedni wykonany z folii o grubości 4 mikronów. </t>
  </si>
  <si>
    <t>para</t>
  </si>
  <si>
    <t>* wymagany dokument potwierdzający gramaturę do poz. 24, 25, 26</t>
  </si>
  <si>
    <t>Szkiełka podstawowe ze szlifowanymi krawędziami i jednostronnym, kolorowym polem do opisu. Kolor określi Zamawiający w zamówieniu.</t>
  </si>
  <si>
    <t xml:space="preserve">Szkiełka nakrywkowe ze szkła borokrzemowego. </t>
  </si>
  <si>
    <t>Pakiet 10 -  (dopuszcza się przystąpienie do poszczególnych pozycji)</t>
  </si>
  <si>
    <t>Elektroda CelonProBreath, parametry: średnica 1,1mm, końcówka stożka, długość elektrody 100mm.</t>
  </si>
  <si>
    <t>Wężyk pompy wodnej do kanału pomocniczego do pompy  OLYMPUS OFP-3</t>
  </si>
  <si>
    <t>Igła tępa do bezpiecznego pobierania leków z fiolek i ze szklanych ampułek 18G, 1,2x40mm z filtrem 5µ, dla efektywnej filtracji drobin szkła, metalu, gumy czy innych zanieczyszczeń. Z ostrzem ściętym pod kątem 40-45°, elektropolerowane w celu uzyskania gładkosci, z przezroczystą nasadką w kolorze fioletowym i osłonką w kolorze czerwonym, wyraźnie widoczne, w celu łatwego rozróżnienia tępej igły do pobrań z filtrem. Nasadka nie krótsza niż 2,5cm dla łatwego pobrania całości leku ze szklanej fiolki, sterylizacja R. Opakowanie jednostkowe i zbiorcze oznaczone kolorem fioletowym.</t>
  </si>
  <si>
    <t>Igła tępa do bezpiecznego pobierania leków z fiolek 18G, 1,2x40mm i 1,2x25mm do fiolek wielodawkowych - do wyboru, z ostrzem ściętym pod kątem 40-45°, które zapobiega fragmentacji materiału korka,elektropolerowane w celu uzyskania gładkości, z nasadką i osłoną w kolorze czerwonym dla łatwego rozróżnienia tępej igły bez filtra. Opakowanie jednostkowe i zbiorcze oznaczone kolorem czerwonym.</t>
  </si>
  <si>
    <t>Dren do odsysania pola operacyjnego zakończenie lejel-lejek  (rozmiar ¼") CH-30, długość drenu 300-310cm, wyposażony w dodatkowy łącznik  umożliwijący łączenie drenów (5cm 24Fr), podwójnie pakowane.</t>
  </si>
  <si>
    <t>Akumulatorowa strzygarka chirurgiczna z ruchomym ostrzem podczas strzyżenia w wielu płaszczyznach w zakresie 360° we wszystkich kierunkach, ostrze zmienia pozycję pod wpływem nacisku na skórę bez potrzeby dotykania ostrza przez operatora. Bateria litowo-jonowa bez efektu pamięci i efektu leniwej pamięci. Czas ładowania całkowicie rozładowanej baterii - maksymalnie 4 godziny. Czas pierwaszego ładowania - maksymalnie 4 godziny. Czas strzyżenia po całkowitym naładowaniu minimum160 minut. Ledowy wskaźnik naładowania baterii. Waga maksymalnie 180 gram. Uniwersalne ostrze do każdego typu owłosienia do strzyżenia na sucho i mokro, z kierunkiem wzrostu włosów i pod włos. Dostępne ostrze do strzyżenia włosów  u pacjentów wypadkowych - zanieczyszczonych, posklejanych krwią, w tym na głowie. Konstrukcja ostrza zapewnia bezurazowe strzyżenie (nieruchome dolne ostrze dotykające skóry i ruchome ostrze górne tnące) - w ostrzch. Odsetek zacięć maks. 2% potwierdzone badaniami. Bezdotykowa aplikacja ostrzy z opakowania. Klasa wodoodporności IPX7. Ładowarka typu "drop-in"do strzygarki</t>
  </si>
  <si>
    <t>F</t>
  </si>
  <si>
    <t>Przedłużacze wysokociśnieniowe do pomp infuzyjnych wykonane z PVC o długości 145cm
 Średnica drenu – zewnętrzna: 3,0 mm; wewnętrzna: 1,5 mm
 Odporność na ciśnienie do 55 bar (800 PSI)
 Zakończenie typu Luer-Lock – męski/żeński oraz męski/męski
 Nie zawiera lateksu
 Nie zawiera ftalanów
 Niepirogenny, nietoksyczny
 Jednorazowego użytku
 Sterylny
 Opakowanie: 1 sztuka papier/folia</t>
  </si>
  <si>
    <t>20Gx20mm</t>
  </si>
  <si>
    <t>Igła do portu naczyniowego Surecan ze skrzydełkami 20Gx20mm z atraumatycznym szlifem</t>
  </si>
  <si>
    <t>Pakiet 13 - Strzykawki trzyczęściowe do pomp</t>
  </si>
  <si>
    <t>Pakiet 14 - Strzykawki specjalistyczne, przedłużacze do pomp</t>
  </si>
  <si>
    <t xml:space="preserve">Pakiet 15 - Sprzęt do zbiórki moczu  </t>
  </si>
  <si>
    <t>Pakiet 16 - Dreny i zestawy do odsysania</t>
  </si>
  <si>
    <t>Pakiet 17 - Pojemniki do badań histopatologicznych</t>
  </si>
  <si>
    <t xml:space="preserve">Pakiet 18 - Jednorazowy sprzęt laryngologiczny  </t>
  </si>
  <si>
    <t xml:space="preserve">Pakiet 19 - Wkłady do odsysania </t>
  </si>
  <si>
    <t>Pakiet 20 - Sprzęt  medyczby</t>
  </si>
  <si>
    <t>Pakiet 21 - Sprzęt  medyczny różny</t>
  </si>
  <si>
    <t>Pakiet 22 - Inny sprzęt ogólnomedyczny</t>
  </si>
  <si>
    <t>Pakiet 23 - Rurki intubacyjne</t>
  </si>
  <si>
    <t>Pakiet 24 - Zawory z przedłużkami</t>
  </si>
  <si>
    <t>Pakiet 25 - Dren Ulmera</t>
  </si>
  <si>
    <t>Pakiet 26 - Sprzęt ogólnomedyczny wielorazowy</t>
  </si>
  <si>
    <t>Pakiet 27 - Żele</t>
  </si>
  <si>
    <t xml:space="preserve">Pakiet 28 - Zgłębniki do żywienia   </t>
  </si>
  <si>
    <t xml:space="preserve">Pakiet 29 - Osłony na przewody </t>
  </si>
  <si>
    <t xml:space="preserve">Pakiet 30 - Pudełka na zużyte igły </t>
  </si>
  <si>
    <t xml:space="preserve">Pakiet 31 - Naczynia sanitarne jednorazowe do maceratora - z pulpy celulozowej,  grubej,  odpornej na przecieranie.  </t>
  </si>
  <si>
    <t>Pakiet 32 - Papier do urządzeń medycznych</t>
  </si>
  <si>
    <t>Pakiet 33 - Pieluchomajtki</t>
  </si>
  <si>
    <t>Pakiet 34 - Zestawy do toalety pacjenta</t>
  </si>
  <si>
    <t>Pakiet 35 - Produkty do toalety pacjenta</t>
  </si>
  <si>
    <t>Pakiet 36 - Kołdry dla dorosłych</t>
  </si>
  <si>
    <t>Pakiet 37 - Sprzęt medyczny</t>
  </si>
  <si>
    <t>Pakiet 38 - Worki stomijne</t>
  </si>
  <si>
    <t>Pakiet 39 - Dreny Khera</t>
  </si>
  <si>
    <t xml:space="preserve">Pakiet 40 - Dreny , cewniki Nelatona, cewniki Foleya  </t>
  </si>
  <si>
    <t xml:space="preserve">Pakiet 41 - Strzygarka chirurgiczna i ostrza jednorazowe    </t>
  </si>
  <si>
    <t>Pakiet 42 - Strzykawka do przepłukiwania</t>
  </si>
  <si>
    <t xml:space="preserve">Pakiet 43 - Protezy głosowe  </t>
  </si>
  <si>
    <t>Pakiet 44 - Wyposażenie aparatu Genius</t>
  </si>
  <si>
    <t>Pakiet 45 - Siatki do naprawy przepuklin</t>
  </si>
  <si>
    <t>Pakiet 46 - Staplery i ładunki</t>
  </si>
  <si>
    <t>Pakiet 47 - Akcesoria kompatybilne z videobronchoskopami standardowymi i ultradźwiękowymi EB-1970UK, EB-1970TK, EB-1975K, EB19-J10 i EB19-J10U</t>
  </si>
  <si>
    <t>Kaniula bezpieczna bezportowa, wyposażona w automatyczny, plastikowy mechanizm zapobiegający przed zakłuciem podczas użycia i po użyciu kaniuli, ze skrzydełkami, min. 5 pasków kontrastujących w RTG, cewnik wykonany z poliuretanu. Kaniula posiadająca otwór przy ostrzu igły umożliwiający natychmiastowe potwierdzenie wejścia do naczynia podczas kaniulacji. Kaniula posiadająca zastawkę zapobiegającą zwrotnemu wypływowi krwi w momencie wkłucia i podczas odłączania infuzji. Rozmiar 18G-24G do wyboru Zamawiającego</t>
  </si>
  <si>
    <t>18G-24G</t>
  </si>
  <si>
    <t>Zamawiający oczekuje dostępu do platformy e-lerningowej jako formy dokształacania personelu, dającej możliwość: a) administrowania sesjami użytkowników (dodawania i usuwania użytkowników przez przedstawiciela Szpitala; b) monitorowania postępów poszczególnych uczestników szkoleń online przez administratora ze strony Szpitala; c) każdy moduł szkoleniowy zakończony obiektywnym testem sprawdzający; d) automatycznego wygenerowania certyfikatu ukończenia szkolenia; e) wszystkie moduły zawierające sesje szkoleniowe z filmami instruktażowymi z komentarzem lektora w języku polskim.</t>
  </si>
  <si>
    <r>
      <t xml:space="preserve">Kaniula bezpieczna wykonana z biokompatybilnego poliuretanu z samozamykającym się korkiem portu bocznego, z zastawką antyzwrotną, posiadająca zabezpieczenie igły w postaci plastikowej osłonki,  zapobiegającej rozpryskiwaniu się krwi poprzez posiadanie systemu kapilar, minimum pięć wtopionych na całej długości kaniuli pasków kontrastujących w promieniach RTG. </t>
    </r>
    <r>
      <rPr>
        <b/>
        <sz val="8"/>
        <rFont val="Arial"/>
        <family val="2"/>
        <charset val="238"/>
      </rPr>
      <t>Kaniula posiadająca otwór przy ostrzu igły</t>
    </r>
    <r>
      <rPr>
        <sz val="8"/>
        <rFont val="Arial"/>
        <family val="2"/>
        <charset val="238"/>
      </rPr>
      <t xml:space="preserve"> umożliwiający natychmiastowe potwierdzenie wejścia do naczynia podczas kaniulacji. Dostępnośc rozmiarów w zależności od potrzeb klienta: G22x25mm niebieski.</t>
    </r>
  </si>
  <si>
    <r>
      <t xml:space="preserve">Kaniula bezpieczna wykonana z biokompatybilnego poliuretanu z samozamykającym się korkiem portu bocznego, z zastawką antyzwrotną, posiadająca zabezpieczenie igły w postaci plastikowej osłonki,  zapobiegającej rozpryskiwaniu się krwi poprzez posiadanie systemu kapilar, minimum pięć wtopionych na całej długości kaniuli pasków kontrastujących w promieniach RTG. </t>
    </r>
    <r>
      <rPr>
        <b/>
        <sz val="8"/>
        <rFont val="Arial"/>
        <family val="2"/>
        <charset val="238"/>
      </rPr>
      <t>Kaniula posiadająca otwór przy ostrzu igły</t>
    </r>
    <r>
      <rPr>
        <sz val="8"/>
        <rFont val="Arial"/>
        <family val="2"/>
        <charset val="238"/>
      </rPr>
      <t xml:space="preserve"> umożliwiający natychmiastowe potwierdzenie wejścia do naczynia podczas kaniulacji. Dostępnośc rozmiarów w zależności od potrzeb klienta: G20x32mm różowy.</t>
    </r>
  </si>
  <si>
    <r>
      <t xml:space="preserve">Kaniula bezpieczna wykonana z biokompatybilnego poliuretanu z samozamykającym się korkiem portu bocznego, z zastawką antyzwrotną, posiadająca zabezpieczenie igły w postaci plastikowej osłonki,  zapobiegającej rozpryskiwaniu się krwi poprzez posiadanie systemu kapilar, minimum pięć wtopionych na całej długości kaniuli pasków kontrastujących w promieniach RTG. </t>
    </r>
    <r>
      <rPr>
        <b/>
        <sz val="8"/>
        <color indexed="8"/>
        <rFont val="Arial"/>
        <family val="2"/>
        <charset val="238"/>
      </rPr>
      <t>Kaniula posiadająca otwór przy ostrzu igły</t>
    </r>
    <r>
      <rPr>
        <sz val="8"/>
        <color indexed="8"/>
        <rFont val="Arial"/>
        <family val="2"/>
        <charset val="238"/>
      </rPr>
      <t xml:space="preserve"> umożliwiający natychmiastowe potwierdzenie wejścia do naczynia podczas kaniulacji. Dostępnośc rozmiarów w zależności od potrzeb klienta: G18x32mm zielony.</t>
    </r>
  </si>
  <si>
    <r>
      <t xml:space="preserve">Koreczki do zabezpieczania kaniul - jałowe (koreczki od tego samego producenta co kaniule </t>
    </r>
    <r>
      <rPr>
        <b/>
        <sz val="8"/>
        <color indexed="8"/>
        <rFont val="Arial"/>
        <family val="2"/>
        <charset val="238"/>
      </rPr>
      <t>z poz. 1-10</t>
    </r>
    <r>
      <rPr>
        <sz val="8"/>
        <color indexed="8"/>
        <rFont val="Arial"/>
        <family val="2"/>
        <charset val="238"/>
      </rPr>
      <t>)</t>
    </r>
  </si>
  <si>
    <r>
      <t xml:space="preserve">Stapler skórny jednorazowego użytku ze stali nierdzewnej do zamykania ran. Wyposażony w 35 zszywek. Rozmiar 6,9mm x 4,2mm. </t>
    </r>
    <r>
      <rPr>
        <b/>
        <sz val="8"/>
        <rFont val="Arial"/>
        <family val="2"/>
        <charset val="238"/>
      </rPr>
      <t>Opakowanie 6 szt.</t>
    </r>
  </si>
  <si>
    <r>
      <t xml:space="preserve">Zamknięcie/zabezpieczenie strzykawki wypełnionej lekiem lub roztworem, zmniejsza ryzyko zanieczyszczenia przez dotyk, zapobiega wyciekowi leku przygotowanego w strzykawce. Zabezpieczenie może być stosowane do strzykawek Luer Lock oraz Luer Slip. Na końcówce LL zabezpieczenie jest nałożone. Opakowanie jednostkowe </t>
    </r>
    <r>
      <rPr>
        <b/>
        <sz val="8"/>
        <rFont val="Arial"/>
        <family val="2"/>
        <charset val="238"/>
      </rPr>
      <t>1 tacka=10szt.</t>
    </r>
    <r>
      <rPr>
        <sz val="8"/>
        <rFont val="Arial"/>
        <family val="2"/>
        <charset val="238"/>
      </rPr>
      <t xml:space="preserve"> koreczków. Sterylizowane EO. </t>
    </r>
  </si>
  <si>
    <r>
      <t>Strzykawka trzyczęściowa z końcówką Luer-Lock, pojemność i skala na cylindrze 20ml o podziałce co 1ml, tłok i cylinder wykonany z polipropylenu,</t>
    </r>
    <r>
      <rPr>
        <u/>
        <sz val="8"/>
        <color indexed="8"/>
        <rFont val="Arial"/>
        <family val="2"/>
        <charset val="238"/>
      </rPr>
      <t xml:space="preserve"> </t>
    </r>
    <r>
      <rPr>
        <sz val="8"/>
        <color indexed="8"/>
        <rFont val="Arial"/>
        <family val="2"/>
        <charset val="238"/>
      </rPr>
      <t xml:space="preserve"> bez zawartości PCV, DEHP, przezroczysty cylinder  umożliwiający wizualizację zawartości, wyraźne oznakowanie skali, skala czarna, niezmywalna, jednostronna,  tłok strzykawki nawilżony olejem silikonowym, który nie powoduje zacinania się tłoka.</t>
    </r>
    <r>
      <rPr>
        <u/>
        <sz val="8"/>
        <color indexed="8"/>
        <rFont val="Arial"/>
        <family val="2"/>
        <charset val="238"/>
      </rPr>
      <t xml:space="preserve"> </t>
    </r>
    <r>
      <rPr>
        <sz val="8"/>
        <color indexed="8"/>
        <rFont val="Arial"/>
        <family val="2"/>
        <charset val="238"/>
      </rPr>
      <t xml:space="preserve">Wkalibrowana w pompy infuzyjne firmy Braun, Ascor, Medima, PERFUSOR-space. Pod pojęciem „wkalibrowane” zamawiający rozumie strzykawki wymienione w oryginalnej instrukcji użycia przez pompy infuzyjne. Typ strzykawki i logo producenta na cylindrze. Pierścień zabezpieczający chroniący przed przypadkowym wysunięciem tłoka. Jałowa, sterylizowana EO. </t>
    </r>
  </si>
  <si>
    <r>
      <t xml:space="preserve">Końcówka do odsysania pola operacyjnego, Yankauer - zestaw z drenem 25CH/2100cm, w całości przezroczysta, wykonana z twardego materiału, dł. ok. 25cm, średnica wewnętrzna ok. 4,5mm, ergonomiczny, sztywny uchwyt, końcówka zagięta, </t>
    </r>
    <r>
      <rPr>
        <b/>
        <i/>
        <sz val="8"/>
        <rFont val="Arial"/>
        <family val="2"/>
        <charset val="238"/>
      </rPr>
      <t>z kontrolą siły ssania</t>
    </r>
    <r>
      <rPr>
        <sz val="8"/>
        <rFont val="Arial"/>
        <family val="2"/>
        <charset val="238"/>
      </rPr>
      <t>, z otworami bocznymi do odpowietrzania, dren 25CH/2100 antyzałamaniowy, wzmociony na zewnątrz z łącznikiem umożliwiającym ucięcie, jałowa, pojedynczo pakowana.</t>
    </r>
  </si>
  <si>
    <r>
      <t>Jednorazowy sterylny</t>
    </r>
    <r>
      <rPr>
        <b/>
        <sz val="8"/>
        <rFont val="Arial"/>
        <family val="2"/>
        <charset val="238"/>
      </rPr>
      <t xml:space="preserve"> </t>
    </r>
    <r>
      <rPr>
        <sz val="8"/>
        <rFont val="Arial"/>
        <family val="2"/>
        <charset val="238"/>
      </rPr>
      <t>zestaw laryngologiczny składający się z: wziernik nosowy, wziernik uszny, szpatułka plastikowa rozmiar 4mm</t>
    </r>
  </si>
  <si>
    <r>
      <t>Serwety jednorazowe, zielone wykonane z włókniny polipropylenowej o gramaturze 35g/m</t>
    </r>
    <r>
      <rPr>
        <vertAlign val="superscript"/>
        <sz val="8"/>
        <rFont val="Arial"/>
        <family val="2"/>
        <charset val="238"/>
      </rPr>
      <t xml:space="preserve">² </t>
    </r>
    <r>
      <rPr>
        <sz val="8"/>
        <rFont val="Arial"/>
        <family val="2"/>
        <charset val="238"/>
      </rPr>
      <t>w rozmiarze 160cmx90cm.</t>
    </r>
    <r>
      <rPr>
        <b/>
        <sz val="8"/>
        <rFont val="Arial"/>
        <family val="2"/>
        <charset val="238"/>
      </rPr>
      <t>*</t>
    </r>
  </si>
  <si>
    <r>
      <t xml:space="preserve">Klapki jednorazowego użytku z białej włókniny polipropylenowej o gramaturze 90+90g/m² rozmiar ok. 28cmx12cm </t>
    </r>
    <r>
      <rPr>
        <b/>
        <sz val="8"/>
        <color indexed="8"/>
        <rFont val="Arial"/>
        <family val="2"/>
        <charset val="238"/>
      </rPr>
      <t>*</t>
    </r>
  </si>
  <si>
    <r>
      <t xml:space="preserve">Serweta chłonna z taśmą 48x40cm. Osłona z 6 wastw wysokochłonnej serwety z taśmą lepną szer. 2,5cm, dł. 44cm). Zdolność absorpcji &gt;750%. Materiał chłonny - 1 warstwa 60g/m2, 70% wiskozasztuczny jedwab, 30% poliester. </t>
    </r>
    <r>
      <rPr>
        <b/>
        <sz val="8"/>
        <color indexed="8"/>
        <rFont val="Arial"/>
        <family val="2"/>
        <charset val="238"/>
      </rPr>
      <t>*</t>
    </r>
  </si>
  <si>
    <r>
      <t xml:space="preserve">Ciśnieniomierz elektroniczny - mankiet RR, łokciowy lub nadgarstkowy, automatyczny pomiar bez użycia słuchawek.   </t>
    </r>
    <r>
      <rPr>
        <b/>
        <sz val="8"/>
        <rFont val="Arial"/>
        <family val="2"/>
        <charset val="238"/>
      </rPr>
      <t>*</t>
    </r>
  </si>
  <si>
    <r>
      <t xml:space="preserve">Aparat do mierzenia ciśnienia zegarowy (bez słuchawek), manometr chromowany zblokowany z pomką, mankiet na rzep lub zwijany. Rozmiar mankietu uniwersalny - dla dorosłych, dla osób otyłych z mankietem XXL.   </t>
    </r>
    <r>
      <rPr>
        <b/>
        <sz val="8"/>
        <rFont val="Arial"/>
        <family val="2"/>
        <charset val="238"/>
      </rPr>
      <t>*</t>
    </r>
  </si>
  <si>
    <r>
      <t xml:space="preserve">Fonendoskopy (słuchawki lekarskie) jednostronne + zapasowe oliwki   </t>
    </r>
    <r>
      <rPr>
        <b/>
        <sz val="8"/>
        <rFont val="Arial"/>
        <family val="2"/>
        <charset val="238"/>
      </rPr>
      <t>*</t>
    </r>
  </si>
  <si>
    <r>
      <t xml:space="preserve">Termometr bezdotykowy elektroniczny   </t>
    </r>
    <r>
      <rPr>
        <b/>
        <sz val="8"/>
        <rFont val="Arial"/>
        <family val="2"/>
        <charset val="238"/>
      </rPr>
      <t>*</t>
    </r>
  </si>
  <si>
    <r>
      <t>Pieluchomajtki dla dorosłych:</t>
    </r>
    <r>
      <rPr>
        <b/>
        <sz val="8"/>
        <rFont val="Arial"/>
        <family val="2"/>
        <charset val="238"/>
      </rPr>
      <t>**</t>
    </r>
    <r>
      <rPr>
        <sz val="8"/>
        <rFont val="Arial"/>
        <family val="2"/>
        <charset val="238"/>
      </rPr>
      <t xml:space="preserve"> Pieluchomajtki na całej powierzchni laminat przepuszczający powietrze, elastyczne, przylepo - rzepy podwójne, dwa elastyczne ściągacze taliowo - przód i tył, falbanki boczne zapobiegające wyciekom, włóknina dwustrefowa, warstwa rozprowadzająca. Dwa indykatory wilgotności: nadruk tuszem rozmywający się pod wpływem cieczy, klejowy - dwa kolorowe paski zmieniające barwę pod wpływem cieczy. Minimalna chłonność 2300ml. Sugerowany obwód pasa 75-110cm</t>
    </r>
  </si>
  <si>
    <r>
      <t>Pieluchomajtki dla dorosłych:</t>
    </r>
    <r>
      <rPr>
        <b/>
        <sz val="8"/>
        <rFont val="Arial"/>
        <family val="2"/>
        <charset val="238"/>
      </rPr>
      <t>**</t>
    </r>
    <r>
      <rPr>
        <sz val="8"/>
        <rFont val="Arial"/>
        <family val="2"/>
        <charset val="238"/>
      </rPr>
      <t xml:space="preserve"> Pieluchomajtki na całej powierzchni laminat przepuszczający powietrze, elastyczne, przylepo - rzepy podwójne, dwa elastyczne ściągacze taliowo - przód i tył, falbanki boczne zapobiegające wyciekom, włóknina dwustrefowa, warstwa rozprowadzająca. Dwa indykatory wilgotności: nadruk tuszem rozmywający się pod wpływem cieczy, klejowy - dwa kolorowe paski zmieniające barwę pod wpływem cieczy. Minimalna chłonność 2600ml. Sugerowany obwód pasa 100-150cm</t>
    </r>
  </si>
  <si>
    <r>
      <t>Pieluchomajtki dla dorosłych:</t>
    </r>
    <r>
      <rPr>
        <b/>
        <sz val="8"/>
        <rFont val="Arial"/>
        <family val="2"/>
        <charset val="238"/>
      </rPr>
      <t>**</t>
    </r>
    <r>
      <rPr>
        <sz val="8"/>
        <rFont val="Arial"/>
        <family val="2"/>
        <charset val="238"/>
      </rPr>
      <t xml:space="preserve"> Pieluchomajtki na całej powierzchni laminat przepuszczający powietrze, elastyczne, przylepo - rzepy podwójne, dwa elastyczne ściągacze taliowo - przód i tył, falbanki boczne zapobiegające wyciekom, włóknina dwustrefowa, warstwa rozprowadzająca. Dwa indykatory wilgotności: nadruk tuszem rozmywający się pod wpływem cieczy, klejowy - dwa kolorowe paski zmieniające barwę pod wpływem cieczy. Minimalna chłonność 2600ml. Sugerowany obwód pasa 130-170cm</t>
    </r>
  </si>
  <si>
    <r>
      <t xml:space="preserve">Gaziki nasączone płynem ochraniającym. Płyn, którym nasączone są gaziki, tworzy na skórze brzucha cienką ochronną warstwę zabezpieczającą skórę przed podrażnieniami. Ułatwia przyklejanie płytek, zwiększa przyleganie i szczelność sprzętu stomijnego. </t>
    </r>
    <r>
      <rPr>
        <b/>
        <sz val="8"/>
        <rFont val="Arial"/>
        <family val="2"/>
        <charset val="238"/>
      </rPr>
      <t>Opakowanie 100szt.</t>
    </r>
  </si>
  <si>
    <r>
      <t xml:space="preserve">Gaziki nasączone płynem zmywającym. Przeznaczone do usuwania wszelkich nieczystości oraz pozostałości sprzętu stomijnego. Ułatwiają zdejmowanie sprzętu stomijnego. Pomarańczowy zapach. </t>
    </r>
    <r>
      <rPr>
        <b/>
        <sz val="8"/>
        <rFont val="Arial"/>
        <family val="2"/>
        <charset val="238"/>
      </rPr>
      <t>Opakowanie 100szt.</t>
    </r>
  </si>
  <si>
    <r>
      <t xml:space="preserve">Ostrza do strzygarki z ruchomą głowicą. Ostrza skonstruowane w sposób wykluczający uszkodzenie skóry, możliwośc usuwania owłosienia z każdej części ciała, możliwość usuwania krótkich, długich oraz mokrych i suchych włosów. Szerokość ostrza 3,8cm. </t>
    </r>
    <r>
      <rPr>
        <b/>
        <sz val="8"/>
        <rFont val="Arial"/>
        <family val="2"/>
        <charset val="238"/>
      </rPr>
      <t>Kompatybilne ze strzygarką z pozycji 1.</t>
    </r>
  </si>
  <si>
    <r>
      <t xml:space="preserve">Niskooporowa, wszczepialna silikonowa proteza głosowa. Posiadająca pierścień z polimeru fluorowego widocznego w promieniach rentgenowskich oraz dwa elastyczne kołnierze (od strony przełyku i od strony stomy) umożliwiające zakładanie protezy do przetoki przełykowo-gardłowej z dojścia tylnego – od strony przełyku z użyciem giętkiej prowadnicy. Proteza winna być łatwo czyszczona za pomocą szczoteczki oraz przepłukiwana za pomocą gruszki (w celu przedłużenia żywotności). Dostępne zestawy z jednorazowymi narzędziami do wytworzenia przetoki i implantacji protezy oraz zestawy do wymiany z gotową do użycia protezą zainstalowaną w aplikator do wymiany.
</t>
    </r>
    <r>
      <rPr>
        <b/>
        <sz val="8"/>
        <rFont val="Arial"/>
        <family val="2"/>
        <charset val="238"/>
      </rPr>
      <t>Wymagania dotyczące protez:
• Proteza musi być wykonana z silikonu medycznej jakości;
• Proteza musi zapewniać maksymalny przepływ powietrza do przełyku – wymagana średnica korpusu minimum 22 French;
• Obudowa jednokierunkowej zastawki musi być widoczna w promieniach rentgenowskich;
• Opakowanie powinno zawierać szczoteczkę do czyszczenia protezy;
• Opakowanie powinno zawierać instrukcje obsługi dla pacjenta i dla lekarza w języku polskim
• Proteza musi być pakowana sterylnie</t>
    </r>
  </si>
  <si>
    <t>Cena jedn.  netto w zł</t>
  </si>
  <si>
    <t>Liczba sztuk/ op/ kpl w opakowaniu</t>
  </si>
  <si>
    <t>Liczba szt umowy</t>
  </si>
  <si>
    <t xml:space="preserve">Jednostka miary </t>
  </si>
  <si>
    <t>* opis w załączniku 1A</t>
  </si>
  <si>
    <t>Załącznik 2</t>
  </si>
  <si>
    <t>Filtr antybakteryjny z ustnikiem Lungtest 1000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</si>
</sst>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 #,##0.00\ &quot;zł&quot;_-;\-* #,##0.00\ &quot;zł&quot;_-;_-* &quot;-&quot;??\ &quot;zł&quot;_-;_-@_-"/>
    <numFmt numFmtId="164" formatCode="_-* #,##0\ _z_ł_-;\-* #,##0\ _z_ł_-;_-* &quot;-&quot;\ _z_ł_-;_-@_-"/>
    <numFmt numFmtId="165" formatCode="_-* #,##0.00\ _z_ł_-;\-* #,##0.00\ _z_ł_-;_-* &quot;-&quot;??\ _z_ł_-;_-@_-"/>
    <numFmt numFmtId="166" formatCode="#,##0.00\ &quot;zł&quot;"/>
    <numFmt numFmtId="167" formatCode="000000"/>
    <numFmt numFmtId="168" formatCode="_-* #,##0\ _z_ł_-;\-* #,##0\ _z_ł_-;_-* &quot;-&quot;??\ _z_ł_-;_-@_-"/>
    <numFmt numFmtId="169" formatCode="[$-415]General"/>
    <numFmt numFmtId="170" formatCode="0.000"/>
  </numFmts>
  <fonts count="29" x14ac:knownFonts="1">
    <font>
      <sz val="11"/>
      <color theme="1"/>
      <name val="Calibri"/>
      <family val="2"/>
      <charset val="238"/>
      <scheme val="minor"/>
    </font>
    <font>
      <sz val="11"/>
      <color indexed="8"/>
      <name val="Calibri"/>
      <family val="2"/>
      <charset val="238"/>
    </font>
    <font>
      <sz val="10"/>
      <name val="Arial"/>
      <family val="2"/>
      <charset val="238"/>
    </font>
    <font>
      <sz val="10"/>
      <color indexed="8"/>
      <name val="Arial"/>
      <family val="2"/>
      <charset val="238"/>
    </font>
    <font>
      <sz val="8"/>
      <name val="Calibri"/>
      <family val="2"/>
      <charset val="238"/>
    </font>
    <font>
      <sz val="11"/>
      <color indexed="8"/>
      <name val="Calibri"/>
      <family val="2"/>
    </font>
    <font>
      <sz val="10"/>
      <color rgb="FF000000"/>
      <name val="Arial"/>
      <family val="2"/>
      <charset val="238"/>
    </font>
    <font>
      <sz val="11"/>
      <color theme="1"/>
      <name val="Calibri"/>
      <family val="2"/>
      <scheme val="minor"/>
    </font>
    <font>
      <u/>
      <sz val="11"/>
      <color theme="10"/>
      <name val="Calibri"/>
      <family val="2"/>
      <charset val="238"/>
      <scheme val="minor"/>
    </font>
    <font>
      <sz val="11"/>
      <color theme="1"/>
      <name val="Calibri"/>
      <family val="2"/>
      <charset val="238"/>
      <scheme val="minor"/>
    </font>
    <font>
      <b/>
      <sz val="8"/>
      <name val="Arial"/>
      <family val="2"/>
      <charset val="238"/>
    </font>
    <font>
      <sz val="8"/>
      <name val="Arial"/>
      <family val="2"/>
      <charset val="238"/>
    </font>
    <font>
      <i/>
      <sz val="8"/>
      <color indexed="62"/>
      <name val="Arial"/>
      <family val="2"/>
      <charset val="238"/>
    </font>
    <font>
      <sz val="8"/>
      <color theme="1"/>
      <name val="Arial"/>
      <family val="2"/>
      <charset val="238"/>
    </font>
    <font>
      <b/>
      <sz val="8"/>
      <color indexed="10"/>
      <name val="Arial"/>
      <family val="2"/>
      <charset val="238"/>
    </font>
    <font>
      <sz val="8"/>
      <color indexed="8"/>
      <name val="Arial"/>
      <family val="2"/>
      <charset val="238"/>
    </font>
    <font>
      <b/>
      <sz val="8"/>
      <color indexed="8"/>
      <name val="Arial"/>
      <family val="2"/>
      <charset val="238"/>
    </font>
    <font>
      <i/>
      <sz val="8"/>
      <name val="Arial"/>
      <family val="2"/>
      <charset val="238"/>
    </font>
    <font>
      <sz val="8"/>
      <color indexed="10"/>
      <name val="Arial"/>
      <family val="2"/>
      <charset val="238"/>
    </font>
    <font>
      <b/>
      <i/>
      <sz val="8"/>
      <name val="Arial"/>
      <family val="2"/>
      <charset val="238"/>
    </font>
    <font>
      <strike/>
      <sz val="8"/>
      <name val="Arial"/>
      <family val="2"/>
      <charset val="238"/>
    </font>
    <font>
      <i/>
      <strike/>
      <sz val="8"/>
      <name val="Arial"/>
      <family val="2"/>
      <charset val="238"/>
    </font>
    <font>
      <b/>
      <strike/>
      <sz val="8"/>
      <name val="Arial"/>
      <family val="2"/>
      <charset val="238"/>
    </font>
    <font>
      <u/>
      <sz val="8"/>
      <color indexed="8"/>
      <name val="Arial"/>
      <family val="2"/>
      <charset val="238"/>
    </font>
    <font>
      <b/>
      <sz val="8"/>
      <color theme="1"/>
      <name val="Arial"/>
      <family val="2"/>
      <charset val="238"/>
    </font>
    <font>
      <vertAlign val="superscript"/>
      <sz val="8"/>
      <name val="Arial"/>
      <family val="2"/>
      <charset val="238"/>
    </font>
    <font>
      <sz val="8"/>
      <color rgb="FF1F497D"/>
      <name val="Arial"/>
      <family val="2"/>
      <charset val="238"/>
    </font>
    <font>
      <u/>
      <sz val="8"/>
      <color theme="10"/>
      <name val="Arial"/>
      <family val="2"/>
      <charset val="238"/>
    </font>
    <font>
      <sz val="8"/>
      <color indexed="51"/>
      <name val="Arial"/>
      <family val="2"/>
      <charset val="23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39">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diagonal/>
    </border>
    <border>
      <left style="thin">
        <color indexed="64"/>
      </left>
      <right style="medium">
        <color indexed="64"/>
      </right>
      <top/>
      <bottom/>
      <diagonal/>
    </border>
    <border>
      <left style="thin">
        <color indexed="64"/>
      </left>
      <right/>
      <top/>
      <bottom/>
      <diagonal/>
    </border>
    <border>
      <left/>
      <right/>
      <top style="medium">
        <color indexed="64"/>
      </top>
      <bottom/>
      <diagonal/>
    </border>
  </borders>
  <cellStyleXfs count="26">
    <xf numFmtId="0" fontId="0" fillId="0" borderId="0"/>
    <xf numFmtId="165" fontId="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5" fillId="0" borderId="0" applyFont="0" applyFill="0" applyBorder="0" applyAlignment="0" applyProtection="0"/>
    <xf numFmtId="165" fontId="1" fillId="0" borderId="0" applyFont="0" applyFill="0" applyBorder="0" applyAlignment="0" applyProtection="0"/>
    <xf numFmtId="169" fontId="6" fillId="0" borderId="0" applyBorder="0" applyProtection="0"/>
    <xf numFmtId="0" fontId="3" fillId="0" borderId="0"/>
    <xf numFmtId="0" fontId="6" fillId="0" borderId="0" applyNumberFormat="0" applyBorder="0" applyProtection="0"/>
    <xf numFmtId="0" fontId="7" fillId="0" borderId="0"/>
    <xf numFmtId="0" fontId="2" fillId="0" borderId="0"/>
    <xf numFmtId="9" fontId="1" fillId="0" borderId="0" applyFont="0" applyFill="0" applyBorder="0" applyAlignment="0" applyProtection="0"/>
    <xf numFmtId="9" fontId="5" fillId="0" borderId="0" applyFont="0" applyFill="0" applyBorder="0" applyAlignment="0" applyProtection="0"/>
    <xf numFmtId="0" fontId="7" fillId="0" borderId="0"/>
    <xf numFmtId="44" fontId="1" fillId="0" borderId="0" applyFont="0" applyFill="0" applyBorder="0" applyAlignment="0" applyProtection="0"/>
    <xf numFmtId="0" fontId="8" fillId="0" borderId="0" applyNumberFormat="0" applyFill="0" applyBorder="0" applyAlignment="0" applyProtection="0"/>
    <xf numFmtId="0" fontId="9" fillId="0" borderId="0"/>
  </cellStyleXfs>
  <cellXfs count="723">
    <xf numFmtId="0" fontId="0" fillId="0" borderId="0" xfId="0"/>
    <xf numFmtId="0" fontId="10" fillId="0" borderId="0" xfId="0" applyFont="1" applyFill="1"/>
    <xf numFmtId="164" fontId="10" fillId="0" borderId="0" xfId="0" applyNumberFormat="1" applyFont="1" applyFill="1"/>
    <xf numFmtId="164" fontId="10" fillId="3" borderId="0" xfId="0" applyNumberFormat="1" applyFont="1" applyFill="1"/>
    <xf numFmtId="168" fontId="10" fillId="0" borderId="0" xfId="1" applyNumberFormat="1" applyFont="1" applyFill="1"/>
    <xf numFmtId="0" fontId="11" fillId="0" borderId="0" xfId="0" applyFont="1" applyFill="1"/>
    <xf numFmtId="165" fontId="11" fillId="0" borderId="0" xfId="1" applyFont="1" applyFill="1" applyAlignment="1"/>
    <xf numFmtId="167" fontId="12" fillId="0" borderId="0" xfId="0" applyNumberFormat="1" applyFont="1" applyFill="1" applyBorder="1" applyAlignment="1">
      <alignment horizontal="center" vertical="center"/>
    </xf>
    <xf numFmtId="168" fontId="13" fillId="0" borderId="0" xfId="1" applyNumberFormat="1" applyFont="1" applyFill="1" applyBorder="1" applyAlignment="1">
      <alignment vertical="center"/>
    </xf>
    <xf numFmtId="0" fontId="13" fillId="0" borderId="0" xfId="0" applyFont="1" applyFill="1" applyBorder="1" applyAlignment="1">
      <alignment vertical="center" wrapText="1"/>
    </xf>
    <xf numFmtId="0" fontId="13" fillId="0" borderId="0" xfId="0" applyFont="1" applyFill="1" applyAlignment="1">
      <alignment vertical="center"/>
    </xf>
    <xf numFmtId="0" fontId="13" fillId="0" borderId="0" xfId="0" applyFont="1" applyFill="1"/>
    <xf numFmtId="164" fontId="11" fillId="0" borderId="0" xfId="0" applyNumberFormat="1" applyFont="1" applyFill="1"/>
    <xf numFmtId="164" fontId="11" fillId="3" borderId="0" xfId="0" applyNumberFormat="1" applyFont="1" applyFill="1"/>
    <xf numFmtId="168" fontId="11" fillId="0" borderId="0" xfId="1" applyNumberFormat="1" applyFont="1" applyFill="1"/>
    <xf numFmtId="0" fontId="11" fillId="0" borderId="18" xfId="0" applyFont="1" applyFill="1" applyBorder="1" applyAlignment="1">
      <alignment horizontal="center" vertical="center" wrapText="1"/>
    </xf>
    <xf numFmtId="0" fontId="11" fillId="0" borderId="13" xfId="0" applyFont="1" applyFill="1" applyBorder="1" applyAlignment="1">
      <alignment horizontal="left" vertical="center" wrapText="1"/>
    </xf>
    <xf numFmtId="0" fontId="11" fillId="0" borderId="13" xfId="0" applyFont="1" applyFill="1" applyBorder="1" applyAlignment="1">
      <alignment horizontal="center" vertical="center" wrapText="1"/>
    </xf>
    <xf numFmtId="164" fontId="11" fillId="0" borderId="13" xfId="0" applyNumberFormat="1" applyFont="1" applyFill="1" applyBorder="1" applyAlignment="1">
      <alignment horizontal="center" vertical="center" wrapText="1"/>
    </xf>
    <xf numFmtId="168" fontId="11" fillId="0" borderId="13" xfId="1" applyNumberFormat="1" applyFont="1" applyFill="1" applyBorder="1" applyAlignment="1">
      <alignment horizontal="center" vertical="center" wrapText="1"/>
    </xf>
    <xf numFmtId="165" fontId="11" fillId="0" borderId="2" xfId="1" applyFont="1" applyFill="1" applyBorder="1" applyAlignment="1">
      <alignment vertical="center" wrapText="1"/>
    </xf>
    <xf numFmtId="0" fontId="11" fillId="0" borderId="2"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19" xfId="0" applyFont="1" applyFill="1" applyBorder="1" applyAlignment="1">
      <alignment horizontal="center" vertical="center"/>
    </xf>
    <xf numFmtId="0" fontId="11" fillId="0" borderId="3" xfId="0" applyFont="1" applyFill="1" applyBorder="1" applyAlignment="1">
      <alignment vertical="center" wrapText="1"/>
    </xf>
    <xf numFmtId="0" fontId="11" fillId="2" borderId="3" xfId="0"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168" fontId="11" fillId="0" borderId="3" xfId="1" applyNumberFormat="1" applyFont="1" applyFill="1" applyBorder="1" applyAlignment="1">
      <alignment horizontal="right" vertical="center" wrapText="1"/>
    </xf>
    <xf numFmtId="164" fontId="14" fillId="0" borderId="3" xfId="0" applyNumberFormat="1" applyFont="1" applyFill="1" applyBorder="1" applyAlignment="1">
      <alignment horizontal="right" vertical="center" wrapText="1"/>
    </xf>
    <xf numFmtId="165" fontId="11" fillId="0" borderId="3" xfId="1" applyFont="1" applyFill="1" applyBorder="1" applyAlignment="1">
      <alignment vertical="center"/>
    </xf>
    <xf numFmtId="165" fontId="11" fillId="0" borderId="3" xfId="0" applyNumberFormat="1" applyFont="1" applyFill="1" applyBorder="1" applyAlignment="1">
      <alignment vertical="center"/>
    </xf>
    <xf numFmtId="9" fontId="11" fillId="0" borderId="3" xfId="0" applyNumberFormat="1" applyFont="1" applyFill="1" applyBorder="1" applyAlignment="1">
      <alignment horizontal="center" vertical="center"/>
    </xf>
    <xf numFmtId="165" fontId="11" fillId="0" borderId="4" xfId="1" applyFont="1" applyFill="1" applyBorder="1" applyAlignment="1">
      <alignment vertical="center"/>
    </xf>
    <xf numFmtId="165" fontId="11" fillId="0" borderId="0" xfId="1" applyFont="1" applyFill="1" applyBorder="1" applyAlignment="1">
      <alignment vertical="center" wrapText="1"/>
    </xf>
    <xf numFmtId="0" fontId="13" fillId="0" borderId="0" xfId="0" applyFont="1" applyFill="1" applyBorder="1" applyAlignment="1">
      <alignment vertical="center"/>
    </xf>
    <xf numFmtId="0" fontId="13" fillId="0" borderId="0" xfId="0" applyFont="1" applyFill="1" applyBorder="1"/>
    <xf numFmtId="0" fontId="11" fillId="0" borderId="7" xfId="0" applyFont="1" applyFill="1" applyBorder="1" applyAlignment="1">
      <alignment horizontal="center" vertical="center"/>
    </xf>
    <xf numFmtId="0" fontId="11" fillId="0" borderId="5" xfId="0" applyFont="1" applyFill="1" applyBorder="1" applyAlignment="1">
      <alignment vertical="center" wrapText="1"/>
    </xf>
    <xf numFmtId="0" fontId="11" fillId="2" borderId="5" xfId="0" applyFont="1" applyFill="1" applyBorder="1" applyAlignment="1">
      <alignment horizontal="center" vertical="center" wrapText="1"/>
    </xf>
    <xf numFmtId="164" fontId="11" fillId="0" borderId="5" xfId="0" applyNumberFormat="1" applyFont="1" applyFill="1" applyBorder="1" applyAlignment="1">
      <alignment horizontal="center" vertical="center" wrapText="1"/>
    </xf>
    <xf numFmtId="168" fontId="11" fillId="0" borderId="5" xfId="1" applyNumberFormat="1" applyFont="1" applyFill="1" applyBorder="1" applyAlignment="1">
      <alignment horizontal="right" vertical="center" wrapText="1"/>
    </xf>
    <xf numFmtId="164" fontId="14" fillId="0" borderId="5" xfId="0" applyNumberFormat="1" applyFont="1" applyFill="1" applyBorder="1" applyAlignment="1">
      <alignment horizontal="right" vertical="center" wrapText="1"/>
    </xf>
    <xf numFmtId="165" fontId="11" fillId="0" borderId="5" xfId="1" applyFont="1" applyFill="1" applyBorder="1" applyAlignment="1">
      <alignment vertical="center"/>
    </xf>
    <xf numFmtId="165" fontId="11" fillId="0" borderId="29" xfId="0" applyNumberFormat="1" applyFont="1" applyFill="1" applyBorder="1" applyAlignment="1">
      <alignment vertical="center"/>
    </xf>
    <xf numFmtId="9" fontId="11" fillId="0" borderId="5" xfId="0" applyNumberFormat="1" applyFont="1" applyFill="1" applyBorder="1" applyAlignment="1">
      <alignment horizontal="center" vertical="center"/>
    </xf>
    <xf numFmtId="165" fontId="11" fillId="0" borderId="6" xfId="1" applyFont="1" applyFill="1" applyBorder="1" applyAlignment="1">
      <alignment vertical="center"/>
    </xf>
    <xf numFmtId="164" fontId="11" fillId="3" borderId="5" xfId="0" applyNumberFormat="1" applyFont="1" applyFill="1" applyBorder="1" applyAlignment="1">
      <alignment horizontal="center" vertical="center" wrapText="1"/>
    </xf>
    <xf numFmtId="165" fontId="11" fillId="0" borderId="5" xfId="0" applyNumberFormat="1" applyFont="1" applyFill="1" applyBorder="1" applyAlignment="1">
      <alignment vertical="center"/>
    </xf>
    <xf numFmtId="0" fontId="11" fillId="0" borderId="5" xfId="0" applyFont="1" applyFill="1" applyBorder="1" applyAlignment="1">
      <alignment horizontal="center" vertical="center" wrapText="1"/>
    </xf>
    <xf numFmtId="0" fontId="15" fillId="0" borderId="5" xfId="0" applyFont="1" applyFill="1" applyBorder="1" applyAlignment="1">
      <alignment vertical="center" wrapText="1"/>
    </xf>
    <xf numFmtId="169" fontId="15" fillId="0" borderId="5" xfId="15" applyFont="1" applyFill="1" applyBorder="1" applyAlignment="1">
      <alignment horizontal="left" vertical="center" wrapText="1"/>
    </xf>
    <xf numFmtId="164" fontId="11" fillId="2" borderId="5" xfId="0" applyNumberFormat="1" applyFont="1" applyFill="1" applyBorder="1" applyAlignment="1">
      <alignment horizontal="center" vertical="center" wrapText="1"/>
    </xf>
    <xf numFmtId="168" fontId="11" fillId="2" borderId="5" xfId="1" applyNumberFormat="1" applyFont="1" applyFill="1" applyBorder="1" applyAlignment="1">
      <alignment horizontal="right" vertical="center" wrapText="1"/>
    </xf>
    <xf numFmtId="165" fontId="11" fillId="2" borderId="5" xfId="1" applyFont="1" applyFill="1" applyBorder="1" applyAlignment="1">
      <alignment vertical="center"/>
    </xf>
    <xf numFmtId="165" fontId="11" fillId="2" borderId="5" xfId="0" applyNumberFormat="1" applyFont="1" applyFill="1" applyBorder="1" applyAlignment="1">
      <alignment vertical="center"/>
    </xf>
    <xf numFmtId="9" fontId="11" fillId="2" borderId="5" xfId="0" applyNumberFormat="1" applyFont="1" applyFill="1" applyBorder="1" applyAlignment="1">
      <alignment horizontal="center" vertical="center"/>
    </xf>
    <xf numFmtId="0" fontId="11" fillId="0" borderId="0" xfId="0" applyFont="1" applyFill="1" applyBorder="1" applyAlignment="1">
      <alignment horizontal="left" vertical="center" wrapText="1"/>
    </xf>
    <xf numFmtId="0" fontId="11" fillId="0" borderId="0" xfId="0" applyFont="1" applyFill="1" applyBorder="1" applyAlignment="1">
      <alignment horizontal="center" vertical="center" wrapText="1"/>
    </xf>
    <xf numFmtId="164" fontId="11" fillId="0" borderId="0" xfId="0" applyNumberFormat="1" applyFont="1" applyFill="1" applyBorder="1" applyAlignment="1">
      <alignment horizontal="center" vertical="center" wrapText="1"/>
    </xf>
    <xf numFmtId="164" fontId="11" fillId="3" borderId="0" xfId="0" applyNumberFormat="1" applyFont="1" applyFill="1" applyBorder="1" applyAlignment="1">
      <alignment horizontal="center" vertical="center" wrapText="1"/>
    </xf>
    <xf numFmtId="168" fontId="11" fillId="0" borderId="0" xfId="1" applyNumberFormat="1" applyFont="1" applyFill="1" applyBorder="1" applyAlignment="1">
      <alignment horizontal="center" vertical="center" wrapText="1"/>
    </xf>
    <xf numFmtId="0" fontId="11" fillId="0" borderId="0" xfId="0" applyFont="1" applyFill="1" applyBorder="1"/>
    <xf numFmtId="165" fontId="11" fillId="0" borderId="0" xfId="1" applyFont="1" applyFill="1" applyBorder="1" applyAlignment="1"/>
    <xf numFmtId="0" fontId="10" fillId="0" borderId="14" xfId="0" applyFont="1" applyFill="1" applyBorder="1"/>
    <xf numFmtId="165" fontId="10" fillId="0" borderId="15" xfId="0" applyNumberFormat="1" applyFont="1" applyFill="1" applyBorder="1"/>
    <xf numFmtId="165" fontId="10" fillId="0" borderId="16" xfId="0" applyNumberFormat="1" applyFont="1" applyFill="1" applyBorder="1"/>
    <xf numFmtId="0" fontId="10" fillId="0" borderId="0" xfId="0" applyFont="1" applyFill="1" applyBorder="1"/>
    <xf numFmtId="165" fontId="10" fillId="0" borderId="0" xfId="0" applyNumberFormat="1" applyFont="1" applyFill="1" applyBorder="1"/>
    <xf numFmtId="164" fontId="11" fillId="0" borderId="0" xfId="0" applyNumberFormat="1" applyFont="1" applyFill="1" applyBorder="1"/>
    <xf numFmtId="164" fontId="11" fillId="3" borderId="0" xfId="0" applyNumberFormat="1" applyFont="1" applyFill="1" applyBorder="1"/>
    <xf numFmtId="168" fontId="11" fillId="0" borderId="0" xfId="1" applyNumberFormat="1" applyFont="1" applyFill="1" applyBorder="1"/>
    <xf numFmtId="164" fontId="11" fillId="3" borderId="13" xfId="0" applyNumberFormat="1"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3" xfId="0" applyFont="1" applyFill="1" applyBorder="1" applyAlignment="1">
      <alignment horizontal="center" vertical="center" wrapText="1"/>
    </xf>
    <xf numFmtId="164" fontId="11" fillId="3" borderId="3" xfId="0" applyNumberFormat="1" applyFont="1" applyFill="1" applyBorder="1" applyAlignment="1">
      <alignment horizontal="center" vertical="center" wrapText="1"/>
    </xf>
    <xf numFmtId="168" fontId="11" fillId="0" borderId="3" xfId="1" applyNumberFormat="1" applyFont="1" applyFill="1" applyBorder="1" applyAlignment="1">
      <alignment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vertical="center" wrapText="1"/>
    </xf>
    <xf numFmtId="0" fontId="11" fillId="0" borderId="9" xfId="0" applyFont="1" applyFill="1" applyBorder="1" applyAlignment="1">
      <alignment horizontal="center" vertical="center" wrapText="1"/>
    </xf>
    <xf numFmtId="164" fontId="11" fillId="0" borderId="9" xfId="0" applyNumberFormat="1" applyFont="1" applyFill="1" applyBorder="1" applyAlignment="1">
      <alignment horizontal="center" vertical="center" wrapText="1"/>
    </xf>
    <xf numFmtId="164" fontId="11" fillId="3" borderId="9" xfId="0" applyNumberFormat="1" applyFont="1" applyFill="1" applyBorder="1" applyAlignment="1">
      <alignment horizontal="center" vertical="center" wrapText="1"/>
    </xf>
    <xf numFmtId="168" fontId="11" fillId="0" borderId="9" xfId="1" applyNumberFormat="1" applyFont="1" applyFill="1" applyBorder="1" applyAlignment="1">
      <alignment vertical="center" wrapText="1"/>
    </xf>
    <xf numFmtId="164" fontId="14" fillId="0" borderId="9" xfId="0" applyNumberFormat="1" applyFont="1" applyFill="1" applyBorder="1" applyAlignment="1">
      <alignment horizontal="right" vertical="center" wrapText="1"/>
    </xf>
    <xf numFmtId="165" fontId="11" fillId="0" borderId="9" xfId="1" applyFont="1" applyFill="1" applyBorder="1" applyAlignment="1">
      <alignment vertical="center"/>
    </xf>
    <xf numFmtId="9" fontId="11" fillId="0" borderId="9" xfId="0" applyNumberFormat="1" applyFont="1" applyFill="1" applyBorder="1" applyAlignment="1">
      <alignment horizontal="center" vertical="center"/>
    </xf>
    <xf numFmtId="165" fontId="11" fillId="0" borderId="10" xfId="1" applyFont="1" applyFill="1" applyBorder="1" applyAlignment="1">
      <alignment vertical="center"/>
    </xf>
    <xf numFmtId="0" fontId="11" fillId="0" borderId="0" xfId="0" applyFont="1" applyFill="1" applyBorder="1" applyAlignment="1">
      <alignment horizontal="center" vertical="center"/>
    </xf>
    <xf numFmtId="0" fontId="11" fillId="0" borderId="0" xfId="0" applyFont="1" applyFill="1" applyAlignment="1">
      <alignment horizontal="center"/>
    </xf>
    <xf numFmtId="0" fontId="11" fillId="2" borderId="19" xfId="0" applyFont="1" applyFill="1" applyBorder="1" applyAlignment="1">
      <alignment horizontal="center" vertical="center" wrapText="1"/>
    </xf>
    <xf numFmtId="164" fontId="11" fillId="2" borderId="3" xfId="0" applyNumberFormat="1" applyFont="1" applyFill="1" applyBorder="1" applyAlignment="1">
      <alignment horizontal="center" vertical="center" wrapText="1"/>
    </xf>
    <xf numFmtId="165" fontId="11" fillId="0" borderId="4" xfId="0" applyNumberFormat="1" applyFont="1" applyFill="1" applyBorder="1" applyAlignment="1">
      <alignment vertical="center"/>
    </xf>
    <xf numFmtId="0" fontId="11" fillId="2" borderId="7" xfId="0" applyFont="1" applyFill="1" applyBorder="1" applyAlignment="1">
      <alignment horizontal="center" vertical="center" wrapText="1"/>
    </xf>
    <xf numFmtId="165" fontId="11" fillId="0" borderId="6" xfId="0" applyNumberFormat="1" applyFont="1" applyFill="1" applyBorder="1" applyAlignment="1">
      <alignment vertical="center"/>
    </xf>
    <xf numFmtId="165" fontId="11" fillId="0" borderId="9" xfId="0" applyNumberFormat="1" applyFont="1" applyFill="1" applyBorder="1" applyAlignment="1">
      <alignment vertical="center"/>
    </xf>
    <xf numFmtId="0" fontId="17" fillId="0" borderId="0" xfId="0" applyFont="1" applyFill="1" applyBorder="1" applyAlignment="1">
      <alignment horizontal="left" vertical="center"/>
    </xf>
    <xf numFmtId="168" fontId="11" fillId="0" borderId="0" xfId="1" applyNumberFormat="1" applyFont="1" applyFill="1" applyBorder="1" applyAlignment="1">
      <alignment vertical="center"/>
    </xf>
    <xf numFmtId="0" fontId="11" fillId="0" borderId="0" xfId="0" applyFont="1" applyFill="1" applyBorder="1" applyAlignment="1">
      <alignment vertical="center" wrapText="1"/>
    </xf>
    <xf numFmtId="0" fontId="11" fillId="0" borderId="0" xfId="0" applyFont="1" applyFill="1" applyAlignment="1">
      <alignment vertical="center"/>
    </xf>
    <xf numFmtId="168" fontId="11" fillId="0" borderId="3" xfId="1" applyNumberFormat="1" applyFont="1" applyFill="1" applyBorder="1" applyAlignment="1">
      <alignment horizontal="center" vertical="center" wrapText="1"/>
    </xf>
    <xf numFmtId="165" fontId="11" fillId="0" borderId="3" xfId="1" applyFont="1" applyFill="1" applyBorder="1" applyAlignment="1">
      <alignment vertical="center" wrapText="1"/>
    </xf>
    <xf numFmtId="0" fontId="11" fillId="0" borderId="5" xfId="0" applyFont="1" applyFill="1" applyBorder="1" applyAlignment="1">
      <alignment horizontal="center" vertical="center"/>
    </xf>
    <xf numFmtId="165" fontId="11" fillId="0" borderId="5" xfId="1" applyFont="1" applyFill="1" applyBorder="1" applyAlignment="1">
      <alignment vertical="center" wrapText="1"/>
    </xf>
    <xf numFmtId="165" fontId="11" fillId="0" borderId="5" xfId="1" applyFont="1" applyFill="1" applyBorder="1" applyAlignment="1">
      <alignment horizontal="center" vertical="center" wrapText="1"/>
    </xf>
    <xf numFmtId="165" fontId="11" fillId="0" borderId="6" xfId="1" applyFont="1" applyFill="1" applyBorder="1" applyAlignment="1">
      <alignment horizontal="center" vertical="center" wrapText="1"/>
    </xf>
    <xf numFmtId="0" fontId="11" fillId="2" borderId="5" xfId="0" applyFont="1" applyFill="1" applyBorder="1" applyAlignment="1">
      <alignment horizontal="center" vertical="center"/>
    </xf>
    <xf numFmtId="164" fontId="11" fillId="2" borderId="5" xfId="0" applyNumberFormat="1" applyFont="1" applyFill="1" applyBorder="1" applyAlignment="1">
      <alignment horizontal="center" vertical="center"/>
    </xf>
    <xf numFmtId="164" fontId="11" fillId="3" borderId="5" xfId="0" applyNumberFormat="1" applyFont="1" applyFill="1" applyBorder="1" applyAlignment="1">
      <alignment horizontal="center" vertical="center"/>
    </xf>
    <xf numFmtId="165" fontId="11" fillId="2" borderId="5" xfId="1" applyFont="1" applyFill="1" applyBorder="1" applyAlignment="1">
      <alignment vertical="center" wrapText="1"/>
    </xf>
    <xf numFmtId="0" fontId="11" fillId="0" borderId="5" xfId="0" applyFont="1" applyFill="1" applyBorder="1" applyAlignment="1">
      <alignment horizontal="left" vertical="center" wrapText="1"/>
    </xf>
    <xf numFmtId="165" fontId="11" fillId="0" borderId="5" xfId="1" applyFont="1" applyFill="1" applyBorder="1" applyAlignment="1"/>
    <xf numFmtId="165" fontId="11" fillId="0" borderId="5" xfId="0" applyNumberFormat="1" applyFont="1" applyFill="1" applyBorder="1" applyAlignment="1">
      <alignment vertical="center" wrapText="1"/>
    </xf>
    <xf numFmtId="9" fontId="11" fillId="0" borderId="5" xfId="0" applyNumberFormat="1" applyFont="1" applyFill="1" applyBorder="1" applyAlignment="1">
      <alignment horizontal="center"/>
    </xf>
    <xf numFmtId="165" fontId="11" fillId="0" borderId="5" xfId="0" applyNumberFormat="1" applyFont="1" applyFill="1" applyBorder="1" applyAlignment="1">
      <alignment horizontal="center" vertical="center" wrapText="1"/>
    </xf>
    <xf numFmtId="9" fontId="11" fillId="0" borderId="5" xfId="0" applyNumberFormat="1" applyFont="1" applyFill="1" applyBorder="1" applyAlignment="1">
      <alignment horizontal="center" vertical="center" wrapText="1"/>
    </xf>
    <xf numFmtId="168" fontId="11" fillId="0" borderId="5" xfId="1" applyNumberFormat="1" applyFont="1" applyFill="1" applyBorder="1" applyAlignment="1">
      <alignment horizontal="center" vertical="center" wrapText="1"/>
    </xf>
    <xf numFmtId="168" fontId="11" fillId="0" borderId="9" xfId="1" applyNumberFormat="1" applyFont="1" applyFill="1" applyBorder="1" applyAlignment="1">
      <alignment horizontal="center" vertical="center" wrapText="1"/>
    </xf>
    <xf numFmtId="165" fontId="11" fillId="0" borderId="9" xfId="0" applyNumberFormat="1" applyFont="1" applyFill="1" applyBorder="1" applyAlignment="1">
      <alignment vertical="center" wrapText="1"/>
    </xf>
    <xf numFmtId="9" fontId="11" fillId="0" borderId="9" xfId="0" applyNumberFormat="1" applyFont="1" applyFill="1" applyBorder="1" applyAlignment="1">
      <alignment horizontal="center"/>
    </xf>
    <xf numFmtId="165" fontId="11" fillId="0" borderId="9" xfId="1" applyFont="1" applyFill="1" applyBorder="1" applyAlignment="1">
      <alignment horizontal="center" vertical="center" wrapText="1"/>
    </xf>
    <xf numFmtId="165" fontId="11" fillId="0" borderId="10" xfId="1" applyFont="1" applyFill="1" applyBorder="1" applyAlignment="1">
      <alignment horizontal="center" vertical="center" wrapText="1"/>
    </xf>
    <xf numFmtId="0" fontId="10" fillId="2" borderId="0" xfId="0" applyFont="1" applyFill="1"/>
    <xf numFmtId="0" fontId="17" fillId="2" borderId="0" xfId="0" applyFont="1" applyFill="1" applyBorder="1" applyAlignment="1">
      <alignment horizontal="left" vertical="center"/>
    </xf>
    <xf numFmtId="164" fontId="11" fillId="2" borderId="0" xfId="0" applyNumberFormat="1" applyFont="1" applyFill="1"/>
    <xf numFmtId="168" fontId="10" fillId="2" borderId="0" xfId="1" applyNumberFormat="1" applyFont="1" applyFill="1"/>
    <xf numFmtId="165" fontId="11" fillId="2" borderId="0" xfId="1" applyFont="1" applyFill="1" applyAlignment="1"/>
    <xf numFmtId="0" fontId="11" fillId="2" borderId="0" xfId="0" applyFont="1" applyFill="1"/>
    <xf numFmtId="0" fontId="11" fillId="2" borderId="18"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2" borderId="19" xfId="0" applyFont="1" applyFill="1" applyBorder="1" applyAlignment="1">
      <alignment horizontal="center" vertical="center"/>
    </xf>
    <xf numFmtId="168" fontId="11" fillId="2" borderId="3" xfId="1" applyNumberFormat="1" applyFont="1" applyFill="1" applyBorder="1" applyAlignment="1">
      <alignment horizontal="right" vertical="center" wrapText="1"/>
    </xf>
    <xf numFmtId="165" fontId="11" fillId="2" borderId="3" xfId="1" applyFont="1" applyFill="1" applyBorder="1" applyAlignment="1">
      <alignment vertical="center" wrapText="1"/>
    </xf>
    <xf numFmtId="165" fontId="11" fillId="2" borderId="3" xfId="0" applyNumberFormat="1" applyFont="1" applyFill="1" applyBorder="1" applyAlignment="1">
      <alignment vertical="center" wrapText="1"/>
    </xf>
    <xf numFmtId="9" fontId="11" fillId="2" borderId="3" xfId="0" applyNumberFormat="1" applyFont="1" applyFill="1" applyBorder="1" applyAlignment="1">
      <alignment horizontal="center" vertical="center" wrapText="1"/>
    </xf>
    <xf numFmtId="165" fontId="11" fillId="2" borderId="4" xfId="1" applyFont="1" applyFill="1" applyBorder="1" applyAlignment="1">
      <alignment vertical="center" wrapText="1"/>
    </xf>
    <xf numFmtId="0" fontId="11" fillId="2" borderId="7" xfId="0" applyFont="1" applyFill="1" applyBorder="1" applyAlignment="1">
      <alignment horizontal="center" vertical="center"/>
    </xf>
    <xf numFmtId="165" fontId="11" fillId="2" borderId="5" xfId="0" applyNumberFormat="1" applyFont="1" applyFill="1" applyBorder="1" applyAlignment="1">
      <alignment vertical="center" wrapText="1"/>
    </xf>
    <xf numFmtId="9" fontId="11" fillId="2" borderId="5" xfId="0" applyNumberFormat="1" applyFont="1" applyFill="1" applyBorder="1" applyAlignment="1">
      <alignment horizontal="center" vertical="center" wrapText="1"/>
    </xf>
    <xf numFmtId="165" fontId="11" fillId="2" borderId="6" xfId="1" applyFont="1" applyFill="1" applyBorder="1" applyAlignment="1">
      <alignment vertical="center" wrapText="1"/>
    </xf>
    <xf numFmtId="0" fontId="11" fillId="2" borderId="0" xfId="0" applyFont="1" applyFill="1" applyBorder="1" applyAlignment="1">
      <alignment horizontal="center" vertical="center"/>
    </xf>
    <xf numFmtId="0" fontId="11" fillId="2" borderId="0" xfId="0" applyFont="1" applyFill="1" applyBorder="1" applyAlignment="1">
      <alignment horizontal="center" vertical="center" wrapText="1"/>
    </xf>
    <xf numFmtId="164" fontId="11" fillId="2" borderId="0" xfId="0" applyNumberFormat="1" applyFont="1" applyFill="1" applyBorder="1" applyAlignment="1">
      <alignment horizontal="center" vertical="center" wrapText="1"/>
    </xf>
    <xf numFmtId="168" fontId="11" fillId="2" borderId="0" xfId="1" applyNumberFormat="1" applyFont="1" applyFill="1" applyBorder="1" applyAlignment="1">
      <alignment horizontal="center" vertical="center" wrapText="1"/>
    </xf>
    <xf numFmtId="0" fontId="18" fillId="2" borderId="0" xfId="0" applyFont="1" applyFill="1" applyBorder="1"/>
    <xf numFmtId="165" fontId="11" fillId="2" borderId="0" xfId="1" applyFont="1" applyFill="1" applyBorder="1" applyAlignment="1"/>
    <xf numFmtId="0" fontId="11" fillId="2" borderId="0" xfId="0" applyFont="1" applyFill="1" applyBorder="1"/>
    <xf numFmtId="0" fontId="10" fillId="2" borderId="14" xfId="0" applyFont="1" applyFill="1" applyBorder="1"/>
    <xf numFmtId="165" fontId="10" fillId="2" borderId="15" xfId="0" applyNumberFormat="1" applyFont="1" applyFill="1" applyBorder="1"/>
    <xf numFmtId="165" fontId="10" fillId="2" borderId="16" xfId="0" applyNumberFormat="1" applyFont="1" applyFill="1" applyBorder="1"/>
    <xf numFmtId="0" fontId="10" fillId="2" borderId="0" xfId="0" applyFont="1" applyFill="1" applyBorder="1"/>
    <xf numFmtId="168" fontId="11" fillId="2" borderId="0" xfId="1" applyNumberFormat="1" applyFont="1" applyFill="1"/>
    <xf numFmtId="0" fontId="11" fillId="0" borderId="8" xfId="0" applyFont="1" applyFill="1" applyBorder="1" applyAlignment="1">
      <alignment horizontal="center" vertical="center"/>
    </xf>
    <xf numFmtId="0" fontId="11" fillId="0" borderId="9" xfId="0" applyFont="1" applyFill="1" applyBorder="1" applyAlignment="1">
      <alignment horizontal="left" vertical="center" wrapText="1"/>
    </xf>
    <xf numFmtId="0" fontId="11" fillId="2" borderId="9" xfId="0" applyFont="1" applyFill="1" applyBorder="1" applyAlignment="1">
      <alignment horizontal="center" vertical="center" wrapText="1"/>
    </xf>
    <xf numFmtId="168" fontId="11" fillId="0" borderId="9" xfId="1" applyNumberFormat="1" applyFont="1" applyFill="1" applyBorder="1" applyAlignment="1">
      <alignment horizontal="right" vertical="center" wrapText="1"/>
    </xf>
    <xf numFmtId="165" fontId="11" fillId="2" borderId="9" xfId="1" applyFont="1" applyFill="1" applyBorder="1" applyAlignment="1">
      <alignment vertical="center"/>
    </xf>
    <xf numFmtId="165" fontId="11" fillId="2" borderId="9" xfId="0" applyNumberFormat="1" applyFont="1" applyFill="1" applyBorder="1" applyAlignment="1">
      <alignment vertical="center" wrapText="1"/>
    </xf>
    <xf numFmtId="9" fontId="11" fillId="2" borderId="9" xfId="0" applyNumberFormat="1" applyFont="1" applyFill="1" applyBorder="1" applyAlignment="1">
      <alignment horizontal="center" vertical="center"/>
    </xf>
    <xf numFmtId="165" fontId="11" fillId="2" borderId="9" xfId="1" applyFont="1" applyFill="1" applyBorder="1" applyAlignment="1">
      <alignment vertical="center" wrapText="1"/>
    </xf>
    <xf numFmtId="165" fontId="11" fillId="2" borderId="10" xfId="1" applyFont="1" applyFill="1" applyBorder="1" applyAlignment="1">
      <alignment vertical="center" wrapText="1"/>
    </xf>
    <xf numFmtId="164" fontId="11" fillId="3" borderId="2" xfId="0" applyNumberFormat="1" applyFont="1" applyFill="1" applyBorder="1" applyAlignment="1">
      <alignment horizontal="center" vertical="center" wrapText="1"/>
    </xf>
    <xf numFmtId="168" fontId="11" fillId="0" borderId="2" xfId="1" applyNumberFormat="1" applyFont="1" applyFill="1" applyBorder="1" applyAlignment="1">
      <alignment horizontal="center" vertical="center" wrapText="1"/>
    </xf>
    <xf numFmtId="168" fontId="11" fillId="2" borderId="5" xfId="1" applyNumberFormat="1" applyFont="1" applyFill="1" applyBorder="1" applyAlignment="1">
      <alignment horizontal="center" vertical="center" wrapText="1"/>
    </xf>
    <xf numFmtId="165" fontId="11" fillId="2" borderId="13" xfId="1" applyFont="1" applyFill="1" applyBorder="1" applyAlignment="1">
      <alignment vertical="center" wrapText="1"/>
    </xf>
    <xf numFmtId="165" fontId="11" fillId="2" borderId="3" xfId="0" applyNumberFormat="1" applyFont="1" applyFill="1" applyBorder="1" applyAlignment="1">
      <alignment horizontal="center" vertical="center" wrapText="1"/>
    </xf>
    <xf numFmtId="9" fontId="11" fillId="0" borderId="3" xfId="0" applyNumberFormat="1" applyFont="1" applyFill="1" applyBorder="1" applyAlignment="1">
      <alignment horizontal="center" vertical="center" wrapText="1"/>
    </xf>
    <xf numFmtId="165" fontId="11" fillId="0" borderId="3" xfId="1" applyFont="1" applyFill="1" applyBorder="1" applyAlignment="1">
      <alignment horizontal="center" vertical="center" wrapText="1"/>
    </xf>
    <xf numFmtId="165" fontId="11" fillId="0" borderId="4" xfId="1" applyFont="1" applyFill="1" applyBorder="1" applyAlignment="1">
      <alignment horizontal="center" vertical="center" wrapText="1"/>
    </xf>
    <xf numFmtId="165" fontId="11" fillId="2" borderId="5" xfId="0" applyNumberFormat="1" applyFont="1" applyFill="1" applyBorder="1" applyAlignment="1">
      <alignment horizontal="center" vertical="center" wrapText="1"/>
    </xf>
    <xf numFmtId="0" fontId="15" fillId="0" borderId="7" xfId="0" applyFont="1" applyFill="1" applyBorder="1" applyAlignment="1">
      <alignment horizontal="center" vertical="center"/>
    </xf>
    <xf numFmtId="0" fontId="15" fillId="0" borderId="5" xfId="0" applyFont="1" applyFill="1" applyBorder="1" applyAlignment="1">
      <alignment wrapText="1"/>
    </xf>
    <xf numFmtId="0" fontId="13" fillId="0" borderId="5" xfId="0" applyFont="1" applyFill="1" applyBorder="1" applyAlignment="1">
      <alignment horizontal="center" vertical="center"/>
    </xf>
    <xf numFmtId="0" fontId="11" fillId="3" borderId="5" xfId="0" applyFont="1" applyFill="1" applyBorder="1" applyAlignment="1">
      <alignment horizontal="center" vertical="center" wrapText="1"/>
    </xf>
    <xf numFmtId="9" fontId="15" fillId="0" borderId="5" xfId="0" applyNumberFormat="1" applyFont="1" applyFill="1" applyBorder="1" applyAlignment="1">
      <alignment horizontal="center" vertical="center"/>
    </xf>
    <xf numFmtId="165" fontId="11" fillId="2" borderId="5" xfId="1" applyFont="1" applyFill="1" applyBorder="1" applyAlignment="1">
      <alignment horizontal="center" vertical="center" wrapText="1"/>
    </xf>
    <xf numFmtId="165" fontId="11" fillId="2" borderId="6" xfId="1" applyFont="1" applyFill="1" applyBorder="1" applyAlignment="1">
      <alignment horizontal="center" vertical="center" wrapText="1"/>
    </xf>
    <xf numFmtId="165" fontId="11" fillId="0" borderId="13" xfId="1" applyFont="1" applyFill="1" applyBorder="1" applyAlignment="1">
      <alignment vertical="center" wrapText="1"/>
    </xf>
    <xf numFmtId="0" fontId="15" fillId="2" borderId="3" xfId="0" applyFont="1" applyFill="1" applyBorder="1" applyAlignment="1">
      <alignment horizontal="center" vertical="center" wrapText="1"/>
    </xf>
    <xf numFmtId="164" fontId="15" fillId="2" borderId="3" xfId="0" applyNumberFormat="1" applyFont="1" applyFill="1" applyBorder="1" applyAlignment="1">
      <alignment horizontal="center" vertical="center" wrapText="1"/>
    </xf>
    <xf numFmtId="164" fontId="15" fillId="3" borderId="3" xfId="0" applyNumberFormat="1" applyFont="1" applyFill="1" applyBorder="1" applyAlignment="1">
      <alignment horizontal="center" vertical="center" wrapText="1"/>
    </xf>
    <xf numFmtId="168" fontId="11" fillId="2" borderId="3" xfId="1" applyNumberFormat="1" applyFont="1" applyFill="1" applyBorder="1" applyAlignment="1">
      <alignment horizontal="center" vertical="center" wrapText="1"/>
    </xf>
    <xf numFmtId="165" fontId="11" fillId="2" borderId="3" xfId="1" applyFont="1" applyFill="1" applyBorder="1" applyAlignment="1">
      <alignment horizontal="center" vertical="center" wrapText="1"/>
    </xf>
    <xf numFmtId="165" fontId="11" fillId="2" borderId="4" xfId="1" applyFont="1" applyFill="1" applyBorder="1" applyAlignment="1">
      <alignment horizontal="center" vertical="center" wrapText="1"/>
    </xf>
    <xf numFmtId="0" fontId="15" fillId="2" borderId="5" xfId="0" applyFont="1" applyFill="1" applyBorder="1" applyAlignment="1">
      <alignment horizontal="center" vertical="center" wrapText="1"/>
    </xf>
    <xf numFmtId="164" fontId="15" fillId="2" borderId="5" xfId="0" applyNumberFormat="1" applyFont="1" applyFill="1" applyBorder="1" applyAlignment="1">
      <alignment horizontal="center" vertical="center" wrapText="1"/>
    </xf>
    <xf numFmtId="164" fontId="15" fillId="3" borderId="5" xfId="0" applyNumberFormat="1" applyFont="1" applyFill="1" applyBorder="1" applyAlignment="1">
      <alignment horizontal="center" vertical="center" wrapText="1"/>
    </xf>
    <xf numFmtId="9" fontId="11" fillId="2" borderId="26" xfId="0" applyNumberFormat="1" applyFont="1" applyFill="1" applyBorder="1" applyAlignment="1">
      <alignment horizontal="center" vertical="center" wrapText="1"/>
    </xf>
    <xf numFmtId="165" fontId="11" fillId="2" borderId="26" xfId="1" applyFont="1" applyFill="1" applyBorder="1" applyAlignment="1">
      <alignment horizontal="center" vertical="center" wrapText="1"/>
    </xf>
    <xf numFmtId="165" fontId="11" fillId="2" borderId="27" xfId="1" applyFont="1" applyFill="1" applyBorder="1" applyAlignment="1">
      <alignment horizontal="center" vertical="center" wrapText="1"/>
    </xf>
    <xf numFmtId="0" fontId="11" fillId="0" borderId="13" xfId="0" applyFont="1" applyFill="1" applyBorder="1" applyAlignment="1">
      <alignment horizontal="left" vertical="center" wrapText="1"/>
    </xf>
    <xf numFmtId="0" fontId="11" fillId="2" borderId="7" xfId="0" applyFont="1" applyFill="1" applyBorder="1" applyAlignment="1">
      <alignment horizontal="center" vertical="center" wrapText="1"/>
    </xf>
    <xf numFmtId="0" fontId="11" fillId="2" borderId="30" xfId="0" applyFont="1" applyFill="1" applyBorder="1" applyAlignment="1">
      <alignment horizontal="center" vertical="center"/>
    </xf>
    <xf numFmtId="0" fontId="11" fillId="0" borderId="26" xfId="0" applyFont="1" applyFill="1" applyBorder="1" applyAlignment="1">
      <alignment horizontal="left" wrapText="1"/>
    </xf>
    <xf numFmtId="0" fontId="11" fillId="2" borderId="26" xfId="16" applyFont="1" applyFill="1" applyBorder="1" applyAlignment="1">
      <alignment horizontal="center" vertical="center" wrapText="1"/>
    </xf>
    <xf numFmtId="164" fontId="11" fillId="2" borderId="26" xfId="16" applyNumberFormat="1" applyFont="1" applyFill="1" applyBorder="1" applyAlignment="1">
      <alignment horizontal="center" vertical="center"/>
    </xf>
    <xf numFmtId="164" fontId="11" fillId="3" borderId="26" xfId="16" applyNumberFormat="1" applyFont="1" applyFill="1" applyBorder="1" applyAlignment="1">
      <alignment horizontal="center" vertical="center"/>
    </xf>
    <xf numFmtId="168" fontId="11" fillId="2" borderId="26" xfId="1" applyNumberFormat="1" applyFont="1" applyFill="1" applyBorder="1" applyAlignment="1">
      <alignment horizontal="right" vertical="center" wrapText="1"/>
    </xf>
    <xf numFmtId="164" fontId="14" fillId="0" borderId="26" xfId="0" applyNumberFormat="1" applyFont="1" applyFill="1" applyBorder="1" applyAlignment="1">
      <alignment horizontal="right" vertical="center" wrapText="1"/>
    </xf>
    <xf numFmtId="165" fontId="11" fillId="2" borderId="26" xfId="1" applyFont="1" applyFill="1" applyBorder="1" applyAlignment="1">
      <alignment vertical="center" wrapText="1"/>
    </xf>
    <xf numFmtId="165" fontId="11" fillId="0" borderId="26" xfId="1" applyFont="1" applyFill="1" applyBorder="1" applyAlignment="1">
      <alignment horizontal="center" vertical="center" wrapText="1"/>
    </xf>
    <xf numFmtId="9" fontId="11" fillId="2" borderId="26" xfId="16" applyNumberFormat="1" applyFont="1" applyFill="1" applyBorder="1" applyAlignment="1">
      <alignment horizontal="center" vertical="center" wrapText="1"/>
    </xf>
    <xf numFmtId="165" fontId="11" fillId="0" borderId="27" xfId="1" applyFont="1" applyFill="1" applyBorder="1" applyAlignment="1">
      <alignment horizontal="center" vertical="center" wrapText="1"/>
    </xf>
    <xf numFmtId="0" fontId="11" fillId="0" borderId="29" xfId="0" applyFont="1" applyFill="1" applyBorder="1" applyAlignment="1">
      <alignment vertical="center" wrapText="1"/>
    </xf>
    <xf numFmtId="0" fontId="11" fillId="0" borderId="29" xfId="0" applyFont="1" applyFill="1" applyBorder="1" applyAlignment="1">
      <alignment horizontal="center" vertical="center" wrapText="1"/>
    </xf>
    <xf numFmtId="164" fontId="11" fillId="0" borderId="29" xfId="0" applyNumberFormat="1" applyFont="1" applyFill="1" applyBorder="1" applyAlignment="1">
      <alignment horizontal="center" vertical="center" wrapText="1"/>
    </xf>
    <xf numFmtId="164" fontId="11" fillId="3" borderId="29" xfId="0" applyNumberFormat="1" applyFont="1" applyFill="1" applyBorder="1" applyAlignment="1">
      <alignment horizontal="center" vertical="center" wrapText="1"/>
    </xf>
    <xf numFmtId="168" fontId="11" fillId="0" borderId="29" xfId="1" applyNumberFormat="1" applyFont="1" applyFill="1" applyBorder="1" applyAlignment="1">
      <alignment horizontal="center" vertical="center" wrapText="1"/>
    </xf>
    <xf numFmtId="164" fontId="14" fillId="0" borderId="29" xfId="0" applyNumberFormat="1" applyFont="1" applyFill="1" applyBorder="1" applyAlignment="1">
      <alignment horizontal="right" vertical="center" wrapText="1"/>
    </xf>
    <xf numFmtId="165" fontId="11" fillId="0" borderId="29" xfId="1" applyFont="1" applyFill="1" applyBorder="1" applyAlignment="1">
      <alignment vertical="center"/>
    </xf>
    <xf numFmtId="165" fontId="11" fillId="0" borderId="29" xfId="0" applyNumberFormat="1" applyFont="1" applyFill="1" applyBorder="1" applyAlignment="1">
      <alignment vertical="center" wrapText="1"/>
    </xf>
    <xf numFmtId="9" fontId="11" fillId="0" borderId="29" xfId="0" applyNumberFormat="1" applyFont="1" applyFill="1" applyBorder="1" applyAlignment="1">
      <alignment horizontal="center" vertical="center" wrapText="1"/>
    </xf>
    <xf numFmtId="165" fontId="11" fillId="0" borderId="29" xfId="1" applyFont="1" applyFill="1" applyBorder="1" applyAlignment="1">
      <alignment horizontal="center" vertical="center" wrapText="1"/>
    </xf>
    <xf numFmtId="165" fontId="11" fillId="0" borderId="33" xfId="1" applyFont="1" applyFill="1" applyBorder="1" applyAlignment="1">
      <alignment horizontal="center" vertical="center" wrapText="1"/>
    </xf>
    <xf numFmtId="0" fontId="11" fillId="0" borderId="5" xfId="0" applyFont="1" applyFill="1" applyBorder="1" applyAlignment="1">
      <alignment horizontal="left" vertical="center" wrapText="1"/>
    </xf>
    <xf numFmtId="164" fontId="14" fillId="2" borderId="5" xfId="0" applyNumberFormat="1" applyFont="1" applyFill="1" applyBorder="1" applyAlignment="1">
      <alignment horizontal="right" vertical="center" wrapText="1"/>
    </xf>
    <xf numFmtId="0" fontId="11" fillId="0" borderId="29" xfId="0" applyFont="1" applyFill="1" applyBorder="1" applyAlignment="1">
      <alignment horizontal="left" vertical="center" wrapText="1"/>
    </xf>
    <xf numFmtId="0" fontId="11" fillId="2" borderId="29" xfId="0" applyFont="1" applyFill="1" applyBorder="1" applyAlignment="1">
      <alignment horizontal="center" vertical="center" wrapText="1"/>
    </xf>
    <xf numFmtId="164" fontId="11" fillId="2" borderId="29" xfId="0" applyNumberFormat="1" applyFont="1" applyFill="1" applyBorder="1" applyAlignment="1">
      <alignment horizontal="center" vertical="center" wrapText="1"/>
    </xf>
    <xf numFmtId="168" fontId="11" fillId="2" borderId="29" xfId="1" applyNumberFormat="1" applyFont="1" applyFill="1" applyBorder="1" applyAlignment="1">
      <alignment horizontal="right" vertical="center" wrapText="1"/>
    </xf>
    <xf numFmtId="164" fontId="14" fillId="2" borderId="29" xfId="0" applyNumberFormat="1" applyFont="1" applyFill="1" applyBorder="1" applyAlignment="1">
      <alignment horizontal="right" vertical="center" wrapText="1"/>
    </xf>
    <xf numFmtId="165" fontId="11" fillId="2" borderId="29" xfId="1" applyFont="1" applyFill="1" applyBorder="1" applyAlignment="1">
      <alignment vertical="center"/>
    </xf>
    <xf numFmtId="0" fontId="11" fillId="2" borderId="29" xfId="0" applyFont="1" applyFill="1" applyBorder="1" applyAlignment="1">
      <alignment horizontal="center"/>
    </xf>
    <xf numFmtId="164" fontId="10" fillId="2" borderId="29" xfId="0" applyNumberFormat="1" applyFont="1" applyFill="1" applyBorder="1" applyAlignment="1">
      <alignment horizontal="right" vertical="center" wrapText="1"/>
    </xf>
    <xf numFmtId="165" fontId="11" fillId="2" borderId="29" xfId="0" applyNumberFormat="1" applyFont="1" applyFill="1" applyBorder="1" applyAlignment="1">
      <alignment vertical="center" wrapText="1"/>
    </xf>
    <xf numFmtId="9" fontId="11" fillId="2" borderId="29" xfId="20" applyFont="1" applyFill="1" applyBorder="1" applyAlignment="1">
      <alignment horizontal="center" vertical="center"/>
    </xf>
    <xf numFmtId="165" fontId="11" fillId="2" borderId="29" xfId="1" applyFont="1" applyFill="1" applyBorder="1" applyAlignment="1">
      <alignment horizontal="center" vertical="center" wrapText="1"/>
    </xf>
    <xf numFmtId="165" fontId="11" fillId="2" borderId="33" xfId="1" applyFont="1" applyFill="1" applyBorder="1" applyAlignment="1">
      <alignment horizontal="center" vertical="center" wrapText="1"/>
    </xf>
    <xf numFmtId="168" fontId="11" fillId="0" borderId="5" xfId="1" applyNumberFormat="1" applyFont="1" applyFill="1" applyBorder="1" applyAlignment="1">
      <alignment horizontal="center" vertical="center"/>
    </xf>
    <xf numFmtId="165" fontId="11" fillId="0" borderId="5" xfId="0" applyNumberFormat="1" applyFont="1" applyFill="1" applyBorder="1" applyAlignment="1">
      <alignment horizontal="center" vertical="center"/>
    </xf>
    <xf numFmtId="9" fontId="11" fillId="0" borderId="5" xfId="20" applyFont="1" applyFill="1" applyBorder="1" applyAlignment="1">
      <alignment horizontal="center" vertical="center"/>
    </xf>
    <xf numFmtId="165" fontId="11" fillId="0" borderId="6" xfId="0" applyNumberFormat="1" applyFont="1" applyFill="1" applyBorder="1" applyAlignment="1">
      <alignment horizontal="center" vertical="center"/>
    </xf>
    <xf numFmtId="168" fontId="15" fillId="2" borderId="5" xfId="1" applyNumberFormat="1" applyFont="1" applyFill="1" applyBorder="1" applyAlignment="1">
      <alignment vertical="center" wrapText="1"/>
    </xf>
    <xf numFmtId="0" fontId="11" fillId="0" borderId="5" xfId="0" applyFont="1" applyFill="1" applyBorder="1" applyAlignment="1">
      <alignment horizontal="left" wrapText="1"/>
    </xf>
    <xf numFmtId="0" fontId="11" fillId="2" borderId="5" xfId="16" applyFont="1" applyFill="1" applyBorder="1" applyAlignment="1">
      <alignment horizontal="center" vertical="center" wrapText="1"/>
    </xf>
    <xf numFmtId="9" fontId="11" fillId="2" borderId="5" xfId="16" applyNumberFormat="1" applyFont="1" applyFill="1" applyBorder="1" applyAlignment="1">
      <alignment horizontal="center" vertical="center" wrapText="1"/>
    </xf>
    <xf numFmtId="0" fontId="11" fillId="0" borderId="26" xfId="0" applyFont="1" applyFill="1" applyBorder="1" applyAlignment="1">
      <alignment horizontal="left" vertical="center" wrapText="1"/>
    </xf>
    <xf numFmtId="164" fontId="11" fillId="2" borderId="26" xfId="0" applyNumberFormat="1" applyFont="1" applyFill="1" applyBorder="1" applyAlignment="1">
      <alignment horizontal="center" vertical="center" wrapText="1"/>
    </xf>
    <xf numFmtId="164" fontId="11" fillId="3" borderId="26" xfId="0" applyNumberFormat="1" applyFont="1" applyFill="1" applyBorder="1" applyAlignment="1">
      <alignment horizontal="center" vertical="center" wrapText="1"/>
    </xf>
    <xf numFmtId="165" fontId="11" fillId="2" borderId="26" xfId="0" applyNumberFormat="1" applyFont="1" applyFill="1" applyBorder="1" applyAlignment="1">
      <alignment vertical="center" wrapText="1"/>
    </xf>
    <xf numFmtId="164" fontId="11" fillId="0" borderId="5" xfId="0" applyNumberFormat="1" applyFont="1" applyFill="1" applyBorder="1" applyAlignment="1">
      <alignment horizontal="center" vertical="center"/>
    </xf>
    <xf numFmtId="168" fontId="11" fillId="2" borderId="5" xfId="1" applyNumberFormat="1" applyFont="1" applyFill="1" applyBorder="1" applyAlignment="1">
      <alignment horizontal="center" vertical="center"/>
    </xf>
    <xf numFmtId="0" fontId="10" fillId="0" borderId="5" xfId="0" applyFont="1" applyFill="1" applyBorder="1" applyAlignment="1">
      <alignment vertical="center" wrapText="1"/>
    </xf>
    <xf numFmtId="0" fontId="11" fillId="0" borderId="5" xfId="0" applyNumberFormat="1" applyFont="1" applyFill="1" applyBorder="1" applyAlignment="1">
      <alignment vertical="center" wrapText="1"/>
    </xf>
    <xf numFmtId="165" fontId="11" fillId="0" borderId="6" xfId="0" applyNumberFormat="1" applyFont="1" applyFill="1" applyBorder="1" applyAlignment="1">
      <alignment vertical="center" wrapText="1"/>
    </xf>
    <xf numFmtId="0" fontId="11" fillId="0" borderId="37" xfId="0" applyFont="1" applyFill="1" applyBorder="1" applyAlignment="1">
      <alignment vertical="center" wrapText="1"/>
    </xf>
    <xf numFmtId="0" fontId="11" fillId="0" borderId="28" xfId="0" applyFont="1" applyFill="1" applyBorder="1" applyAlignment="1">
      <alignment horizontal="center" vertical="center" wrapText="1"/>
    </xf>
    <xf numFmtId="164" fontId="11" fillId="0" borderId="28" xfId="0" applyNumberFormat="1" applyFont="1" applyFill="1" applyBorder="1" applyAlignment="1">
      <alignment horizontal="center" vertical="center" wrapText="1"/>
    </xf>
    <xf numFmtId="164" fontId="11" fillId="3" borderId="28" xfId="0" applyNumberFormat="1" applyFont="1" applyFill="1" applyBorder="1" applyAlignment="1">
      <alignment horizontal="center" vertical="center" wrapText="1"/>
    </xf>
    <xf numFmtId="168" fontId="11" fillId="0" borderId="28" xfId="1" applyNumberFormat="1" applyFont="1" applyFill="1" applyBorder="1" applyAlignment="1">
      <alignment horizontal="center" vertical="center" wrapText="1"/>
    </xf>
    <xf numFmtId="165" fontId="11" fillId="0" borderId="28" xfId="1" applyFont="1" applyFill="1" applyBorder="1" applyAlignment="1">
      <alignment vertical="center" wrapText="1"/>
    </xf>
    <xf numFmtId="0" fontId="11" fillId="0" borderId="5" xfId="0" applyFont="1" applyBorder="1" applyAlignment="1">
      <alignment horizontal="center" vertical="center" wrapText="1"/>
    </xf>
    <xf numFmtId="164" fontId="11" fillId="0" borderId="5" xfId="0" applyNumberFormat="1" applyFont="1" applyBorder="1" applyAlignment="1">
      <alignment horizontal="center" vertical="center" wrapText="1"/>
    </xf>
    <xf numFmtId="0" fontId="11" fillId="0" borderId="5" xfId="0" applyFont="1" applyBorder="1" applyAlignment="1">
      <alignment vertical="center" wrapText="1"/>
    </xf>
    <xf numFmtId="165" fontId="11" fillId="2" borderId="5" xfId="0" applyNumberFormat="1" applyFont="1" applyFill="1" applyBorder="1" applyAlignment="1">
      <alignment horizontal="center" vertical="center"/>
    </xf>
    <xf numFmtId="9" fontId="11" fillId="2" borderId="5" xfId="20" applyFont="1" applyFill="1" applyBorder="1" applyAlignment="1">
      <alignment horizontal="center" vertical="center"/>
    </xf>
    <xf numFmtId="165" fontId="11" fillId="2" borderId="6" xfId="0" applyNumberFormat="1" applyFont="1" applyFill="1" applyBorder="1" applyAlignment="1">
      <alignment horizontal="center" vertical="center"/>
    </xf>
    <xf numFmtId="0" fontId="11" fillId="3" borderId="29" xfId="0" applyFont="1" applyFill="1" applyBorder="1" applyAlignment="1">
      <alignment horizontal="center" vertical="center" wrapText="1"/>
    </xf>
    <xf numFmtId="0" fontId="11" fillId="0" borderId="29" xfId="0" applyFont="1" applyFill="1" applyBorder="1" applyAlignment="1">
      <alignment horizontal="center" vertical="center"/>
    </xf>
    <xf numFmtId="165" fontId="11" fillId="0" borderId="29" xfId="1" applyFont="1" applyFill="1" applyBorder="1" applyAlignment="1">
      <alignment vertical="center" wrapText="1"/>
    </xf>
    <xf numFmtId="165" fontId="11" fillId="0" borderId="29" xfId="0" applyNumberFormat="1" applyFont="1" applyFill="1" applyBorder="1" applyAlignment="1">
      <alignment horizontal="center" vertical="center" wrapText="1"/>
    </xf>
    <xf numFmtId="165" fontId="11" fillId="0" borderId="33" xfId="0" applyNumberFormat="1" applyFont="1" applyFill="1" applyBorder="1" applyAlignment="1">
      <alignment vertical="center" wrapText="1"/>
    </xf>
    <xf numFmtId="0" fontId="11" fillId="2" borderId="8" xfId="0" applyFont="1" applyFill="1" applyBorder="1" applyAlignment="1">
      <alignment horizontal="center" vertical="center" wrapText="1"/>
    </xf>
    <xf numFmtId="164" fontId="11" fillId="2" borderId="9" xfId="0" applyNumberFormat="1" applyFont="1" applyFill="1" applyBorder="1" applyAlignment="1">
      <alignment horizontal="center" vertical="center" wrapText="1"/>
    </xf>
    <xf numFmtId="168" fontId="11" fillId="2" borderId="9" xfId="1" applyNumberFormat="1" applyFont="1" applyFill="1" applyBorder="1" applyAlignment="1">
      <alignment horizontal="center" vertical="center" wrapText="1"/>
    </xf>
    <xf numFmtId="9" fontId="11" fillId="2" borderId="9" xfId="20" applyFont="1" applyFill="1" applyBorder="1" applyAlignment="1">
      <alignment horizontal="center" vertical="center"/>
    </xf>
    <xf numFmtId="164" fontId="11" fillId="0" borderId="3" xfId="0" applyNumberFormat="1" applyFont="1" applyFill="1" applyBorder="1" applyAlignment="1">
      <alignment horizontal="center" vertical="center"/>
    </xf>
    <xf numFmtId="164" fontId="11" fillId="3" borderId="3" xfId="0" applyNumberFormat="1" applyFont="1" applyFill="1" applyBorder="1" applyAlignment="1">
      <alignment horizontal="center" vertical="center"/>
    </xf>
    <xf numFmtId="165" fontId="11" fillId="0" borderId="3" xfId="0" applyNumberFormat="1" applyFont="1" applyFill="1" applyBorder="1" applyAlignment="1">
      <alignment vertical="center" wrapText="1"/>
    </xf>
    <xf numFmtId="165" fontId="11" fillId="0" borderId="4" xfId="1" applyFont="1" applyFill="1" applyBorder="1" applyAlignment="1">
      <alignment vertical="center" wrapText="1"/>
    </xf>
    <xf numFmtId="165" fontId="11" fillId="0" borderId="6" xfId="1" applyFont="1" applyFill="1" applyBorder="1" applyAlignment="1">
      <alignment vertical="center" wrapText="1"/>
    </xf>
    <xf numFmtId="0" fontId="11" fillId="0" borderId="5" xfId="0" applyFont="1" applyFill="1" applyBorder="1" applyAlignment="1">
      <alignment horizontal="center"/>
    </xf>
    <xf numFmtId="0" fontId="11" fillId="0" borderId="30" xfId="0" applyFont="1" applyFill="1" applyBorder="1" applyAlignment="1">
      <alignment horizontal="center" vertical="center"/>
    </xf>
    <xf numFmtId="168" fontId="11" fillId="0" borderId="26" xfId="1" applyNumberFormat="1" applyFont="1" applyFill="1" applyBorder="1" applyAlignment="1">
      <alignment horizontal="right" vertical="center" wrapText="1"/>
    </xf>
    <xf numFmtId="0" fontId="11" fillId="2" borderId="8" xfId="0" applyFont="1" applyFill="1" applyBorder="1" applyAlignment="1">
      <alignment horizontal="center" vertical="center"/>
    </xf>
    <xf numFmtId="168" fontId="11" fillId="2" borderId="9" xfId="1" applyNumberFormat="1" applyFont="1" applyFill="1" applyBorder="1" applyAlignment="1">
      <alignment horizontal="right" vertical="center" wrapText="1"/>
    </xf>
    <xf numFmtId="165" fontId="11" fillId="2" borderId="9" xfId="1" applyFont="1" applyFill="1" applyBorder="1" applyAlignment="1"/>
    <xf numFmtId="165" fontId="11" fillId="0" borderId="9" xfId="1" applyFont="1" applyFill="1" applyBorder="1" applyAlignment="1">
      <alignment vertical="center" wrapText="1"/>
    </xf>
    <xf numFmtId="0" fontId="11" fillId="0" borderId="0" xfId="0" applyFont="1" applyFill="1" applyAlignment="1">
      <alignment horizontal="center" wrapText="1"/>
    </xf>
    <xf numFmtId="0" fontId="11" fillId="0" borderId="0" xfId="0" applyFont="1" applyFill="1" applyAlignment="1">
      <alignment wrapText="1"/>
    </xf>
    <xf numFmtId="164" fontId="11" fillId="0" borderId="0" xfId="0" applyNumberFormat="1" applyFont="1" applyFill="1" applyAlignment="1">
      <alignment wrapText="1"/>
    </xf>
    <xf numFmtId="164" fontId="11" fillId="3" borderId="0" xfId="0" applyNumberFormat="1" applyFont="1" applyFill="1" applyAlignment="1">
      <alignment wrapText="1"/>
    </xf>
    <xf numFmtId="168" fontId="11" fillId="0" borderId="0" xfId="1" applyNumberFormat="1" applyFont="1" applyFill="1" applyAlignment="1">
      <alignment wrapText="1"/>
    </xf>
    <xf numFmtId="165" fontId="11" fillId="0" borderId="0" xfId="1" applyFont="1" applyFill="1" applyAlignment="1">
      <alignment wrapText="1"/>
    </xf>
    <xf numFmtId="0" fontId="18" fillId="0" borderId="0" xfId="0" applyFont="1" applyFill="1" applyAlignment="1">
      <alignment horizontal="center"/>
    </xf>
    <xf numFmtId="164" fontId="11" fillId="0" borderId="2" xfId="0" applyNumberFormat="1" applyFont="1" applyFill="1" applyBorder="1" applyAlignment="1">
      <alignment horizontal="center" vertical="center" wrapText="1"/>
    </xf>
    <xf numFmtId="165" fontId="11" fillId="2" borderId="3" xfId="1" applyFont="1" applyFill="1" applyBorder="1" applyAlignment="1">
      <alignment vertical="center"/>
    </xf>
    <xf numFmtId="165" fontId="11" fillId="2" borderId="3" xfId="0" applyNumberFormat="1" applyFont="1" applyFill="1" applyBorder="1" applyAlignment="1">
      <alignment vertical="center"/>
    </xf>
    <xf numFmtId="9" fontId="11" fillId="2" borderId="3" xfId="0" applyNumberFormat="1" applyFont="1" applyFill="1" applyBorder="1" applyAlignment="1">
      <alignment horizontal="center" vertical="center"/>
    </xf>
    <xf numFmtId="165" fontId="11" fillId="2" borderId="3" xfId="1" applyFont="1" applyFill="1" applyBorder="1" applyAlignment="1">
      <alignment horizontal="center" vertical="center"/>
    </xf>
    <xf numFmtId="165" fontId="11" fillId="2" borderId="4" xfId="1" applyFont="1" applyFill="1" applyBorder="1" applyAlignment="1">
      <alignment horizontal="center" vertical="center"/>
    </xf>
    <xf numFmtId="0" fontId="11" fillId="2" borderId="32" xfId="0" applyFont="1" applyFill="1" applyBorder="1" applyAlignment="1">
      <alignment horizontal="center" vertical="center"/>
    </xf>
    <xf numFmtId="165" fontId="11" fillId="2" borderId="5" xfId="1" applyFont="1" applyFill="1" applyBorder="1" applyAlignment="1">
      <alignment horizontal="center" vertical="center"/>
    </xf>
    <xf numFmtId="165" fontId="11" fillId="2" borderId="6" xfId="1" applyFont="1" applyFill="1" applyBorder="1" applyAlignment="1">
      <alignment horizontal="center" vertical="center"/>
    </xf>
    <xf numFmtId="165" fontId="11" fillId="2" borderId="9" xfId="0" applyNumberFormat="1" applyFont="1" applyFill="1" applyBorder="1" applyAlignment="1">
      <alignment vertical="center"/>
    </xf>
    <xf numFmtId="0" fontId="19" fillId="0" borderId="0" xfId="0" applyFont="1" applyFill="1"/>
    <xf numFmtId="168" fontId="11" fillId="2" borderId="0" xfId="1" applyNumberFormat="1" applyFont="1" applyFill="1" applyBorder="1" applyAlignment="1">
      <alignment horizontal="right" vertical="center" wrapText="1"/>
    </xf>
    <xf numFmtId="164" fontId="14" fillId="0" borderId="0" xfId="0" applyNumberFormat="1" applyFont="1" applyFill="1" applyBorder="1" applyAlignment="1">
      <alignment horizontal="right" vertical="center" wrapText="1"/>
    </xf>
    <xf numFmtId="165" fontId="11" fillId="2" borderId="0" xfId="1" applyFont="1" applyFill="1" applyBorder="1" applyAlignment="1">
      <alignment vertical="center"/>
    </xf>
    <xf numFmtId="165" fontId="11" fillId="2" borderId="0" xfId="0" applyNumberFormat="1" applyFont="1" applyFill="1" applyBorder="1" applyAlignment="1">
      <alignment vertical="center"/>
    </xf>
    <xf numFmtId="0" fontId="20" fillId="0" borderId="0" xfId="0" applyFont="1" applyFill="1" applyAlignment="1">
      <alignment horizontal="center"/>
    </xf>
    <xf numFmtId="0" fontId="20" fillId="0" borderId="0" xfId="0" applyFont="1" applyFill="1"/>
    <xf numFmtId="164" fontId="21" fillId="0" borderId="0" xfId="0" applyNumberFormat="1" applyFont="1" applyFill="1" applyBorder="1" applyAlignment="1">
      <alignment horizontal="left" vertical="center"/>
    </xf>
    <xf numFmtId="164" fontId="21" fillId="3" borderId="0" xfId="0" applyNumberFormat="1" applyFont="1" applyFill="1" applyBorder="1" applyAlignment="1">
      <alignment horizontal="left" vertical="center"/>
    </xf>
    <xf numFmtId="168" fontId="22" fillId="0" borderId="0" xfId="1" applyNumberFormat="1" applyFont="1" applyFill="1"/>
    <xf numFmtId="0" fontId="22" fillId="0" borderId="0" xfId="0" applyFont="1" applyFill="1"/>
    <xf numFmtId="165" fontId="20" fillId="0" borderId="0" xfId="1" applyFont="1" applyFill="1" applyAlignment="1"/>
    <xf numFmtId="0" fontId="11" fillId="2" borderId="35" xfId="0" applyFont="1" applyFill="1" applyBorder="1" applyAlignment="1">
      <alignment horizontal="center" vertical="center" wrapText="1"/>
    </xf>
    <xf numFmtId="164" fontId="11" fillId="3" borderId="3" xfId="0" applyNumberFormat="1" applyFont="1" applyFill="1" applyBorder="1" applyAlignment="1">
      <alignment horizontal="right" vertical="center" wrapText="1"/>
    </xf>
    <xf numFmtId="164" fontId="11" fillId="3" borderId="5" xfId="0" applyNumberFormat="1" applyFont="1" applyFill="1" applyBorder="1" applyAlignment="1">
      <alignment horizontal="right" vertical="center" wrapText="1"/>
    </xf>
    <xf numFmtId="0" fontId="15" fillId="0" borderId="5" xfId="0" applyFont="1" applyFill="1" applyBorder="1" applyAlignment="1">
      <alignment vertical="center"/>
    </xf>
    <xf numFmtId="164" fontId="11" fillId="2" borderId="5" xfId="0" applyNumberFormat="1" applyFont="1" applyFill="1" applyBorder="1" applyAlignment="1">
      <alignment horizontal="right" vertical="center" wrapText="1"/>
    </xf>
    <xf numFmtId="0" fontId="11" fillId="0" borderId="26" xfId="0" applyFont="1" applyFill="1" applyBorder="1" applyAlignment="1">
      <alignment vertical="center" wrapText="1"/>
    </xf>
    <xf numFmtId="0" fontId="11" fillId="2" borderId="26" xfId="0" applyFont="1" applyFill="1" applyBorder="1" applyAlignment="1">
      <alignment horizontal="center" vertical="center" wrapText="1"/>
    </xf>
    <xf numFmtId="165" fontId="11" fillId="2" borderId="26" xfId="1" applyFont="1" applyFill="1" applyBorder="1" applyAlignment="1">
      <alignment vertical="center"/>
    </xf>
    <xf numFmtId="9" fontId="11" fillId="2" borderId="26" xfId="0" applyNumberFormat="1" applyFont="1" applyFill="1" applyBorder="1" applyAlignment="1">
      <alignment horizontal="center" vertical="center"/>
    </xf>
    <xf numFmtId="165" fontId="11" fillId="2" borderId="26" xfId="1" applyFont="1" applyFill="1" applyBorder="1" applyAlignment="1">
      <alignment horizontal="center" vertical="center"/>
    </xf>
    <xf numFmtId="165" fontId="11" fillId="2" borderId="27" xfId="1" applyFont="1" applyFill="1" applyBorder="1" applyAlignment="1">
      <alignment horizontal="center" vertical="center"/>
    </xf>
    <xf numFmtId="164" fontId="11" fillId="3" borderId="9" xfId="0" applyNumberFormat="1" applyFont="1" applyFill="1" applyBorder="1" applyAlignment="1">
      <alignment horizontal="right" vertical="center" wrapText="1"/>
    </xf>
    <xf numFmtId="2" fontId="15" fillId="0" borderId="9" xfId="0" applyNumberFormat="1" applyFont="1" applyFill="1" applyBorder="1" applyAlignment="1">
      <alignment vertical="center"/>
    </xf>
    <xf numFmtId="0" fontId="17" fillId="0" borderId="0" xfId="0" applyFont="1" applyFill="1"/>
    <xf numFmtId="164" fontId="17" fillId="0" borderId="0" xfId="0" applyNumberFormat="1" applyFont="1" applyFill="1" applyBorder="1" applyAlignment="1">
      <alignment horizontal="left" vertical="center"/>
    </xf>
    <xf numFmtId="0" fontId="10" fillId="3" borderId="0" xfId="0" applyFont="1" applyFill="1"/>
    <xf numFmtId="0" fontId="11" fillId="0" borderId="2" xfId="0" applyFont="1" applyFill="1" applyBorder="1" applyAlignment="1">
      <alignment horizontal="left" vertical="center" wrapText="1"/>
    </xf>
    <xf numFmtId="168" fontId="13" fillId="0" borderId="0" xfId="1" applyNumberFormat="1" applyFont="1" applyFill="1" applyBorder="1" applyAlignment="1">
      <alignment vertical="center" wrapText="1"/>
    </xf>
    <xf numFmtId="0" fontId="11" fillId="2" borderId="32" xfId="0" applyFont="1" applyFill="1" applyBorder="1" applyAlignment="1">
      <alignment horizontal="center" vertical="center" wrapText="1"/>
    </xf>
    <xf numFmtId="164" fontId="11" fillId="0" borderId="5" xfId="0" applyNumberFormat="1" applyFont="1" applyFill="1" applyBorder="1" applyAlignment="1">
      <alignment horizontal="right" vertical="center" wrapText="1"/>
    </xf>
    <xf numFmtId="164" fontId="11" fillId="0" borderId="9" xfId="0" applyNumberFormat="1" applyFont="1" applyFill="1" applyBorder="1" applyAlignment="1">
      <alignment horizontal="right" vertical="center" wrapText="1"/>
    </xf>
    <xf numFmtId="0" fontId="24" fillId="0" borderId="0" xfId="0" applyFont="1" applyFill="1"/>
    <xf numFmtId="164" fontId="11" fillId="3" borderId="0" xfId="0" applyNumberFormat="1" applyFont="1" applyFill="1" applyBorder="1" applyAlignment="1">
      <alignment horizontal="right" vertical="center" wrapText="1"/>
    </xf>
    <xf numFmtId="165" fontId="10" fillId="0" borderId="21" xfId="1" applyFont="1" applyFill="1" applyBorder="1" applyAlignment="1">
      <alignment horizontal="center" vertical="center" wrapText="1"/>
    </xf>
    <xf numFmtId="165" fontId="10" fillId="0" borderId="0" xfId="1" applyFont="1" applyFill="1" applyBorder="1" applyAlignment="1">
      <alignment horizontal="center" vertical="center" wrapText="1"/>
    </xf>
    <xf numFmtId="165" fontId="11" fillId="0" borderId="4" xfId="0" applyNumberFormat="1" applyFont="1" applyFill="1" applyBorder="1" applyAlignment="1">
      <alignment vertical="center" wrapText="1"/>
    </xf>
    <xf numFmtId="0" fontId="11" fillId="0" borderId="9" xfId="0" applyFont="1" applyFill="1" applyBorder="1" applyAlignment="1">
      <alignment horizontal="center" vertical="center"/>
    </xf>
    <xf numFmtId="9" fontId="11" fillId="0" borderId="9" xfId="0" applyNumberFormat="1" applyFont="1" applyFill="1" applyBorder="1" applyAlignment="1">
      <alignment horizontal="center" vertical="center" wrapText="1"/>
    </xf>
    <xf numFmtId="165" fontId="11" fillId="0" borderId="10" xfId="0" applyNumberFormat="1" applyFont="1" applyFill="1" applyBorder="1" applyAlignment="1">
      <alignment vertical="center" wrapText="1"/>
    </xf>
    <xf numFmtId="0" fontId="11" fillId="0" borderId="23" xfId="0" applyFont="1" applyFill="1" applyBorder="1" applyAlignment="1">
      <alignment vertical="center" wrapText="1"/>
    </xf>
    <xf numFmtId="0" fontId="11" fillId="3" borderId="23" xfId="0" applyFont="1" applyFill="1" applyBorder="1" applyAlignment="1">
      <alignment vertical="center" wrapText="1"/>
    </xf>
    <xf numFmtId="165" fontId="11" fillId="0" borderId="3" xfId="1" applyNumberFormat="1" applyFont="1" applyFill="1" applyBorder="1" applyAlignment="1">
      <alignment vertical="center"/>
    </xf>
    <xf numFmtId="165" fontId="11" fillId="0" borderId="5" xfId="1" applyNumberFormat="1" applyFont="1" applyFill="1" applyBorder="1" applyAlignment="1">
      <alignment vertical="center"/>
    </xf>
    <xf numFmtId="164" fontId="11" fillId="0" borderId="9" xfId="0" applyNumberFormat="1" applyFont="1" applyFill="1" applyBorder="1" applyAlignment="1">
      <alignment horizontal="center" vertical="center"/>
    </xf>
    <xf numFmtId="164" fontId="11" fillId="3" borderId="9" xfId="0" applyNumberFormat="1" applyFont="1" applyFill="1" applyBorder="1" applyAlignment="1">
      <alignment horizontal="center" vertical="center"/>
    </xf>
    <xf numFmtId="165" fontId="11" fillId="0" borderId="9" xfId="1" applyNumberFormat="1" applyFont="1" applyFill="1" applyBorder="1" applyAlignment="1">
      <alignment vertical="center"/>
    </xf>
    <xf numFmtId="0" fontId="11" fillId="0" borderId="0" xfId="0" applyFont="1" applyFill="1" applyBorder="1" applyAlignment="1">
      <alignment horizontal="center"/>
    </xf>
    <xf numFmtId="0" fontId="11" fillId="0" borderId="0" xfId="0" applyFont="1" applyFill="1" applyAlignment="1">
      <alignment horizontal="left"/>
    </xf>
    <xf numFmtId="0" fontId="11" fillId="0" borderId="3" xfId="0" applyFont="1" applyFill="1" applyBorder="1" applyAlignment="1">
      <alignment horizontal="left" vertical="center" wrapText="1"/>
    </xf>
    <xf numFmtId="0" fontId="11" fillId="0" borderId="3" xfId="0" applyFont="1" applyFill="1" applyBorder="1" applyAlignment="1">
      <alignment horizontal="center" vertical="center"/>
    </xf>
    <xf numFmtId="168" fontId="11" fillId="0" borderId="3" xfId="1" applyNumberFormat="1" applyFont="1" applyFill="1" applyBorder="1" applyAlignment="1">
      <alignment vertical="center"/>
    </xf>
    <xf numFmtId="165" fontId="11" fillId="0" borderId="3" xfId="0" applyNumberFormat="1" applyFont="1" applyFill="1" applyBorder="1" applyAlignment="1">
      <alignment horizontal="center" vertical="center"/>
    </xf>
    <xf numFmtId="9" fontId="11" fillId="0" borderId="3" xfId="20" applyFont="1" applyFill="1" applyBorder="1" applyAlignment="1">
      <alignment horizontal="center" vertical="center"/>
    </xf>
    <xf numFmtId="165" fontId="11" fillId="0" borderId="4" xfId="0" applyNumberFormat="1" applyFont="1" applyFill="1" applyBorder="1" applyAlignment="1">
      <alignment horizontal="center" vertical="center"/>
    </xf>
    <xf numFmtId="168" fontId="11" fillId="2" borderId="5" xfId="1" applyNumberFormat="1" applyFont="1" applyFill="1" applyBorder="1" applyAlignment="1">
      <alignment vertical="center" wrapText="1"/>
    </xf>
    <xf numFmtId="168" fontId="11" fillId="0" borderId="5" xfId="1" applyNumberFormat="1" applyFont="1" applyFill="1" applyBorder="1" applyAlignment="1">
      <alignment vertical="center" wrapText="1"/>
    </xf>
    <xf numFmtId="168" fontId="11" fillId="0" borderId="9" xfId="1" applyNumberFormat="1" applyFont="1" applyFill="1" applyBorder="1" applyAlignment="1">
      <alignment vertical="center"/>
    </xf>
    <xf numFmtId="165" fontId="11" fillId="0" borderId="9" xfId="0" applyNumberFormat="1" applyFont="1" applyFill="1" applyBorder="1" applyAlignment="1">
      <alignment horizontal="center" vertical="center"/>
    </xf>
    <xf numFmtId="9" fontId="11" fillId="0" borderId="9" xfId="20" applyFont="1" applyFill="1" applyBorder="1" applyAlignment="1">
      <alignment horizontal="center" vertical="center"/>
    </xf>
    <xf numFmtId="165" fontId="11" fillId="0" borderId="10" xfId="0" applyNumberFormat="1" applyFont="1" applyFill="1" applyBorder="1" applyAlignment="1">
      <alignment horizontal="center" vertical="center"/>
    </xf>
    <xf numFmtId="165" fontId="10" fillId="0" borderId="21" xfId="0" applyNumberFormat="1" applyFont="1" applyFill="1" applyBorder="1" applyAlignment="1">
      <alignment horizontal="center" vertical="center"/>
    </xf>
    <xf numFmtId="165" fontId="10" fillId="0" borderId="22" xfId="0" applyNumberFormat="1" applyFont="1" applyFill="1" applyBorder="1" applyAlignment="1">
      <alignment horizontal="center" vertical="center"/>
    </xf>
    <xf numFmtId="0" fontId="11" fillId="0" borderId="0" xfId="0" applyFont="1"/>
    <xf numFmtId="168" fontId="11" fillId="0" borderId="0" xfId="1" applyNumberFormat="1" applyFont="1"/>
    <xf numFmtId="165" fontId="11" fillId="0" borderId="0" xfId="1" applyFont="1" applyAlignment="1"/>
    <xf numFmtId="164" fontId="11" fillId="0" borderId="23" xfId="0" applyNumberFormat="1" applyFont="1" applyFill="1" applyBorder="1" applyAlignment="1">
      <alignment vertical="center" wrapText="1"/>
    </xf>
    <xf numFmtId="164" fontId="11" fillId="3" borderId="23" xfId="0" applyNumberFormat="1" applyFont="1" applyFill="1" applyBorder="1" applyAlignment="1">
      <alignment vertical="center" wrapText="1"/>
    </xf>
    <xf numFmtId="168" fontId="11" fillId="0" borderId="23" xfId="1" applyNumberFormat="1" applyFont="1" applyFill="1" applyBorder="1" applyAlignment="1">
      <alignment vertical="center" wrapText="1"/>
    </xf>
    <xf numFmtId="165" fontId="11" fillId="0" borderId="23" xfId="1" applyFont="1" applyFill="1" applyBorder="1" applyAlignment="1">
      <alignment vertical="center" wrapText="1"/>
    </xf>
    <xf numFmtId="0" fontId="11" fillId="0" borderId="24" xfId="0" applyFont="1" applyFill="1" applyBorder="1" applyAlignment="1">
      <alignment horizontal="center" vertical="center" wrapText="1"/>
    </xf>
    <xf numFmtId="0" fontId="11" fillId="0" borderId="3" xfId="0" applyNumberFormat="1" applyFont="1" applyFill="1" applyBorder="1" applyAlignment="1">
      <alignment vertical="center" wrapText="1"/>
    </xf>
    <xf numFmtId="168" fontId="11" fillId="0" borderId="3" xfId="1" applyNumberFormat="1" applyFont="1" applyFill="1" applyBorder="1" applyAlignment="1">
      <alignment horizontal="center" vertical="center"/>
    </xf>
    <xf numFmtId="165" fontId="11" fillId="0" borderId="3" xfId="1" applyFont="1" applyFill="1" applyBorder="1" applyAlignment="1">
      <alignment horizontal="center" vertical="center"/>
    </xf>
    <xf numFmtId="165" fontId="11" fillId="0" borderId="4" xfId="1" applyFont="1" applyFill="1" applyBorder="1" applyAlignment="1">
      <alignment horizontal="center" vertical="center"/>
    </xf>
    <xf numFmtId="168" fontId="11" fillId="0" borderId="5" xfId="1" applyNumberFormat="1" applyFont="1" applyFill="1" applyBorder="1" applyAlignment="1">
      <alignment horizontal="right" vertical="center"/>
    </xf>
    <xf numFmtId="168" fontId="11" fillId="0" borderId="5" xfId="1" applyNumberFormat="1" applyFont="1" applyFill="1" applyBorder="1" applyAlignment="1">
      <alignment horizontal="right"/>
    </xf>
    <xf numFmtId="0" fontId="11" fillId="0" borderId="30" xfId="0" applyFont="1" applyFill="1" applyBorder="1" applyAlignment="1">
      <alignment horizontal="center" vertical="center"/>
    </xf>
    <xf numFmtId="165" fontId="11" fillId="0" borderId="5" xfId="1" applyFont="1" applyFill="1" applyBorder="1" applyAlignment="1">
      <alignment horizontal="center" vertical="center"/>
    </xf>
    <xf numFmtId="165" fontId="11" fillId="0" borderId="6" xfId="1" applyFont="1" applyFill="1" applyBorder="1" applyAlignment="1">
      <alignment horizontal="center" vertical="center"/>
    </xf>
    <xf numFmtId="0" fontId="11" fillId="0" borderId="32" xfId="0" applyFont="1" applyFill="1" applyBorder="1" applyAlignment="1">
      <alignment horizontal="center" vertical="center"/>
    </xf>
    <xf numFmtId="0" fontId="11" fillId="0" borderId="26" xfId="0" applyFont="1" applyFill="1" applyBorder="1" applyAlignment="1">
      <alignment horizontal="center" vertical="center"/>
    </xf>
    <xf numFmtId="164" fontId="11" fillId="0" borderId="26" xfId="0" applyNumberFormat="1" applyFont="1" applyFill="1" applyBorder="1" applyAlignment="1">
      <alignment horizontal="center" vertical="center"/>
    </xf>
    <xf numFmtId="164" fontId="11" fillId="3" borderId="26" xfId="0" applyNumberFormat="1" applyFont="1" applyFill="1" applyBorder="1" applyAlignment="1">
      <alignment horizontal="center" vertical="center"/>
    </xf>
    <xf numFmtId="168" fontId="11" fillId="0" borderId="26" xfId="1" applyNumberFormat="1" applyFont="1" applyFill="1" applyBorder="1" applyAlignment="1">
      <alignment horizontal="right"/>
    </xf>
    <xf numFmtId="165" fontId="11" fillId="0" borderId="26" xfId="1" applyFont="1" applyFill="1" applyBorder="1" applyAlignment="1">
      <alignment vertical="center" wrapText="1"/>
    </xf>
    <xf numFmtId="168" fontId="11" fillId="0" borderId="9" xfId="1" applyNumberFormat="1" applyFont="1" applyFill="1" applyBorder="1" applyAlignment="1">
      <alignment horizontal="right"/>
    </xf>
    <xf numFmtId="0" fontId="11" fillId="0" borderId="13" xfId="0" applyFont="1" applyFill="1" applyBorder="1" applyAlignment="1">
      <alignment horizontal="left" wrapText="1"/>
    </xf>
    <xf numFmtId="164" fontId="11" fillId="2" borderId="13" xfId="0" applyNumberFormat="1" applyFont="1" applyFill="1" applyBorder="1" applyAlignment="1">
      <alignment horizontal="center" vertical="center" wrapText="1"/>
    </xf>
    <xf numFmtId="168" fontId="11" fillId="2" borderId="13" xfId="1" applyNumberFormat="1" applyFont="1" applyFill="1" applyBorder="1" applyAlignment="1">
      <alignment horizontal="right" vertical="center" wrapText="1"/>
    </xf>
    <xf numFmtId="164" fontId="14" fillId="0" borderId="13" xfId="0" applyNumberFormat="1" applyFont="1" applyFill="1" applyBorder="1" applyAlignment="1">
      <alignment horizontal="right" vertical="center" wrapText="1"/>
    </xf>
    <xf numFmtId="165" fontId="11" fillId="2" borderId="13" xfId="0" applyNumberFormat="1" applyFont="1" applyFill="1" applyBorder="1" applyAlignment="1">
      <alignment vertical="center" wrapText="1"/>
    </xf>
    <xf numFmtId="9" fontId="11" fillId="2" borderId="13" xfId="0" applyNumberFormat="1" applyFont="1" applyFill="1" applyBorder="1" applyAlignment="1">
      <alignment horizontal="center" vertical="center" wrapText="1"/>
    </xf>
    <xf numFmtId="165" fontId="11" fillId="2" borderId="13" xfId="1" applyFont="1" applyFill="1" applyBorder="1" applyAlignment="1">
      <alignment horizontal="center" vertical="center" wrapText="1"/>
    </xf>
    <xf numFmtId="165" fontId="11" fillId="2" borderId="20" xfId="1" applyFont="1" applyFill="1" applyBorder="1" applyAlignment="1">
      <alignment horizontal="center" vertical="center" wrapText="1"/>
    </xf>
    <xf numFmtId="165" fontId="11" fillId="2" borderId="6" xfId="0" applyNumberFormat="1" applyFont="1" applyFill="1" applyBorder="1" applyAlignment="1">
      <alignment horizontal="center" vertical="center" wrapText="1"/>
    </xf>
    <xf numFmtId="0" fontId="19" fillId="0" borderId="0" xfId="0" applyFont="1" applyFill="1" applyBorder="1"/>
    <xf numFmtId="0" fontId="11" fillId="2" borderId="29" xfId="0" applyFont="1" applyFill="1" applyBorder="1" applyAlignment="1">
      <alignment horizontal="center" vertical="center"/>
    </xf>
    <xf numFmtId="168" fontId="11" fillId="2" borderId="29" xfId="1" applyNumberFormat="1" applyFont="1" applyFill="1" applyBorder="1" applyAlignment="1">
      <alignment horizontal="center" vertical="center"/>
    </xf>
    <xf numFmtId="0" fontId="11" fillId="2" borderId="5" xfId="0" applyFont="1" applyFill="1" applyBorder="1" applyAlignment="1">
      <alignment horizontal="center"/>
    </xf>
    <xf numFmtId="0" fontId="11" fillId="3" borderId="5" xfId="0" applyFont="1" applyFill="1" applyBorder="1" applyAlignment="1">
      <alignment vertical="center" wrapText="1"/>
    </xf>
    <xf numFmtId="168" fontId="11" fillId="0" borderId="29" xfId="1" applyNumberFormat="1" applyFont="1" applyFill="1" applyBorder="1" applyAlignment="1">
      <alignment horizontal="right" vertical="center" wrapText="1"/>
    </xf>
    <xf numFmtId="165" fontId="11" fillId="0" borderId="33" xfId="0" applyNumberFormat="1" applyFont="1" applyFill="1" applyBorder="1" applyAlignment="1">
      <alignment horizontal="center" vertical="center" wrapText="1"/>
    </xf>
    <xf numFmtId="164" fontId="11" fillId="3" borderId="5" xfId="0" applyNumberFormat="1" applyFont="1" applyFill="1" applyBorder="1" applyAlignment="1">
      <alignment vertical="center"/>
    </xf>
    <xf numFmtId="0" fontId="14" fillId="2" borderId="5" xfId="0" applyFont="1" applyFill="1" applyBorder="1" applyAlignment="1">
      <alignment horizontal="center" vertical="center" wrapText="1"/>
    </xf>
    <xf numFmtId="165" fontId="11" fillId="2" borderId="6" xfId="0" applyNumberFormat="1" applyFont="1" applyFill="1" applyBorder="1" applyAlignment="1">
      <alignment vertical="center"/>
    </xf>
    <xf numFmtId="165" fontId="11" fillId="2" borderId="29" xfId="1" applyFont="1" applyFill="1" applyBorder="1" applyAlignment="1">
      <alignment vertical="center" wrapText="1"/>
    </xf>
    <xf numFmtId="0" fontId="11" fillId="0" borderId="28" xfId="0" applyFont="1" applyFill="1" applyBorder="1" applyAlignment="1">
      <alignment horizontal="left" vertical="center" wrapText="1"/>
    </xf>
    <xf numFmtId="168" fontId="11" fillId="0" borderId="28" xfId="1" applyNumberFormat="1" applyFont="1" applyFill="1" applyBorder="1" applyAlignment="1">
      <alignment horizontal="right" vertical="center" wrapText="1"/>
    </xf>
    <xf numFmtId="164" fontId="14" fillId="0" borderId="28" xfId="0" applyNumberFormat="1" applyFont="1" applyFill="1" applyBorder="1" applyAlignment="1">
      <alignment horizontal="right" vertical="center" wrapText="1"/>
    </xf>
    <xf numFmtId="9" fontId="11" fillId="0" borderId="29" xfId="0" applyNumberFormat="1" applyFont="1" applyFill="1" applyBorder="1" applyAlignment="1">
      <alignment horizontal="center" vertical="center"/>
    </xf>
    <xf numFmtId="165" fontId="11" fillId="0" borderId="21" xfId="1" applyFont="1" applyFill="1" applyBorder="1" applyAlignment="1">
      <alignment vertical="center"/>
    </xf>
    <xf numFmtId="165" fontId="11" fillId="0" borderId="21" xfId="0" applyNumberFormat="1" applyFont="1" applyFill="1" applyBorder="1" applyAlignment="1">
      <alignment vertical="center" wrapText="1"/>
    </xf>
    <xf numFmtId="9" fontId="11" fillId="0" borderId="21" xfId="0" applyNumberFormat="1" applyFont="1" applyFill="1" applyBorder="1" applyAlignment="1">
      <alignment horizontal="center" vertical="center"/>
    </xf>
    <xf numFmtId="165" fontId="11" fillId="0" borderId="21" xfId="1" applyFont="1" applyFill="1" applyBorder="1" applyAlignment="1">
      <alignment horizontal="center" vertical="center" wrapText="1"/>
    </xf>
    <xf numFmtId="165" fontId="11" fillId="0" borderId="22" xfId="1" applyFont="1" applyFill="1" applyBorder="1" applyAlignment="1">
      <alignment horizontal="center" vertical="center" wrapText="1"/>
    </xf>
    <xf numFmtId="0" fontId="17" fillId="3" borderId="0" xfId="0" applyFont="1" applyFill="1" applyBorder="1" applyAlignment="1">
      <alignment horizontal="left" vertical="center"/>
    </xf>
    <xf numFmtId="0" fontId="11" fillId="0" borderId="9" xfId="0" applyFont="1" applyFill="1" applyBorder="1" applyAlignment="1">
      <alignment horizontal="left" wrapText="1"/>
    </xf>
    <xf numFmtId="0" fontId="11" fillId="2" borderId="9" xfId="16" applyFont="1" applyFill="1" applyBorder="1" applyAlignment="1">
      <alignment horizontal="center" vertical="center" wrapText="1"/>
    </xf>
    <xf numFmtId="9" fontId="11" fillId="2" borderId="9" xfId="16" applyNumberFormat="1" applyFont="1" applyFill="1" applyBorder="1" applyAlignment="1">
      <alignment horizontal="center" vertical="center" wrapText="1"/>
    </xf>
    <xf numFmtId="165" fontId="11" fillId="2" borderId="9" xfId="1" applyFont="1" applyFill="1" applyBorder="1" applyAlignment="1">
      <alignment horizontal="center" vertical="center" wrapText="1"/>
    </xf>
    <xf numFmtId="165" fontId="11" fillId="2" borderId="10" xfId="1" applyFont="1" applyFill="1" applyBorder="1" applyAlignment="1">
      <alignment horizontal="center" vertical="center" wrapText="1"/>
    </xf>
    <xf numFmtId="0" fontId="11" fillId="0" borderId="25" xfId="0" applyFont="1" applyFill="1" applyBorder="1"/>
    <xf numFmtId="165" fontId="10" fillId="0" borderId="21" xfId="0" applyNumberFormat="1" applyFont="1" applyFill="1" applyBorder="1"/>
    <xf numFmtId="0" fontId="11" fillId="0" borderId="7" xfId="0" applyFont="1" applyFill="1" applyBorder="1" applyAlignment="1">
      <alignment vertical="center" wrapText="1"/>
    </xf>
    <xf numFmtId="0" fontId="13" fillId="3" borderId="0" xfId="0" applyFont="1" applyFill="1"/>
    <xf numFmtId="0" fontId="11" fillId="0" borderId="32" xfId="0" applyFont="1" applyFill="1" applyBorder="1" applyAlignment="1">
      <alignment horizontal="center" vertical="center" wrapText="1"/>
    </xf>
    <xf numFmtId="165" fontId="11" fillId="0" borderId="29" xfId="1" applyFont="1" applyFill="1" applyBorder="1" applyAlignment="1">
      <alignment horizontal="center" vertical="center"/>
    </xf>
    <xf numFmtId="165" fontId="11" fillId="0" borderId="33" xfId="1" applyFont="1" applyFill="1" applyBorder="1" applyAlignment="1">
      <alignment horizontal="center" vertical="center"/>
    </xf>
    <xf numFmtId="165" fontId="11" fillId="0" borderId="9" xfId="1" applyFont="1" applyFill="1" applyBorder="1" applyAlignment="1">
      <alignment horizontal="center" vertical="center"/>
    </xf>
    <xf numFmtId="165" fontId="11" fillId="0" borderId="10" xfId="1" applyFont="1" applyFill="1" applyBorder="1" applyAlignment="1">
      <alignment horizontal="center" vertical="center"/>
    </xf>
    <xf numFmtId="0" fontId="11" fillId="2" borderId="8" xfId="0" applyFont="1" applyFill="1" applyBorder="1" applyAlignment="1">
      <alignment horizontal="center" vertical="center" shrinkToFit="1"/>
    </xf>
    <xf numFmtId="9" fontId="11" fillId="2" borderId="9" xfId="0" applyNumberFormat="1" applyFont="1" applyFill="1" applyBorder="1" applyAlignment="1">
      <alignment horizontal="center" vertical="center" wrapText="1"/>
    </xf>
    <xf numFmtId="0" fontId="11" fillId="0" borderId="19" xfId="0" applyFont="1" applyFill="1" applyBorder="1" applyAlignment="1">
      <alignment vertical="center" wrapText="1"/>
    </xf>
    <xf numFmtId="165" fontId="11" fillId="0" borderId="3" xfId="0" applyNumberFormat="1" applyFont="1" applyFill="1" applyBorder="1" applyAlignment="1">
      <alignment horizontal="center" vertical="center" wrapText="1"/>
    </xf>
    <xf numFmtId="165" fontId="11" fillId="0" borderId="3" xfId="1" applyFont="1" applyFill="1" applyBorder="1" applyAlignment="1">
      <alignment horizontal="center" vertical="top" wrapText="1"/>
    </xf>
    <xf numFmtId="165" fontId="11" fillId="0" borderId="4" xfId="1" applyFont="1" applyFill="1" applyBorder="1" applyAlignment="1">
      <alignment horizontal="center" vertical="top" wrapText="1"/>
    </xf>
    <xf numFmtId="165" fontId="11" fillId="0" borderId="5" xfId="1" applyFont="1" applyFill="1" applyBorder="1" applyAlignment="1">
      <alignment horizontal="center" vertical="top" wrapText="1"/>
    </xf>
    <xf numFmtId="165" fontId="11" fillId="0" borderId="6" xfId="1" applyFont="1" applyFill="1" applyBorder="1" applyAlignment="1">
      <alignment horizontal="center" vertical="top" wrapText="1"/>
    </xf>
    <xf numFmtId="164" fontId="11" fillId="0" borderId="5" xfId="0" applyNumberFormat="1" applyFont="1" applyFill="1" applyBorder="1" applyAlignment="1">
      <alignment horizontal="center"/>
    </xf>
    <xf numFmtId="164" fontId="11" fillId="3" borderId="5" xfId="0" applyNumberFormat="1" applyFont="1" applyFill="1" applyBorder="1" applyAlignment="1">
      <alignment horizontal="center"/>
    </xf>
    <xf numFmtId="168" fontId="11" fillId="0" borderId="5" xfId="1" applyNumberFormat="1" applyFont="1" applyFill="1" applyBorder="1" applyAlignment="1"/>
    <xf numFmtId="165" fontId="11" fillId="2" borderId="3" xfId="1" applyFont="1" applyFill="1" applyBorder="1" applyAlignment="1">
      <alignment horizontal="right" vertical="center" wrapText="1"/>
    </xf>
    <xf numFmtId="165" fontId="11" fillId="2" borderId="4" xfId="0" applyNumberFormat="1" applyFont="1" applyFill="1" applyBorder="1" applyAlignment="1">
      <alignment horizontal="center" vertical="center" wrapText="1"/>
    </xf>
    <xf numFmtId="165" fontId="11" fillId="2" borderId="5" xfId="1" applyFont="1" applyFill="1" applyBorder="1" applyAlignment="1">
      <alignment horizontal="right" vertical="center" wrapText="1"/>
    </xf>
    <xf numFmtId="164" fontId="11" fillId="2" borderId="9" xfId="0" applyNumberFormat="1" applyFont="1" applyFill="1" applyBorder="1" applyAlignment="1">
      <alignment horizontal="center" vertical="center"/>
    </xf>
    <xf numFmtId="165" fontId="11" fillId="2" borderId="9" xfId="0" applyNumberFormat="1" applyFont="1" applyFill="1" applyBorder="1" applyAlignment="1">
      <alignment horizontal="center" vertical="center" wrapText="1"/>
    </xf>
    <xf numFmtId="165" fontId="11" fillId="2" borderId="9" xfId="1" applyFont="1" applyFill="1" applyBorder="1" applyAlignment="1">
      <alignment horizontal="right" vertical="center" wrapText="1"/>
    </xf>
    <xf numFmtId="165" fontId="11" fillId="2" borderId="10" xfId="0" applyNumberFormat="1" applyFont="1" applyFill="1" applyBorder="1" applyAlignment="1">
      <alignment horizontal="center" vertical="center" wrapText="1"/>
    </xf>
    <xf numFmtId="0" fontId="11" fillId="2" borderId="0" xfId="0" applyFont="1" applyFill="1" applyBorder="1" applyAlignment="1">
      <alignment horizontal="center"/>
    </xf>
    <xf numFmtId="164" fontId="11" fillId="2" borderId="0" xfId="0" applyNumberFormat="1" applyFont="1" applyFill="1" applyBorder="1" applyAlignment="1">
      <alignment horizontal="center" vertical="center"/>
    </xf>
    <xf numFmtId="164" fontId="11" fillId="3" borderId="0" xfId="0" applyNumberFormat="1" applyFont="1" applyFill="1" applyBorder="1" applyAlignment="1">
      <alignment horizontal="center" vertical="center"/>
    </xf>
    <xf numFmtId="168" fontId="11" fillId="2" borderId="0" xfId="1" applyNumberFormat="1" applyFont="1" applyFill="1" applyBorder="1" applyAlignment="1">
      <alignment horizontal="center" vertical="center"/>
    </xf>
    <xf numFmtId="165" fontId="10" fillId="2" borderId="21" xfId="1" applyFont="1" applyFill="1" applyBorder="1" applyAlignment="1">
      <alignment horizontal="center" vertical="center" wrapText="1"/>
    </xf>
    <xf numFmtId="165" fontId="11" fillId="2" borderId="0" xfId="1" applyFont="1" applyFill="1" applyBorder="1"/>
    <xf numFmtId="0" fontId="11" fillId="3" borderId="3" xfId="0" applyFont="1" applyFill="1" applyBorder="1" applyAlignment="1">
      <alignment horizontal="left" vertical="center" wrapText="1"/>
    </xf>
    <xf numFmtId="0" fontId="11" fillId="0" borderId="3" xfId="0" applyFont="1" applyFill="1" applyBorder="1" applyAlignment="1">
      <alignment horizontal="center" wrapText="1"/>
    </xf>
    <xf numFmtId="164" fontId="11" fillId="3" borderId="3" xfId="0" applyNumberFormat="1" applyFont="1" applyFill="1" applyBorder="1" applyAlignment="1">
      <alignment horizontal="center"/>
    </xf>
    <xf numFmtId="0" fontId="11" fillId="3" borderId="5" xfId="0" applyFont="1" applyFill="1" applyBorder="1" applyAlignment="1">
      <alignment horizontal="left" vertical="center" wrapText="1"/>
    </xf>
    <xf numFmtId="0" fontId="11" fillId="0" borderId="5" xfId="0" applyFont="1" applyFill="1" applyBorder="1" applyAlignment="1">
      <alignment horizontal="center" wrapText="1"/>
    </xf>
    <xf numFmtId="0" fontId="11" fillId="0" borderId="26" xfId="0" applyFont="1" applyFill="1" applyBorder="1" applyAlignment="1">
      <alignment horizontal="center" wrapText="1"/>
    </xf>
    <xf numFmtId="164" fontId="11" fillId="3" borderId="26" xfId="0" applyNumberFormat="1" applyFont="1" applyFill="1" applyBorder="1" applyAlignment="1">
      <alignment horizontal="center"/>
    </xf>
    <xf numFmtId="9" fontId="11" fillId="0" borderId="26" xfId="0" applyNumberFormat="1" applyFont="1" applyFill="1" applyBorder="1" applyAlignment="1">
      <alignment horizontal="center" vertical="center"/>
    </xf>
    <xf numFmtId="0" fontId="11" fillId="0" borderId="9" xfId="0" applyFont="1" applyFill="1" applyBorder="1" applyAlignment="1">
      <alignment horizontal="center" wrapText="1"/>
    </xf>
    <xf numFmtId="164" fontId="11" fillId="3" borderId="9" xfId="0" applyNumberFormat="1" applyFont="1" applyFill="1" applyBorder="1" applyAlignment="1">
      <alignment horizontal="center"/>
    </xf>
    <xf numFmtId="0" fontId="10" fillId="0" borderId="11" xfId="0" applyFont="1" applyFill="1" applyBorder="1"/>
    <xf numFmtId="165" fontId="10" fillId="0" borderId="2" xfId="0" applyNumberFormat="1" applyFont="1" applyFill="1" applyBorder="1" applyAlignment="1">
      <alignment horizontal="center" vertical="center"/>
    </xf>
    <xf numFmtId="165" fontId="10" fillId="0" borderId="17" xfId="0" applyNumberFormat="1" applyFont="1" applyFill="1" applyBorder="1" applyAlignment="1">
      <alignment horizontal="center" vertical="center"/>
    </xf>
    <xf numFmtId="168" fontId="17" fillId="0" borderId="0" xfId="1" applyNumberFormat="1" applyFont="1" applyFill="1" applyBorder="1" applyAlignment="1">
      <alignment horizontal="left" vertical="center"/>
    </xf>
    <xf numFmtId="165" fontId="10" fillId="0" borderId="0" xfId="1" applyFont="1" applyFill="1" applyAlignment="1"/>
    <xf numFmtId="165" fontId="11" fillId="0" borderId="6" xfId="0" applyNumberFormat="1" applyFont="1" applyFill="1" applyBorder="1" applyAlignment="1">
      <alignment horizontal="center" vertical="center" wrapText="1"/>
    </xf>
    <xf numFmtId="168" fontId="11" fillId="0" borderId="9" xfId="1" applyNumberFormat="1" applyFont="1" applyFill="1" applyBorder="1" applyAlignment="1">
      <alignment horizontal="right" vertical="center"/>
    </xf>
    <xf numFmtId="165" fontId="11" fillId="0" borderId="9" xfId="0" applyNumberFormat="1" applyFont="1" applyFill="1" applyBorder="1" applyAlignment="1">
      <alignment horizontal="center" vertical="center" wrapText="1"/>
    </xf>
    <xf numFmtId="165" fontId="11" fillId="0" borderId="10" xfId="0" applyNumberFormat="1" applyFont="1" applyFill="1" applyBorder="1" applyAlignment="1">
      <alignment horizontal="center" vertical="center" wrapText="1"/>
    </xf>
    <xf numFmtId="164" fontId="11" fillId="0" borderId="0" xfId="0" applyNumberFormat="1" applyFont="1" applyFill="1" applyBorder="1" applyAlignment="1">
      <alignment horizontal="center"/>
    </xf>
    <xf numFmtId="164" fontId="11" fillId="3" borderId="0" xfId="0" applyNumberFormat="1" applyFont="1" applyFill="1" applyBorder="1" applyAlignment="1">
      <alignment horizontal="center"/>
    </xf>
    <xf numFmtId="168" fontId="11" fillId="0" borderId="0" xfId="1" applyNumberFormat="1" applyFont="1" applyFill="1" applyBorder="1" applyAlignment="1">
      <alignment horizontal="center" vertical="center"/>
    </xf>
    <xf numFmtId="164" fontId="11" fillId="0" borderId="0" xfId="0" applyNumberFormat="1" applyFont="1" applyFill="1" applyBorder="1" applyAlignment="1">
      <alignment horizontal="center" vertical="center"/>
    </xf>
    <xf numFmtId="165" fontId="11" fillId="0" borderId="0" xfId="1" applyFont="1" applyFill="1" applyBorder="1"/>
    <xf numFmtId="165" fontId="11" fillId="0" borderId="0" xfId="0" applyNumberFormat="1" applyFont="1" applyFill="1" applyBorder="1" applyAlignment="1">
      <alignment horizontal="center" vertical="center"/>
    </xf>
    <xf numFmtId="9" fontId="11" fillId="2" borderId="0" xfId="20" applyFont="1" applyFill="1" applyBorder="1" applyAlignment="1">
      <alignment horizontal="center" vertical="center"/>
    </xf>
    <xf numFmtId="168" fontId="11" fillId="0" borderId="26" xfId="1" applyNumberFormat="1" applyFont="1" applyFill="1" applyBorder="1" applyAlignment="1">
      <alignment horizontal="center" vertical="center"/>
    </xf>
    <xf numFmtId="165" fontId="11" fillId="0" borderId="26" xfId="1" applyFont="1" applyFill="1" applyBorder="1" applyAlignment="1">
      <alignment vertical="center"/>
    </xf>
    <xf numFmtId="168" fontId="11" fillId="0" borderId="9" xfId="1" applyNumberFormat="1" applyFont="1" applyFill="1" applyBorder="1" applyAlignment="1">
      <alignment horizontal="center" vertical="center"/>
    </xf>
    <xf numFmtId="0" fontId="26" fillId="0" borderId="0" xfId="0" applyFont="1" applyAlignment="1">
      <alignment vertical="center"/>
    </xf>
    <xf numFmtId="0" fontId="24" fillId="0" borderId="0" xfId="0" applyFont="1" applyAlignment="1">
      <alignment vertical="center"/>
    </xf>
    <xf numFmtId="0" fontId="17" fillId="0" borderId="0" xfId="0" applyFont="1" applyFill="1" applyAlignment="1">
      <alignment horizontal="center"/>
    </xf>
    <xf numFmtId="0" fontId="13" fillId="0" borderId="0" xfId="0" applyFont="1" applyAlignment="1">
      <alignment vertical="center"/>
    </xf>
    <xf numFmtId="164" fontId="13" fillId="0" borderId="0" xfId="0" applyNumberFormat="1" applyFont="1" applyFill="1"/>
    <xf numFmtId="164" fontId="13" fillId="3" borderId="0" xfId="0" applyNumberFormat="1" applyFont="1" applyFill="1"/>
    <xf numFmtId="168" fontId="13" fillId="0" borderId="0" xfId="1" applyNumberFormat="1" applyFont="1" applyFill="1"/>
    <xf numFmtId="165" fontId="13" fillId="0" borderId="0" xfId="1" applyFont="1" applyFill="1" applyAlignment="1"/>
    <xf numFmtId="0" fontId="10" fillId="0" borderId="18" xfId="0" applyFont="1" applyFill="1" applyBorder="1"/>
    <xf numFmtId="0" fontId="15" fillId="0" borderId="13" xfId="0" applyFont="1" applyFill="1" applyBorder="1" applyAlignment="1">
      <alignment horizontal="center" vertical="center"/>
    </xf>
    <xf numFmtId="0" fontId="15" fillId="0" borderId="13" xfId="0" applyFont="1" applyFill="1" applyBorder="1" applyAlignment="1">
      <alignment wrapText="1"/>
    </xf>
    <xf numFmtId="44" fontId="11" fillId="0" borderId="20" xfId="0" applyNumberFormat="1" applyFont="1" applyFill="1" applyBorder="1" applyAlignment="1">
      <alignment horizontal="center" vertical="center" wrapText="1"/>
    </xf>
    <xf numFmtId="0" fontId="11" fillId="0" borderId="19" xfId="0" applyFont="1" applyFill="1" applyBorder="1" applyAlignment="1">
      <alignment horizontal="center" vertical="center" shrinkToFit="1"/>
    </xf>
    <xf numFmtId="0" fontId="15" fillId="0" borderId="3" xfId="0" applyFont="1" applyFill="1" applyBorder="1" applyAlignment="1">
      <alignment wrapText="1"/>
    </xf>
    <xf numFmtId="164" fontId="15" fillId="0" borderId="3" xfId="0" applyNumberFormat="1" applyFont="1" applyFill="1" applyBorder="1" applyAlignment="1">
      <alignment horizontal="center" vertical="center"/>
    </xf>
    <xf numFmtId="164" fontId="15" fillId="3" borderId="3" xfId="0" applyNumberFormat="1" applyFont="1" applyFill="1" applyBorder="1" applyAlignment="1">
      <alignment horizontal="center" vertical="center"/>
    </xf>
    <xf numFmtId="165" fontId="15" fillId="0" borderId="3" xfId="0" applyNumberFormat="1" applyFont="1" applyFill="1" applyBorder="1" applyAlignment="1">
      <alignment horizontal="center" vertical="center"/>
    </xf>
    <xf numFmtId="9" fontId="11" fillId="2" borderId="3" xfId="20" applyFont="1" applyFill="1" applyBorder="1" applyAlignment="1">
      <alignment horizontal="center" vertical="center"/>
    </xf>
    <xf numFmtId="165" fontId="15" fillId="0" borderId="4" xfId="0" applyNumberFormat="1" applyFont="1" applyFill="1" applyBorder="1" applyAlignment="1">
      <alignment horizontal="center" vertical="center"/>
    </xf>
    <xf numFmtId="164" fontId="15" fillId="0" borderId="5" xfId="0" applyNumberFormat="1" applyFont="1" applyFill="1" applyBorder="1" applyAlignment="1">
      <alignment horizontal="center" vertical="center"/>
    </xf>
    <xf numFmtId="164" fontId="15" fillId="3" borderId="5" xfId="0" applyNumberFormat="1" applyFont="1" applyFill="1" applyBorder="1" applyAlignment="1">
      <alignment horizontal="center" vertical="center"/>
    </xf>
    <xf numFmtId="165" fontId="15" fillId="0" borderId="5" xfId="0" applyNumberFormat="1" applyFont="1" applyFill="1" applyBorder="1" applyAlignment="1">
      <alignment horizontal="center" vertical="center"/>
    </xf>
    <xf numFmtId="165" fontId="15" fillId="0" borderId="6" xfId="0" applyNumberFormat="1" applyFont="1" applyFill="1" applyBorder="1" applyAlignment="1">
      <alignment horizontal="center" vertical="center"/>
    </xf>
    <xf numFmtId="0" fontId="15" fillId="0" borderId="5" xfId="0" applyFont="1" applyFill="1" applyBorder="1" applyAlignment="1">
      <alignment wrapText="1" shrinkToFit="1"/>
    </xf>
    <xf numFmtId="0" fontId="15" fillId="0" borderId="9" xfId="0" applyFont="1" applyFill="1" applyBorder="1" applyAlignment="1">
      <alignment wrapText="1"/>
    </xf>
    <xf numFmtId="164" fontId="15" fillId="0" borderId="9" xfId="0" applyNumberFormat="1" applyFont="1" applyFill="1" applyBorder="1" applyAlignment="1">
      <alignment horizontal="center" vertical="center"/>
    </xf>
    <xf numFmtId="164" fontId="15" fillId="3" borderId="9" xfId="0" applyNumberFormat="1" applyFont="1" applyFill="1" applyBorder="1" applyAlignment="1">
      <alignment horizontal="center" vertical="center"/>
    </xf>
    <xf numFmtId="165" fontId="15" fillId="0" borderId="9" xfId="0" applyNumberFormat="1" applyFont="1" applyFill="1" applyBorder="1" applyAlignment="1">
      <alignment horizontal="center" vertical="center"/>
    </xf>
    <xf numFmtId="165" fontId="15" fillId="0" borderId="10" xfId="0" applyNumberFormat="1" applyFont="1" applyFill="1" applyBorder="1" applyAlignment="1">
      <alignment horizontal="center" vertical="center"/>
    </xf>
    <xf numFmtId="164" fontId="13" fillId="0" borderId="0" xfId="0" applyNumberFormat="1" applyFont="1" applyFill="1" applyBorder="1"/>
    <xf numFmtId="164" fontId="13" fillId="3" borderId="0" xfId="0" applyNumberFormat="1" applyFont="1" applyFill="1" applyBorder="1"/>
    <xf numFmtId="168" fontId="13" fillId="0" borderId="0" xfId="1" applyNumberFormat="1" applyFont="1" applyFill="1" applyBorder="1"/>
    <xf numFmtId="165" fontId="13" fillId="0" borderId="0" xfId="1" applyFont="1" applyFill="1" applyBorder="1" applyAlignment="1"/>
    <xf numFmtId="165" fontId="16" fillId="0" borderId="21" xfId="0" applyNumberFormat="1" applyFont="1" applyFill="1" applyBorder="1" applyAlignment="1">
      <alignment horizontal="center" vertical="center"/>
    </xf>
    <xf numFmtId="165" fontId="16" fillId="0" borderId="22" xfId="0" applyNumberFormat="1" applyFont="1" applyFill="1" applyBorder="1"/>
    <xf numFmtId="0" fontId="27" fillId="0" borderId="0" xfId="24" applyFont="1" applyAlignment="1">
      <alignment vertical="center"/>
    </xf>
    <xf numFmtId="170" fontId="13" fillId="0" borderId="0" xfId="0" applyNumberFormat="1" applyFont="1" applyFill="1" applyBorder="1" applyAlignment="1">
      <alignment vertical="center" wrapText="1"/>
    </xf>
    <xf numFmtId="168" fontId="11" fillId="0" borderId="29" xfId="1" applyNumberFormat="1" applyFont="1" applyFill="1" applyBorder="1" applyAlignment="1">
      <alignment horizontal="center" vertical="center"/>
    </xf>
    <xf numFmtId="9" fontId="11" fillId="0" borderId="29" xfId="20" applyFont="1" applyFill="1" applyBorder="1" applyAlignment="1">
      <alignment horizontal="center" vertical="center"/>
    </xf>
    <xf numFmtId="165" fontId="11" fillId="0" borderId="33" xfId="0" applyNumberFormat="1" applyFont="1" applyFill="1" applyBorder="1" applyAlignment="1">
      <alignment horizontal="center" vertical="center"/>
    </xf>
    <xf numFmtId="0" fontId="10" fillId="2" borderId="0" xfId="0" applyFont="1" applyFill="1" applyAlignment="1">
      <alignment horizontal="left" vertical="center"/>
    </xf>
    <xf numFmtId="0" fontId="10" fillId="0" borderId="0" xfId="0" applyFont="1" applyFill="1" applyAlignment="1">
      <alignment horizontal="left" vertical="center" wrapText="1"/>
    </xf>
    <xf numFmtId="0" fontId="10" fillId="2" borderId="0" xfId="0" applyFont="1" applyFill="1" applyAlignment="1">
      <alignment horizontal="center" vertical="center"/>
    </xf>
    <xf numFmtId="164" fontId="10" fillId="2" borderId="0" xfId="0" applyNumberFormat="1" applyFont="1" applyFill="1" applyAlignment="1">
      <alignment horizontal="left" vertical="center"/>
    </xf>
    <xf numFmtId="164" fontId="10" fillId="3" borderId="0" xfId="0" applyNumberFormat="1" applyFont="1" applyFill="1" applyAlignment="1">
      <alignment horizontal="left" vertical="center"/>
    </xf>
    <xf numFmtId="168" fontId="10" fillId="2" borderId="0" xfId="1" applyNumberFormat="1" applyFont="1" applyFill="1" applyAlignment="1">
      <alignment horizontal="left" vertical="center"/>
    </xf>
    <xf numFmtId="0" fontId="11" fillId="2" borderId="0" xfId="0" applyFont="1" applyFill="1" applyAlignment="1">
      <alignment horizontal="center" vertical="center"/>
    </xf>
    <xf numFmtId="165" fontId="11" fillId="2" borderId="0" xfId="1" applyFont="1" applyFill="1" applyAlignment="1">
      <alignment vertical="center"/>
    </xf>
    <xf numFmtId="0" fontId="15" fillId="2" borderId="19" xfId="0" applyFont="1" applyFill="1" applyBorder="1" applyAlignment="1">
      <alignment horizontal="center" vertical="center" wrapText="1"/>
    </xf>
    <xf numFmtId="0" fontId="15" fillId="0" borderId="3" xfId="0" applyFont="1" applyFill="1" applyBorder="1" applyAlignment="1">
      <alignment vertical="center" wrapText="1"/>
    </xf>
    <xf numFmtId="0" fontId="15" fillId="2" borderId="3" xfId="0" applyFont="1" applyFill="1" applyBorder="1" applyAlignment="1">
      <alignment vertical="center" wrapText="1"/>
    </xf>
    <xf numFmtId="168" fontId="15" fillId="2" borderId="3" xfId="1" applyNumberFormat="1" applyFont="1" applyFill="1" applyBorder="1" applyAlignment="1">
      <alignment horizontal="center" vertical="center" wrapText="1"/>
    </xf>
    <xf numFmtId="164" fontId="14" fillId="2" borderId="3" xfId="0" applyNumberFormat="1" applyFont="1" applyFill="1" applyBorder="1" applyAlignment="1">
      <alignment horizontal="right" vertical="center" wrapText="1"/>
    </xf>
    <xf numFmtId="165" fontId="11" fillId="2" borderId="4" xfId="0" applyNumberFormat="1" applyFont="1" applyFill="1" applyBorder="1" applyAlignment="1">
      <alignment vertical="center"/>
    </xf>
    <xf numFmtId="0" fontId="15" fillId="2" borderId="7" xfId="0" applyFont="1" applyFill="1" applyBorder="1" applyAlignment="1">
      <alignment horizontal="center" vertical="center" wrapText="1"/>
    </xf>
    <xf numFmtId="0" fontId="15" fillId="2" borderId="5" xfId="0" applyFont="1" applyFill="1" applyBorder="1" applyAlignment="1">
      <alignment vertical="center" wrapText="1"/>
    </xf>
    <xf numFmtId="168" fontId="15" fillId="2" borderId="5" xfId="1" applyNumberFormat="1" applyFont="1" applyFill="1" applyBorder="1" applyAlignment="1">
      <alignment horizontal="center" vertical="center" wrapText="1"/>
    </xf>
    <xf numFmtId="4" fontId="11" fillId="2" borderId="0" xfId="0" applyNumberFormat="1" applyFont="1" applyFill="1" applyAlignment="1">
      <alignment horizontal="center" vertical="center"/>
    </xf>
    <xf numFmtId="166" fontId="10" fillId="2" borderId="1" xfId="0" applyNumberFormat="1" applyFont="1" applyFill="1" applyBorder="1" applyAlignment="1">
      <alignment horizontal="center" vertical="center"/>
    </xf>
    <xf numFmtId="165" fontId="10" fillId="2" borderId="2" xfId="0" applyNumberFormat="1" applyFont="1" applyFill="1" applyBorder="1" applyAlignment="1">
      <alignment vertical="center"/>
    </xf>
    <xf numFmtId="165" fontId="10" fillId="2" borderId="17" xfId="0" applyNumberFormat="1" applyFont="1" applyFill="1" applyBorder="1" applyAlignment="1">
      <alignment vertical="center"/>
    </xf>
    <xf numFmtId="0" fontId="13" fillId="0" borderId="0" xfId="0" applyFont="1"/>
    <xf numFmtId="164" fontId="13" fillId="0" borderId="0" xfId="0" applyNumberFormat="1" applyFont="1"/>
    <xf numFmtId="168" fontId="13" fillId="0" borderId="0" xfId="1" applyNumberFormat="1" applyFont="1"/>
    <xf numFmtId="165" fontId="13" fillId="0" borderId="0" xfId="1" applyFont="1" applyAlignment="1"/>
    <xf numFmtId="0" fontId="15" fillId="2"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2" borderId="0" xfId="0" applyFont="1" applyFill="1" applyBorder="1" applyAlignment="1">
      <alignment vertical="center" wrapText="1"/>
    </xf>
    <xf numFmtId="164" fontId="15" fillId="2" borderId="0" xfId="0" applyNumberFormat="1" applyFont="1" applyFill="1" applyBorder="1" applyAlignment="1">
      <alignment horizontal="center" vertical="center" wrapText="1"/>
    </xf>
    <xf numFmtId="164" fontId="15" fillId="3" borderId="0" xfId="0" applyNumberFormat="1" applyFont="1" applyFill="1" applyBorder="1" applyAlignment="1">
      <alignment horizontal="center" vertical="center" wrapText="1"/>
    </xf>
    <xf numFmtId="168" fontId="15" fillId="2" borderId="0" xfId="1" applyNumberFormat="1" applyFont="1" applyFill="1" applyBorder="1" applyAlignment="1">
      <alignment horizontal="center" vertical="center" wrapText="1"/>
    </xf>
    <xf numFmtId="164" fontId="14" fillId="2" borderId="0" xfId="0" applyNumberFormat="1" applyFont="1" applyFill="1" applyBorder="1" applyAlignment="1">
      <alignment horizontal="right" vertical="center" wrapText="1"/>
    </xf>
    <xf numFmtId="165" fontId="11" fillId="2" borderId="0" xfId="1" applyFont="1" applyFill="1" applyBorder="1" applyAlignment="1">
      <alignment vertical="center" wrapText="1"/>
    </xf>
    <xf numFmtId="165" fontId="11" fillId="2" borderId="0" xfId="0" applyNumberFormat="1" applyFont="1" applyFill="1" applyBorder="1" applyAlignment="1">
      <alignment horizontal="center" vertical="center" wrapText="1"/>
    </xf>
    <xf numFmtId="9" fontId="11" fillId="2" borderId="0" xfId="0" applyNumberFormat="1" applyFont="1" applyFill="1" applyBorder="1" applyAlignment="1">
      <alignment horizontal="center" vertical="center" wrapText="1"/>
    </xf>
    <xf numFmtId="165" fontId="11" fillId="2" borderId="0" xfId="1" applyFont="1" applyFill="1" applyBorder="1" applyAlignment="1">
      <alignment horizontal="center" vertical="center" wrapText="1"/>
    </xf>
    <xf numFmtId="164" fontId="14" fillId="2" borderId="9" xfId="0" applyNumberFormat="1" applyFont="1" applyFill="1" applyBorder="1" applyAlignment="1">
      <alignment horizontal="right" vertical="center" wrapText="1"/>
    </xf>
    <xf numFmtId="165" fontId="11" fillId="2" borderId="27" xfId="0" applyNumberFormat="1" applyFont="1" applyFill="1" applyBorder="1" applyAlignment="1">
      <alignment vertical="center"/>
    </xf>
    <xf numFmtId="166" fontId="11" fillId="2" borderId="0" xfId="0" applyNumberFormat="1" applyFont="1" applyFill="1" applyAlignment="1">
      <alignment horizontal="center" vertical="center"/>
    </xf>
    <xf numFmtId="168" fontId="15" fillId="0" borderId="3" xfId="1" applyNumberFormat="1" applyFont="1" applyFill="1" applyBorder="1" applyAlignment="1">
      <alignment horizontal="center" vertical="center" wrapText="1"/>
    </xf>
    <xf numFmtId="0" fontId="13" fillId="0" borderId="8" xfId="0" applyFont="1" applyFill="1" applyBorder="1" applyAlignment="1">
      <alignment horizontal="center" vertical="center" shrinkToFit="1"/>
    </xf>
    <xf numFmtId="164" fontId="15" fillId="2" borderId="9" xfId="0" applyNumberFormat="1" applyFont="1" applyFill="1" applyBorder="1" applyAlignment="1">
      <alignment horizontal="center" vertical="center" wrapText="1"/>
    </xf>
    <xf numFmtId="164" fontId="15" fillId="3" borderId="9" xfId="0" applyNumberFormat="1" applyFont="1" applyFill="1" applyBorder="1" applyAlignment="1">
      <alignment horizontal="center" vertical="center" wrapText="1"/>
    </xf>
    <xf numFmtId="168" fontId="15" fillId="0" borderId="9" xfId="1" applyNumberFormat="1" applyFont="1" applyFill="1" applyBorder="1" applyAlignment="1">
      <alignment horizontal="center" vertical="center" wrapText="1"/>
    </xf>
    <xf numFmtId="164" fontId="14" fillId="0" borderId="9" xfId="0" applyNumberFormat="1" applyFont="1" applyFill="1" applyBorder="1" applyAlignment="1">
      <alignment horizontal="center" vertical="center" wrapText="1"/>
    </xf>
    <xf numFmtId="165" fontId="11" fillId="2" borderId="10" xfId="0" applyNumberFormat="1" applyFont="1" applyFill="1" applyBorder="1" applyAlignment="1">
      <alignment vertical="center"/>
    </xf>
    <xf numFmtId="166" fontId="10" fillId="2" borderId="25" xfId="0" applyNumberFormat="1" applyFont="1" applyFill="1" applyBorder="1" applyAlignment="1">
      <alignment horizontal="center" vertical="center"/>
    </xf>
    <xf numFmtId="165" fontId="10" fillId="2" borderId="21" xfId="0" applyNumberFormat="1" applyFont="1" applyFill="1" applyBorder="1" applyAlignment="1">
      <alignment vertical="center"/>
    </xf>
    <xf numFmtId="165" fontId="10" fillId="2" borderId="22" xfId="0" applyNumberFormat="1" applyFont="1" applyFill="1" applyBorder="1" applyAlignment="1">
      <alignment vertical="center"/>
    </xf>
    <xf numFmtId="0" fontId="16" fillId="0" borderId="0" xfId="0" applyFont="1" applyFill="1"/>
    <xf numFmtId="0" fontId="28" fillId="0" borderId="0" xfId="0" applyFont="1" applyFill="1" applyAlignment="1">
      <alignment horizontal="center"/>
    </xf>
    <xf numFmtId="0" fontId="11" fillId="3" borderId="0" xfId="0" applyFont="1" applyFill="1"/>
    <xf numFmtId="0" fontId="11" fillId="0" borderId="19" xfId="0" applyFont="1" applyFill="1" applyBorder="1" applyAlignment="1">
      <alignment horizontal="center" vertical="center" wrapText="1"/>
    </xf>
    <xf numFmtId="0" fontId="11" fillId="0" borderId="3" xfId="0" applyFont="1" applyFill="1" applyBorder="1" applyAlignment="1">
      <alignment horizontal="left" vertical="center" wrapText="1"/>
    </xf>
    <xf numFmtId="0" fontId="11" fillId="3" borderId="3"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left" vertical="center" wrapText="1"/>
    </xf>
    <xf numFmtId="0" fontId="11" fillId="3" borderId="9"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7" xfId="0" applyFont="1" applyFill="1" applyBorder="1" applyAlignment="1">
      <alignment horizontal="center" vertical="center" wrapText="1"/>
    </xf>
    <xf numFmtId="164" fontId="11" fillId="3" borderId="13" xfId="0" applyNumberFormat="1" applyFont="1" applyFill="1" applyBorder="1" applyAlignment="1">
      <alignment horizontal="center" vertical="center"/>
    </xf>
    <xf numFmtId="164" fontId="11" fillId="3" borderId="28" xfId="0" applyNumberFormat="1" applyFont="1" applyFill="1" applyBorder="1" applyAlignment="1">
      <alignment horizontal="center" vertical="center"/>
    </xf>
    <xf numFmtId="164" fontId="11" fillId="3" borderId="29" xfId="0" applyNumberFormat="1" applyFont="1" applyFill="1" applyBorder="1" applyAlignment="1">
      <alignment horizontal="center" vertical="center"/>
    </xf>
    <xf numFmtId="165" fontId="11" fillId="0" borderId="29" xfId="1" applyFont="1" applyFill="1" applyBorder="1" applyAlignment="1">
      <alignment vertical="center"/>
    </xf>
    <xf numFmtId="9" fontId="11" fillId="0" borderId="29" xfId="0" applyNumberFormat="1" applyFont="1" applyFill="1" applyBorder="1" applyAlignment="1">
      <alignment horizontal="center" vertical="center"/>
    </xf>
    <xf numFmtId="165" fontId="11" fillId="0" borderId="29" xfId="0" applyNumberFormat="1" applyFont="1" applyFill="1" applyBorder="1" applyAlignment="1">
      <alignment horizontal="center" vertical="center"/>
    </xf>
    <xf numFmtId="3" fontId="11" fillId="0" borderId="5" xfId="0" applyNumberFormat="1" applyFont="1" applyFill="1" applyBorder="1" applyAlignment="1">
      <alignment horizontal="center" vertical="center"/>
    </xf>
    <xf numFmtId="165" fontId="11" fillId="0" borderId="5" xfId="20" applyNumberFormat="1" applyFont="1" applyFill="1" applyBorder="1" applyAlignment="1">
      <alignment horizontal="center" vertical="center"/>
    </xf>
    <xf numFmtId="3" fontId="11" fillId="0" borderId="9" xfId="0" applyNumberFormat="1" applyFont="1" applyFill="1" applyBorder="1" applyAlignment="1">
      <alignment horizontal="center" vertical="center"/>
    </xf>
    <xf numFmtId="165" fontId="11" fillId="0" borderId="9" xfId="20" applyNumberFormat="1" applyFont="1" applyFill="1" applyBorder="1" applyAlignment="1">
      <alignment horizontal="center" vertical="center"/>
    </xf>
    <xf numFmtId="168" fontId="11" fillId="2" borderId="0" xfId="1" applyNumberFormat="1" applyFont="1" applyFill="1" applyAlignment="1">
      <alignment horizontal="center" vertical="center"/>
    </xf>
    <xf numFmtId="165" fontId="11" fillId="2" borderId="26" xfId="0" applyNumberFormat="1" applyFont="1" applyFill="1" applyBorder="1" applyAlignment="1">
      <alignment horizontal="center" vertical="center" wrapText="1"/>
    </xf>
    <xf numFmtId="0" fontId="11" fillId="0" borderId="29" xfId="18" applyFont="1" applyFill="1" applyBorder="1" applyAlignment="1">
      <alignment vertical="center" wrapText="1"/>
    </xf>
    <xf numFmtId="0" fontId="11" fillId="2" borderId="3" xfId="0" applyFont="1" applyFill="1" applyBorder="1" applyAlignment="1">
      <alignment horizontal="center" vertical="center"/>
    </xf>
    <xf numFmtId="164" fontId="11" fillId="2" borderId="3" xfId="0" applyNumberFormat="1" applyFont="1" applyFill="1" applyBorder="1" applyAlignment="1">
      <alignment horizontal="center" vertical="center"/>
    </xf>
    <xf numFmtId="168" fontId="11" fillId="2" borderId="3" xfId="1" applyNumberFormat="1" applyFont="1" applyFill="1" applyBorder="1" applyAlignment="1">
      <alignment horizontal="center" vertical="center"/>
    </xf>
    <xf numFmtId="9" fontId="11" fillId="2" borderId="29" xfId="0" applyNumberFormat="1" applyFont="1" applyFill="1" applyBorder="1" applyAlignment="1">
      <alignment horizontal="center" vertical="center" wrapText="1"/>
    </xf>
    <xf numFmtId="0" fontId="11" fillId="0" borderId="5" xfId="18" applyFont="1" applyFill="1" applyBorder="1" applyAlignment="1">
      <alignment vertical="center" wrapText="1"/>
    </xf>
    <xf numFmtId="164" fontId="11" fillId="2" borderId="29" xfId="0" applyNumberFormat="1" applyFont="1" applyFill="1" applyBorder="1" applyAlignment="1">
      <alignment horizontal="center" vertical="center"/>
    </xf>
    <xf numFmtId="165" fontId="11" fillId="2" borderId="29" xfId="0" applyNumberFormat="1" applyFont="1" applyFill="1" applyBorder="1" applyAlignment="1">
      <alignment horizontal="center" vertical="center" wrapText="1"/>
    </xf>
    <xf numFmtId="0" fontId="11" fillId="0" borderId="0" xfId="0" applyFont="1" applyFill="1" applyAlignment="1">
      <alignment horizontal="left" vertical="center" wrapText="1"/>
    </xf>
    <xf numFmtId="165" fontId="11" fillId="0" borderId="26" xfId="0" applyNumberFormat="1" applyFont="1" applyFill="1" applyBorder="1" applyAlignment="1">
      <alignment vertical="center"/>
    </xf>
    <xf numFmtId="165" fontId="11" fillId="0" borderId="27" xfId="0" applyNumberFormat="1" applyFont="1" applyFill="1" applyBorder="1" applyAlignment="1">
      <alignment vertical="center"/>
    </xf>
    <xf numFmtId="0" fontId="10" fillId="0" borderId="1" xfId="0" applyFont="1" applyFill="1" applyBorder="1"/>
    <xf numFmtId="165" fontId="10" fillId="0" borderId="2" xfId="0" applyNumberFormat="1" applyFont="1" applyFill="1" applyBorder="1"/>
    <xf numFmtId="165" fontId="10" fillId="0" borderId="17" xfId="0" applyNumberFormat="1" applyFont="1" applyFill="1" applyBorder="1"/>
    <xf numFmtId="0" fontId="11" fillId="0" borderId="2" xfId="0" applyFont="1" applyFill="1" applyBorder="1" applyAlignment="1">
      <alignment vertical="center"/>
    </xf>
    <xf numFmtId="0" fontId="11" fillId="0" borderId="2" xfId="0" applyFont="1" applyFill="1" applyBorder="1" applyAlignment="1">
      <alignment horizontal="center" vertical="top" wrapText="1"/>
    </xf>
    <xf numFmtId="0" fontId="11" fillId="0" borderId="17" xfId="0" applyFont="1" applyFill="1" applyBorder="1" applyAlignment="1">
      <alignment horizontal="center" vertical="top" wrapText="1"/>
    </xf>
    <xf numFmtId="165" fontId="11" fillId="2" borderId="27" xfId="1" applyFont="1" applyFill="1" applyBorder="1" applyAlignment="1">
      <alignment vertical="center" wrapText="1"/>
    </xf>
    <xf numFmtId="0" fontId="10" fillId="2" borderId="1" xfId="0" applyFont="1" applyFill="1" applyBorder="1"/>
    <xf numFmtId="165" fontId="10" fillId="2" borderId="2" xfId="0" applyNumberFormat="1" applyFont="1" applyFill="1" applyBorder="1"/>
    <xf numFmtId="165" fontId="10" fillId="2" borderId="17" xfId="0" applyNumberFormat="1" applyFont="1" applyFill="1" applyBorder="1"/>
    <xf numFmtId="0" fontId="11" fillId="0" borderId="3" xfId="0" applyFont="1" applyFill="1" applyBorder="1" applyAlignment="1">
      <alignment horizontal="left" wrapText="1"/>
    </xf>
    <xf numFmtId="168" fontId="11" fillId="2" borderId="3" xfId="1" applyNumberFormat="1" applyFont="1" applyFill="1" applyBorder="1" applyAlignment="1">
      <alignment vertical="center" wrapText="1"/>
    </xf>
    <xf numFmtId="9" fontId="11" fillId="2" borderId="3" xfId="0" applyNumberFormat="1" applyFont="1" applyFill="1" applyBorder="1" applyAlignment="1">
      <alignment vertical="center" wrapText="1"/>
    </xf>
    <xf numFmtId="168" fontId="11" fillId="2" borderId="9" xfId="1" applyNumberFormat="1" applyFont="1" applyFill="1" applyBorder="1" applyAlignment="1">
      <alignment vertical="center" wrapText="1"/>
    </xf>
    <xf numFmtId="9" fontId="11" fillId="2" borderId="9" xfId="0" applyNumberFormat="1" applyFont="1" applyFill="1" applyBorder="1" applyAlignment="1">
      <alignment vertical="center" wrapText="1"/>
    </xf>
    <xf numFmtId="0" fontId="10" fillId="0" borderId="25" xfId="0" applyFont="1" applyFill="1" applyBorder="1"/>
    <xf numFmtId="165" fontId="10" fillId="0" borderId="22" xfId="0" applyNumberFormat="1" applyFont="1" applyFill="1" applyBorder="1"/>
    <xf numFmtId="0" fontId="15" fillId="2" borderId="9" xfId="0" applyFont="1" applyFill="1" applyBorder="1" applyAlignment="1">
      <alignment horizontal="center" vertical="center" wrapText="1"/>
    </xf>
    <xf numFmtId="9" fontId="11" fillId="2" borderId="26" xfId="20" applyFont="1" applyFill="1" applyBorder="1" applyAlignment="1">
      <alignment horizontal="center" vertical="center"/>
    </xf>
    <xf numFmtId="165" fontId="11" fillId="0" borderId="27" xfId="1" applyFont="1" applyFill="1" applyBorder="1" applyAlignment="1">
      <alignment vertical="center" wrapText="1"/>
    </xf>
    <xf numFmtId="0" fontId="10" fillId="0" borderId="1" xfId="0" applyFont="1" applyFill="1" applyBorder="1" applyAlignment="1">
      <alignment vertical="center"/>
    </xf>
    <xf numFmtId="165" fontId="10" fillId="0" borderId="2" xfId="0" applyNumberFormat="1" applyFont="1" applyFill="1" applyBorder="1" applyAlignment="1">
      <alignment vertical="center"/>
    </xf>
    <xf numFmtId="165" fontId="10" fillId="0" borderId="17" xfId="0" applyNumberFormat="1" applyFont="1" applyFill="1" applyBorder="1" applyAlignment="1">
      <alignment vertical="center"/>
    </xf>
    <xf numFmtId="0" fontId="15" fillId="0" borderId="3" xfId="0" applyFont="1" applyFill="1" applyBorder="1" applyAlignment="1">
      <alignment vertical="top" wrapText="1"/>
    </xf>
    <xf numFmtId="2" fontId="15" fillId="0" borderId="3" xfId="0" applyNumberFormat="1" applyFont="1" applyFill="1" applyBorder="1" applyAlignment="1">
      <alignment vertical="center"/>
    </xf>
    <xf numFmtId="164" fontId="11" fillId="2" borderId="3" xfId="0" applyNumberFormat="1" applyFont="1" applyFill="1" applyBorder="1" applyAlignment="1">
      <alignment horizontal="right" vertical="center" wrapText="1"/>
    </xf>
    <xf numFmtId="165" fontId="10" fillId="0" borderId="2" xfId="0" applyNumberFormat="1" applyFont="1" applyFill="1" applyBorder="1" applyAlignment="1"/>
    <xf numFmtId="165" fontId="10" fillId="0" borderId="17" xfId="0" applyNumberFormat="1" applyFont="1" applyFill="1" applyBorder="1" applyAlignment="1"/>
    <xf numFmtId="165" fontId="10" fillId="0" borderId="1" xfId="1" applyFont="1" applyFill="1" applyBorder="1" applyAlignment="1">
      <alignment wrapText="1"/>
    </xf>
    <xf numFmtId="9" fontId="11" fillId="0" borderId="26" xfId="0" applyNumberFormat="1" applyFont="1" applyFill="1" applyBorder="1" applyAlignment="1">
      <alignment horizontal="center" vertical="center" wrapText="1"/>
    </xf>
    <xf numFmtId="165" fontId="11" fillId="0" borderId="26" xfId="0" applyNumberFormat="1" applyFont="1" applyFill="1" applyBorder="1" applyAlignment="1">
      <alignment vertical="center" wrapText="1"/>
    </xf>
    <xf numFmtId="165" fontId="11" fillId="0" borderId="27" xfId="0" applyNumberFormat="1" applyFont="1" applyFill="1" applyBorder="1" applyAlignment="1">
      <alignment vertical="center" wrapText="1"/>
    </xf>
    <xf numFmtId="165" fontId="11" fillId="0" borderId="27" xfId="1" applyFont="1" applyFill="1" applyBorder="1" applyAlignment="1">
      <alignment vertical="center"/>
    </xf>
    <xf numFmtId="0" fontId="11" fillId="2" borderId="9" xfId="0" applyFont="1" applyFill="1" applyBorder="1" applyAlignment="1">
      <alignment horizontal="center" vertical="center"/>
    </xf>
    <xf numFmtId="168" fontId="11" fillId="2" borderId="9" xfId="1" applyNumberFormat="1" applyFont="1" applyFill="1" applyBorder="1" applyAlignment="1">
      <alignment horizontal="center" vertical="center"/>
    </xf>
    <xf numFmtId="165" fontId="11" fillId="2" borderId="9" xfId="0" applyNumberFormat="1" applyFont="1" applyFill="1" applyBorder="1" applyAlignment="1">
      <alignment horizontal="center" vertical="center"/>
    </xf>
    <xf numFmtId="165" fontId="11" fillId="2" borderId="10" xfId="0" applyNumberFormat="1" applyFont="1" applyFill="1" applyBorder="1" applyAlignment="1">
      <alignment horizontal="center" vertical="center"/>
    </xf>
    <xf numFmtId="0" fontId="11" fillId="0" borderId="1" xfId="0" applyFont="1" applyFill="1" applyBorder="1"/>
    <xf numFmtId="0" fontId="11" fillId="2" borderId="3" xfId="16" applyFont="1" applyFill="1" applyBorder="1" applyAlignment="1">
      <alignment horizontal="center" vertical="center" wrapText="1"/>
    </xf>
    <xf numFmtId="9" fontId="11" fillId="2" borderId="3" xfId="16" applyNumberFormat="1" applyFont="1" applyFill="1" applyBorder="1" applyAlignment="1">
      <alignment horizontal="center" vertical="center" wrapText="1"/>
    </xf>
    <xf numFmtId="0" fontId="11" fillId="2" borderId="13" xfId="16" applyFont="1" applyFill="1" applyBorder="1" applyAlignment="1">
      <alignment horizontal="center" vertical="center" wrapText="1"/>
    </xf>
    <xf numFmtId="164" fontId="11" fillId="2" borderId="13" xfId="16" applyNumberFormat="1" applyFont="1" applyFill="1" applyBorder="1" applyAlignment="1">
      <alignment horizontal="center" vertical="center"/>
    </xf>
    <xf numFmtId="164" fontId="11" fillId="3" borderId="13" xfId="16" applyNumberFormat="1" applyFont="1" applyFill="1" applyBorder="1" applyAlignment="1">
      <alignment horizontal="center" vertical="center"/>
    </xf>
    <xf numFmtId="164" fontId="11" fillId="2" borderId="9" xfId="16" applyNumberFormat="1" applyFont="1" applyFill="1" applyBorder="1" applyAlignment="1">
      <alignment horizontal="center" vertical="center"/>
    </xf>
    <xf numFmtId="164" fontId="11" fillId="3" borderId="9" xfId="16" applyNumberFormat="1" applyFont="1" applyFill="1" applyBorder="1" applyAlignment="1">
      <alignment horizontal="center" vertical="center"/>
    </xf>
    <xf numFmtId="0" fontId="11" fillId="0" borderId="8" xfId="0" applyFont="1" applyFill="1" applyBorder="1" applyAlignment="1">
      <alignment vertical="center" wrapText="1"/>
    </xf>
    <xf numFmtId="165" fontId="11" fillId="0" borderId="21" xfId="0" applyNumberFormat="1" applyFont="1" applyFill="1" applyBorder="1"/>
    <xf numFmtId="165" fontId="11" fillId="0" borderId="22" xfId="0" applyNumberFormat="1" applyFont="1" applyFill="1" applyBorder="1"/>
    <xf numFmtId="165" fontId="11" fillId="0" borderId="9" xfId="1" applyFont="1" applyFill="1" applyBorder="1" applyAlignment="1">
      <alignment horizontal="center" vertical="top" wrapText="1"/>
    </xf>
    <xf numFmtId="165" fontId="11" fillId="0" borderId="10" xfId="1" applyFont="1" applyFill="1" applyBorder="1" applyAlignment="1">
      <alignment horizontal="center" vertical="top" wrapText="1"/>
    </xf>
    <xf numFmtId="0" fontId="11" fillId="0" borderId="13" xfId="0" applyFont="1" applyFill="1" applyBorder="1" applyAlignment="1">
      <alignment vertical="center" wrapText="1"/>
    </xf>
    <xf numFmtId="165" fontId="11" fillId="0" borderId="4" xfId="0" applyNumberFormat="1" applyFont="1" applyFill="1" applyBorder="1" applyAlignment="1">
      <alignment horizontal="center" vertical="center" wrapText="1"/>
    </xf>
    <xf numFmtId="164" fontId="15" fillId="0" borderId="13" xfId="0" applyNumberFormat="1" applyFont="1" applyFill="1" applyBorder="1" applyAlignment="1">
      <alignment vertical="top" wrapText="1"/>
    </xf>
    <xf numFmtId="0" fontId="15" fillId="2" borderId="8" xfId="0" applyFont="1" applyFill="1" applyBorder="1" applyAlignment="1">
      <alignment horizontal="center" vertical="center" wrapText="1"/>
    </xf>
    <xf numFmtId="0" fontId="15" fillId="0" borderId="9" xfId="0" applyFont="1" applyFill="1" applyBorder="1" applyAlignment="1">
      <alignment vertical="center" wrapText="1"/>
    </xf>
    <xf numFmtId="0" fontId="15" fillId="2" borderId="9" xfId="0" applyFont="1" applyFill="1" applyBorder="1" applyAlignment="1">
      <alignment vertical="center" wrapText="1"/>
    </xf>
    <xf numFmtId="168" fontId="15" fillId="2" borderId="9" xfId="1" applyNumberFormat="1" applyFont="1" applyFill="1" applyBorder="1" applyAlignment="1">
      <alignment horizontal="center" vertical="center" wrapText="1"/>
    </xf>
    <xf numFmtId="165" fontId="11" fillId="2" borderId="13" xfId="0" applyNumberFormat="1" applyFont="1" applyFill="1" applyBorder="1" applyAlignment="1">
      <alignment horizontal="center" vertical="center" wrapText="1"/>
    </xf>
    <xf numFmtId="165" fontId="11" fillId="2" borderId="20" xfId="0" applyNumberFormat="1" applyFont="1" applyFill="1" applyBorder="1" applyAlignment="1">
      <alignment vertical="center"/>
    </xf>
    <xf numFmtId="0" fontId="11" fillId="0" borderId="3" xfId="18" applyFont="1" applyFill="1" applyBorder="1" applyAlignment="1">
      <alignment vertical="center" wrapText="1"/>
    </xf>
    <xf numFmtId="0" fontId="11" fillId="2" borderId="25" xfId="0" applyFont="1" applyFill="1" applyBorder="1" applyAlignment="1">
      <alignment horizontal="center" vertical="center"/>
    </xf>
    <xf numFmtId="0" fontId="11" fillId="0" borderId="21" xfId="18" applyFont="1" applyFill="1" applyBorder="1" applyAlignment="1">
      <alignment vertical="center" wrapText="1"/>
    </xf>
    <xf numFmtId="0" fontId="11" fillId="2" borderId="21" xfId="0" applyFont="1" applyFill="1" applyBorder="1" applyAlignment="1">
      <alignment horizontal="center" vertical="center"/>
    </xf>
    <xf numFmtId="164" fontId="11" fillId="2" borderId="21" xfId="0" applyNumberFormat="1" applyFont="1" applyFill="1" applyBorder="1" applyAlignment="1">
      <alignment horizontal="center" vertical="center"/>
    </xf>
    <xf numFmtId="164" fontId="11" fillId="3" borderId="21" xfId="0" applyNumberFormat="1" applyFont="1" applyFill="1" applyBorder="1" applyAlignment="1">
      <alignment horizontal="center" vertical="center"/>
    </xf>
    <xf numFmtId="168" fontId="11" fillId="2" borderId="21" xfId="1" applyNumberFormat="1" applyFont="1" applyFill="1" applyBorder="1" applyAlignment="1">
      <alignment horizontal="center" vertical="center"/>
    </xf>
    <xf numFmtId="164" fontId="14" fillId="0" borderId="21" xfId="0" applyNumberFormat="1" applyFont="1" applyFill="1" applyBorder="1" applyAlignment="1">
      <alignment horizontal="right" vertical="center" wrapText="1"/>
    </xf>
    <xf numFmtId="165" fontId="11" fillId="2" borderId="21" xfId="1" applyFont="1" applyFill="1" applyBorder="1" applyAlignment="1">
      <alignment vertical="center" wrapText="1"/>
    </xf>
    <xf numFmtId="165" fontId="11" fillId="2" borderId="21" xfId="0" applyNumberFormat="1" applyFont="1" applyFill="1" applyBorder="1" applyAlignment="1">
      <alignment horizontal="center" vertical="center" wrapText="1"/>
    </xf>
    <xf numFmtId="9" fontId="11" fillId="2" borderId="21" xfId="0" applyNumberFormat="1" applyFont="1" applyFill="1" applyBorder="1" applyAlignment="1">
      <alignment horizontal="center" vertical="center" wrapText="1"/>
    </xf>
    <xf numFmtId="0" fontId="11" fillId="0" borderId="0" xfId="0" applyFont="1" applyFill="1" applyAlignment="1">
      <alignment horizontal="left" vertical="center" wrapText="1"/>
    </xf>
    <xf numFmtId="0" fontId="11" fillId="0" borderId="5" xfId="0" applyFont="1" applyFill="1" applyBorder="1" applyAlignment="1">
      <alignment horizontal="left" vertical="center"/>
    </xf>
    <xf numFmtId="0" fontId="11" fillId="0" borderId="9" xfId="0" applyFont="1" applyFill="1" applyBorder="1" applyAlignment="1">
      <alignment horizontal="left" vertical="center"/>
    </xf>
    <xf numFmtId="0" fontId="11" fillId="0" borderId="5" xfId="0" applyFont="1" applyFill="1" applyBorder="1" applyAlignment="1">
      <alignment horizontal="left" vertical="center" wrapText="1"/>
    </xf>
    <xf numFmtId="0" fontId="11" fillId="0" borderId="18"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11" fillId="2" borderId="38" xfId="0" applyFont="1" applyFill="1" applyBorder="1" applyAlignment="1">
      <alignment horizontal="left" vertical="center"/>
    </xf>
    <xf numFmtId="0" fontId="11" fillId="0" borderId="26" xfId="0" applyFont="1" applyFill="1" applyBorder="1" applyAlignment="1">
      <alignment horizontal="left" vertical="center" wrapText="1"/>
    </xf>
    <xf numFmtId="0" fontId="11" fillId="0" borderId="21" xfId="0" applyFont="1" applyFill="1" applyBorder="1" applyAlignment="1">
      <alignment horizontal="left" vertical="center" wrapText="1"/>
    </xf>
    <xf numFmtId="0" fontId="11" fillId="0" borderId="32" xfId="0" applyFont="1" applyFill="1" applyBorder="1" applyAlignment="1">
      <alignment horizontal="center" vertical="center" wrapText="1"/>
    </xf>
    <xf numFmtId="0" fontId="11" fillId="0" borderId="13" xfId="0" applyFont="1" applyFill="1" applyBorder="1" applyAlignment="1">
      <alignment horizontal="left" vertical="center" wrapText="1"/>
    </xf>
    <xf numFmtId="0" fontId="11" fillId="0" borderId="28" xfId="0" applyFont="1" applyFill="1" applyBorder="1" applyAlignment="1">
      <alignment horizontal="left" vertical="center" wrapText="1"/>
    </xf>
    <xf numFmtId="0" fontId="11" fillId="0" borderId="29" xfId="0" applyFont="1" applyFill="1" applyBorder="1" applyAlignment="1">
      <alignment horizontal="left" vertical="center" wrapText="1"/>
    </xf>
    <xf numFmtId="0" fontId="11" fillId="2" borderId="0" xfId="0" applyFont="1" applyFill="1" applyBorder="1" applyAlignment="1">
      <alignment horizontal="left" vertical="center"/>
    </xf>
    <xf numFmtId="165" fontId="11" fillId="0" borderId="20" xfId="0" applyNumberFormat="1" applyFont="1" applyFill="1" applyBorder="1" applyAlignment="1">
      <alignment horizontal="center" vertical="center" wrapText="1"/>
    </xf>
    <xf numFmtId="165" fontId="11" fillId="0" borderId="36" xfId="0" applyNumberFormat="1" applyFont="1" applyFill="1" applyBorder="1" applyAlignment="1">
      <alignment horizontal="center" vertical="center" wrapText="1"/>
    </xf>
    <xf numFmtId="165" fontId="11" fillId="0" borderId="33" xfId="0" applyNumberFormat="1" applyFont="1" applyFill="1" applyBorder="1" applyAlignment="1">
      <alignment horizontal="center" vertical="center" wrapText="1"/>
    </xf>
    <xf numFmtId="0" fontId="11" fillId="0" borderId="30" xfId="0" applyFont="1" applyFill="1" applyBorder="1" applyAlignment="1">
      <alignment horizontal="center" vertical="center"/>
    </xf>
    <xf numFmtId="0" fontId="11" fillId="0" borderId="31" xfId="0" applyFont="1" applyFill="1" applyBorder="1" applyAlignment="1">
      <alignment horizontal="center" vertical="center"/>
    </xf>
    <xf numFmtId="0" fontId="11" fillId="0" borderId="32" xfId="0" applyFont="1" applyFill="1" applyBorder="1" applyAlignment="1">
      <alignment horizontal="center" vertical="center"/>
    </xf>
    <xf numFmtId="0" fontId="11" fillId="0" borderId="11" xfId="0" applyFont="1" applyFill="1" applyBorder="1" applyAlignment="1">
      <alignment horizontal="left" vertical="center" wrapText="1"/>
    </xf>
    <xf numFmtId="0" fontId="11" fillId="0" borderId="34"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1" fillId="0" borderId="9" xfId="0" applyFont="1" applyFill="1" applyBorder="1" applyAlignment="1">
      <alignment horizontal="left" vertical="center" wrapText="1"/>
    </xf>
    <xf numFmtId="164" fontId="11" fillId="0" borderId="13" xfId="0" applyNumberFormat="1" applyFont="1" applyFill="1" applyBorder="1" applyAlignment="1">
      <alignment horizontal="center" vertical="center"/>
    </xf>
    <xf numFmtId="164" fontId="11" fillId="0" borderId="28" xfId="0" applyNumberFormat="1" applyFont="1" applyFill="1" applyBorder="1" applyAlignment="1">
      <alignment horizontal="center" vertical="center"/>
    </xf>
    <xf numFmtId="164" fontId="11" fillId="0" borderId="29" xfId="0" applyNumberFormat="1" applyFont="1" applyFill="1" applyBorder="1" applyAlignment="1">
      <alignment horizontal="center" vertical="center"/>
    </xf>
    <xf numFmtId="168" fontId="11" fillId="0" borderId="13" xfId="1" applyNumberFormat="1" applyFont="1" applyFill="1" applyBorder="1" applyAlignment="1">
      <alignment horizontal="center" vertical="center" wrapText="1"/>
    </xf>
    <xf numFmtId="168" fontId="11" fillId="0" borderId="28" xfId="1" applyNumberFormat="1" applyFont="1" applyFill="1" applyBorder="1" applyAlignment="1">
      <alignment horizontal="center" vertical="center" wrapText="1"/>
    </xf>
    <xf numFmtId="168" fontId="11" fillId="0" borderId="29" xfId="1" applyNumberFormat="1" applyFont="1" applyFill="1" applyBorder="1" applyAlignment="1">
      <alignment horizontal="center" vertical="center" wrapText="1"/>
    </xf>
    <xf numFmtId="165" fontId="11" fillId="0" borderId="13" xfId="0" applyNumberFormat="1" applyFont="1" applyFill="1" applyBorder="1" applyAlignment="1">
      <alignment horizontal="center" vertical="center"/>
    </xf>
    <xf numFmtId="165" fontId="11" fillId="0" borderId="28" xfId="0" applyNumberFormat="1" applyFont="1" applyFill="1" applyBorder="1" applyAlignment="1">
      <alignment horizontal="center" vertical="center"/>
    </xf>
    <xf numFmtId="165" fontId="11" fillId="0" borderId="29" xfId="0" applyNumberFormat="1" applyFont="1" applyFill="1" applyBorder="1" applyAlignment="1">
      <alignment horizontal="center" vertical="center"/>
    </xf>
    <xf numFmtId="3" fontId="11" fillId="0" borderId="13" xfId="0" applyNumberFormat="1" applyFont="1" applyFill="1" applyBorder="1" applyAlignment="1">
      <alignment horizontal="center" vertical="center"/>
    </xf>
    <xf numFmtId="3" fontId="11" fillId="0" borderId="28" xfId="0" applyNumberFormat="1" applyFont="1" applyFill="1" applyBorder="1" applyAlignment="1">
      <alignment horizontal="center" vertical="center"/>
    </xf>
    <xf numFmtId="3" fontId="11" fillId="0" borderId="29" xfId="0" applyNumberFormat="1" applyFont="1" applyFill="1" applyBorder="1" applyAlignment="1">
      <alignment horizontal="center" vertical="center"/>
    </xf>
    <xf numFmtId="165" fontId="11" fillId="0" borderId="13" xfId="1" applyFont="1" applyFill="1" applyBorder="1" applyAlignment="1">
      <alignment vertical="center"/>
    </xf>
    <xf numFmtId="165" fontId="11" fillId="0" borderId="28" xfId="1" applyFont="1" applyFill="1" applyBorder="1" applyAlignment="1">
      <alignment vertical="center"/>
    </xf>
    <xf numFmtId="165" fontId="11" fillId="0" borderId="29" xfId="1" applyFont="1" applyFill="1" applyBorder="1" applyAlignment="1">
      <alignment vertical="center"/>
    </xf>
    <xf numFmtId="165" fontId="11" fillId="0" borderId="13" xfId="20" applyNumberFormat="1" applyFont="1" applyFill="1" applyBorder="1" applyAlignment="1">
      <alignment horizontal="center" vertical="center"/>
    </xf>
    <xf numFmtId="165" fontId="11" fillId="0" borderId="28" xfId="20" applyNumberFormat="1" applyFont="1" applyFill="1" applyBorder="1" applyAlignment="1">
      <alignment horizontal="center" vertical="center"/>
    </xf>
    <xf numFmtId="165" fontId="11" fillId="0" borderId="29" xfId="20" applyNumberFormat="1" applyFont="1" applyFill="1" applyBorder="1" applyAlignment="1">
      <alignment horizontal="center" vertical="center"/>
    </xf>
    <xf numFmtId="9" fontId="11" fillId="0" borderId="13" xfId="0" applyNumberFormat="1" applyFont="1" applyFill="1" applyBorder="1" applyAlignment="1">
      <alignment horizontal="center" vertical="center"/>
    </xf>
    <xf numFmtId="9" fontId="11" fillId="0" borderId="28" xfId="0" applyNumberFormat="1" applyFont="1" applyFill="1" applyBorder="1" applyAlignment="1">
      <alignment horizontal="center" vertical="center"/>
    </xf>
    <xf numFmtId="9" fontId="11" fillId="0" borderId="29" xfId="0" applyNumberFormat="1" applyFont="1" applyFill="1" applyBorder="1" applyAlignment="1">
      <alignment horizontal="center" vertical="center"/>
    </xf>
    <xf numFmtId="0" fontId="11" fillId="0" borderId="19"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2" borderId="7" xfId="0" applyFont="1" applyFill="1" applyBorder="1" applyAlignment="1">
      <alignment horizontal="center" vertical="center" wrapText="1"/>
    </xf>
  </cellXfs>
  <cellStyles count="26">
    <cellStyle name="Dziesiętny" xfId="1" builtinId="3"/>
    <cellStyle name="Dziesiętny 2" xfId="2" xr:uid="{00000000-0005-0000-0000-000001000000}"/>
    <cellStyle name="Dziesiętny 2 2" xfId="3" xr:uid="{00000000-0005-0000-0000-000002000000}"/>
    <cellStyle name="Dziesiętny 2 2 2" xfId="4" xr:uid="{00000000-0005-0000-0000-000003000000}"/>
    <cellStyle name="Dziesiętny 2 2 3" xfId="5" xr:uid="{00000000-0005-0000-0000-000004000000}"/>
    <cellStyle name="Dziesiętny 2 3" xfId="6" xr:uid="{00000000-0005-0000-0000-000005000000}"/>
    <cellStyle name="Dziesiętny 2 4" xfId="7" xr:uid="{00000000-0005-0000-0000-000006000000}"/>
    <cellStyle name="Dziesiętny 2 5" xfId="8" xr:uid="{00000000-0005-0000-0000-000007000000}"/>
    <cellStyle name="Dziesiętny 3" xfId="9" xr:uid="{00000000-0005-0000-0000-000008000000}"/>
    <cellStyle name="Dziesiętny 3 2" xfId="10" xr:uid="{00000000-0005-0000-0000-000009000000}"/>
    <cellStyle name="Dziesiętny 3 3" xfId="11" xr:uid="{00000000-0005-0000-0000-00000A000000}"/>
    <cellStyle name="Dziesiętny 4" xfId="12" xr:uid="{00000000-0005-0000-0000-00000B000000}"/>
    <cellStyle name="Dziesiętny 5" xfId="13" xr:uid="{00000000-0005-0000-0000-00000C000000}"/>
    <cellStyle name="Dziesiętny 6" xfId="14" xr:uid="{00000000-0005-0000-0000-00000D000000}"/>
    <cellStyle name="Hiperłącze" xfId="24" builtinId="8"/>
    <cellStyle name="Normal 3" xfId="15" xr:uid="{00000000-0005-0000-0000-00000F000000}"/>
    <cellStyle name="Normalny" xfId="0" builtinId="0"/>
    <cellStyle name="Normalny 11" xfId="25" xr:uid="{00000000-0005-0000-0000-000011000000}"/>
    <cellStyle name="Normalny 2" xfId="16" xr:uid="{00000000-0005-0000-0000-000012000000}"/>
    <cellStyle name="Normalny 2 2" xfId="17" xr:uid="{00000000-0005-0000-0000-000013000000}"/>
    <cellStyle name="Normalny 3" xfId="18" xr:uid="{00000000-0005-0000-0000-000014000000}"/>
    <cellStyle name="Normalny 3 2 2" xfId="22" xr:uid="{00000000-0005-0000-0000-000015000000}"/>
    <cellStyle name="Normalny 4" xfId="19" xr:uid="{00000000-0005-0000-0000-000016000000}"/>
    <cellStyle name="Procentowy" xfId="20" builtinId="5"/>
    <cellStyle name="Procentowy 2" xfId="21" xr:uid="{00000000-0005-0000-0000-000019000000}"/>
    <cellStyle name="Walutowy 2 2" xfId="23" xr:uid="{00000000-0005-0000-0000-00001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478</xdr:row>
      <xdr:rowOff>0</xdr:rowOff>
    </xdr:from>
    <xdr:to>
      <xdr:col>6</xdr:col>
      <xdr:colOff>76200</xdr:colOff>
      <xdr:row>479</xdr:row>
      <xdr:rowOff>34372</xdr:rowOff>
    </xdr:to>
    <xdr:sp macro="" textlink="">
      <xdr:nvSpPr>
        <xdr:cNvPr id="1029" name="Text Box 7">
          <a:extLst>
            <a:ext uri="{FF2B5EF4-FFF2-40B4-BE49-F238E27FC236}">
              <a16:creationId xmlns:a16="http://schemas.microsoft.com/office/drawing/2014/main" id="{00000000-0008-0000-0000-000005040000}"/>
            </a:ext>
          </a:extLst>
        </xdr:cNvPr>
        <xdr:cNvSpPr>
          <a:spLocks noChangeArrowheads="1"/>
        </xdr:cNvSpPr>
      </xdr:nvSpPr>
      <xdr:spPr bwMode="auto">
        <a:xfrm>
          <a:off x="5181600" y="271424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34372</xdr:rowOff>
    </xdr:to>
    <xdr:sp macro="" textlink="">
      <xdr:nvSpPr>
        <xdr:cNvPr id="1030" name="Text Box 8">
          <a:extLst>
            <a:ext uri="{FF2B5EF4-FFF2-40B4-BE49-F238E27FC236}">
              <a16:creationId xmlns:a16="http://schemas.microsoft.com/office/drawing/2014/main" id="{00000000-0008-0000-0000-000006040000}"/>
            </a:ext>
          </a:extLst>
        </xdr:cNvPr>
        <xdr:cNvSpPr>
          <a:spLocks noChangeArrowheads="1"/>
        </xdr:cNvSpPr>
      </xdr:nvSpPr>
      <xdr:spPr bwMode="auto">
        <a:xfrm>
          <a:off x="5181600" y="271424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34372</xdr:rowOff>
    </xdr:to>
    <xdr:sp macro="" textlink="">
      <xdr:nvSpPr>
        <xdr:cNvPr id="1031" name="Text Box 9">
          <a:extLst>
            <a:ext uri="{FF2B5EF4-FFF2-40B4-BE49-F238E27FC236}">
              <a16:creationId xmlns:a16="http://schemas.microsoft.com/office/drawing/2014/main" id="{00000000-0008-0000-0000-000007040000}"/>
            </a:ext>
          </a:extLst>
        </xdr:cNvPr>
        <xdr:cNvSpPr>
          <a:spLocks noChangeArrowheads="1"/>
        </xdr:cNvSpPr>
      </xdr:nvSpPr>
      <xdr:spPr bwMode="auto">
        <a:xfrm>
          <a:off x="5181600" y="271424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34372</xdr:rowOff>
    </xdr:to>
    <xdr:sp macro="" textlink="">
      <xdr:nvSpPr>
        <xdr:cNvPr id="1032" name="Text Box 10">
          <a:extLst>
            <a:ext uri="{FF2B5EF4-FFF2-40B4-BE49-F238E27FC236}">
              <a16:creationId xmlns:a16="http://schemas.microsoft.com/office/drawing/2014/main" id="{00000000-0008-0000-0000-000008040000}"/>
            </a:ext>
          </a:extLst>
        </xdr:cNvPr>
        <xdr:cNvSpPr>
          <a:spLocks noChangeArrowheads="1"/>
        </xdr:cNvSpPr>
      </xdr:nvSpPr>
      <xdr:spPr bwMode="auto">
        <a:xfrm>
          <a:off x="5181600" y="271424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34372</xdr:rowOff>
    </xdr:to>
    <xdr:sp macro="" textlink="">
      <xdr:nvSpPr>
        <xdr:cNvPr id="1033" name="Text Box 11">
          <a:extLst>
            <a:ext uri="{FF2B5EF4-FFF2-40B4-BE49-F238E27FC236}">
              <a16:creationId xmlns:a16="http://schemas.microsoft.com/office/drawing/2014/main" id="{00000000-0008-0000-0000-000009040000}"/>
            </a:ext>
          </a:extLst>
        </xdr:cNvPr>
        <xdr:cNvSpPr>
          <a:spLocks noChangeArrowheads="1"/>
        </xdr:cNvSpPr>
      </xdr:nvSpPr>
      <xdr:spPr bwMode="auto">
        <a:xfrm>
          <a:off x="5181600" y="271424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34372</xdr:rowOff>
    </xdr:to>
    <xdr:sp macro="" textlink="">
      <xdr:nvSpPr>
        <xdr:cNvPr id="1034" name="Text Box 12">
          <a:extLst>
            <a:ext uri="{FF2B5EF4-FFF2-40B4-BE49-F238E27FC236}">
              <a16:creationId xmlns:a16="http://schemas.microsoft.com/office/drawing/2014/main" id="{00000000-0008-0000-0000-00000A040000}"/>
            </a:ext>
          </a:extLst>
        </xdr:cNvPr>
        <xdr:cNvSpPr>
          <a:spLocks noChangeArrowheads="1"/>
        </xdr:cNvSpPr>
      </xdr:nvSpPr>
      <xdr:spPr bwMode="auto">
        <a:xfrm>
          <a:off x="5181600" y="271424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34372</xdr:rowOff>
    </xdr:to>
    <xdr:sp macro="" textlink="">
      <xdr:nvSpPr>
        <xdr:cNvPr id="1035" name="Text Box 31">
          <a:extLst>
            <a:ext uri="{FF2B5EF4-FFF2-40B4-BE49-F238E27FC236}">
              <a16:creationId xmlns:a16="http://schemas.microsoft.com/office/drawing/2014/main" id="{00000000-0008-0000-0000-00000B040000}"/>
            </a:ext>
          </a:extLst>
        </xdr:cNvPr>
        <xdr:cNvSpPr>
          <a:spLocks noChangeArrowheads="1"/>
        </xdr:cNvSpPr>
      </xdr:nvSpPr>
      <xdr:spPr bwMode="auto">
        <a:xfrm>
          <a:off x="5181600" y="271424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34372</xdr:rowOff>
    </xdr:to>
    <xdr:sp macro="" textlink="">
      <xdr:nvSpPr>
        <xdr:cNvPr id="1036" name="Text Box 32">
          <a:extLst>
            <a:ext uri="{FF2B5EF4-FFF2-40B4-BE49-F238E27FC236}">
              <a16:creationId xmlns:a16="http://schemas.microsoft.com/office/drawing/2014/main" id="{00000000-0008-0000-0000-00000C040000}"/>
            </a:ext>
          </a:extLst>
        </xdr:cNvPr>
        <xdr:cNvSpPr>
          <a:spLocks noChangeArrowheads="1"/>
        </xdr:cNvSpPr>
      </xdr:nvSpPr>
      <xdr:spPr bwMode="auto">
        <a:xfrm>
          <a:off x="5181600" y="271424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34372</xdr:rowOff>
    </xdr:to>
    <xdr:sp macro="" textlink="">
      <xdr:nvSpPr>
        <xdr:cNvPr id="1037" name="Text Box 33">
          <a:extLst>
            <a:ext uri="{FF2B5EF4-FFF2-40B4-BE49-F238E27FC236}">
              <a16:creationId xmlns:a16="http://schemas.microsoft.com/office/drawing/2014/main" id="{00000000-0008-0000-0000-00000D040000}"/>
            </a:ext>
          </a:extLst>
        </xdr:cNvPr>
        <xdr:cNvSpPr>
          <a:spLocks noChangeArrowheads="1"/>
        </xdr:cNvSpPr>
      </xdr:nvSpPr>
      <xdr:spPr bwMode="auto">
        <a:xfrm>
          <a:off x="5181600" y="271424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34372</xdr:rowOff>
    </xdr:to>
    <xdr:sp macro="" textlink="">
      <xdr:nvSpPr>
        <xdr:cNvPr id="1038" name="Text Box 34">
          <a:extLst>
            <a:ext uri="{FF2B5EF4-FFF2-40B4-BE49-F238E27FC236}">
              <a16:creationId xmlns:a16="http://schemas.microsoft.com/office/drawing/2014/main" id="{00000000-0008-0000-0000-00000E040000}"/>
            </a:ext>
          </a:extLst>
        </xdr:cNvPr>
        <xdr:cNvSpPr>
          <a:spLocks noChangeArrowheads="1"/>
        </xdr:cNvSpPr>
      </xdr:nvSpPr>
      <xdr:spPr bwMode="auto">
        <a:xfrm>
          <a:off x="5181600" y="271424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34372</xdr:rowOff>
    </xdr:to>
    <xdr:sp macro="" textlink="">
      <xdr:nvSpPr>
        <xdr:cNvPr id="1039" name="Text Box 35">
          <a:extLst>
            <a:ext uri="{FF2B5EF4-FFF2-40B4-BE49-F238E27FC236}">
              <a16:creationId xmlns:a16="http://schemas.microsoft.com/office/drawing/2014/main" id="{00000000-0008-0000-0000-00000F040000}"/>
            </a:ext>
          </a:extLst>
        </xdr:cNvPr>
        <xdr:cNvSpPr>
          <a:spLocks noChangeArrowheads="1"/>
        </xdr:cNvSpPr>
      </xdr:nvSpPr>
      <xdr:spPr bwMode="auto">
        <a:xfrm>
          <a:off x="5181600" y="271424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34372</xdr:rowOff>
    </xdr:to>
    <xdr:sp macro="" textlink="">
      <xdr:nvSpPr>
        <xdr:cNvPr id="1040" name="Text Box 36">
          <a:extLst>
            <a:ext uri="{FF2B5EF4-FFF2-40B4-BE49-F238E27FC236}">
              <a16:creationId xmlns:a16="http://schemas.microsoft.com/office/drawing/2014/main" id="{00000000-0008-0000-0000-000010040000}"/>
            </a:ext>
          </a:extLst>
        </xdr:cNvPr>
        <xdr:cNvSpPr>
          <a:spLocks noChangeArrowheads="1"/>
        </xdr:cNvSpPr>
      </xdr:nvSpPr>
      <xdr:spPr bwMode="auto">
        <a:xfrm>
          <a:off x="5181600" y="271424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34372</xdr:rowOff>
    </xdr:to>
    <xdr:sp macro="" textlink="">
      <xdr:nvSpPr>
        <xdr:cNvPr id="1041" name="Text Box 31">
          <a:extLst>
            <a:ext uri="{FF2B5EF4-FFF2-40B4-BE49-F238E27FC236}">
              <a16:creationId xmlns:a16="http://schemas.microsoft.com/office/drawing/2014/main" id="{00000000-0008-0000-0000-000011040000}"/>
            </a:ext>
          </a:extLst>
        </xdr:cNvPr>
        <xdr:cNvSpPr>
          <a:spLocks noChangeArrowheads="1"/>
        </xdr:cNvSpPr>
      </xdr:nvSpPr>
      <xdr:spPr bwMode="auto">
        <a:xfrm>
          <a:off x="5181600" y="271424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34372</xdr:rowOff>
    </xdr:to>
    <xdr:sp macro="" textlink="">
      <xdr:nvSpPr>
        <xdr:cNvPr id="1042" name="Text Box 32">
          <a:extLst>
            <a:ext uri="{FF2B5EF4-FFF2-40B4-BE49-F238E27FC236}">
              <a16:creationId xmlns:a16="http://schemas.microsoft.com/office/drawing/2014/main" id="{00000000-0008-0000-0000-000012040000}"/>
            </a:ext>
          </a:extLst>
        </xdr:cNvPr>
        <xdr:cNvSpPr>
          <a:spLocks noChangeArrowheads="1"/>
        </xdr:cNvSpPr>
      </xdr:nvSpPr>
      <xdr:spPr bwMode="auto">
        <a:xfrm>
          <a:off x="5181600" y="271424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34372</xdr:rowOff>
    </xdr:to>
    <xdr:sp macro="" textlink="">
      <xdr:nvSpPr>
        <xdr:cNvPr id="1043" name="Text Box 33">
          <a:extLst>
            <a:ext uri="{FF2B5EF4-FFF2-40B4-BE49-F238E27FC236}">
              <a16:creationId xmlns:a16="http://schemas.microsoft.com/office/drawing/2014/main" id="{00000000-0008-0000-0000-000013040000}"/>
            </a:ext>
          </a:extLst>
        </xdr:cNvPr>
        <xdr:cNvSpPr>
          <a:spLocks noChangeArrowheads="1"/>
        </xdr:cNvSpPr>
      </xdr:nvSpPr>
      <xdr:spPr bwMode="auto">
        <a:xfrm>
          <a:off x="5181600" y="271424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34372</xdr:rowOff>
    </xdr:to>
    <xdr:sp macro="" textlink="">
      <xdr:nvSpPr>
        <xdr:cNvPr id="1044" name="Text Box 34">
          <a:extLst>
            <a:ext uri="{FF2B5EF4-FFF2-40B4-BE49-F238E27FC236}">
              <a16:creationId xmlns:a16="http://schemas.microsoft.com/office/drawing/2014/main" id="{00000000-0008-0000-0000-000014040000}"/>
            </a:ext>
          </a:extLst>
        </xdr:cNvPr>
        <xdr:cNvSpPr>
          <a:spLocks noChangeArrowheads="1"/>
        </xdr:cNvSpPr>
      </xdr:nvSpPr>
      <xdr:spPr bwMode="auto">
        <a:xfrm>
          <a:off x="5181600" y="271424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34372</xdr:rowOff>
    </xdr:to>
    <xdr:sp macro="" textlink="">
      <xdr:nvSpPr>
        <xdr:cNvPr id="1045" name="Text Box 35">
          <a:extLst>
            <a:ext uri="{FF2B5EF4-FFF2-40B4-BE49-F238E27FC236}">
              <a16:creationId xmlns:a16="http://schemas.microsoft.com/office/drawing/2014/main" id="{00000000-0008-0000-0000-000015040000}"/>
            </a:ext>
          </a:extLst>
        </xdr:cNvPr>
        <xdr:cNvSpPr>
          <a:spLocks noChangeArrowheads="1"/>
        </xdr:cNvSpPr>
      </xdr:nvSpPr>
      <xdr:spPr bwMode="auto">
        <a:xfrm>
          <a:off x="5181600" y="271424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34372</xdr:rowOff>
    </xdr:to>
    <xdr:sp macro="" textlink="">
      <xdr:nvSpPr>
        <xdr:cNvPr id="1046" name="Text Box 36">
          <a:extLst>
            <a:ext uri="{FF2B5EF4-FFF2-40B4-BE49-F238E27FC236}">
              <a16:creationId xmlns:a16="http://schemas.microsoft.com/office/drawing/2014/main" id="{00000000-0008-0000-0000-000016040000}"/>
            </a:ext>
          </a:extLst>
        </xdr:cNvPr>
        <xdr:cNvSpPr>
          <a:spLocks noChangeArrowheads="1"/>
        </xdr:cNvSpPr>
      </xdr:nvSpPr>
      <xdr:spPr bwMode="auto">
        <a:xfrm>
          <a:off x="5181600" y="271424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34372</xdr:rowOff>
    </xdr:to>
    <xdr:sp macro="" textlink="">
      <xdr:nvSpPr>
        <xdr:cNvPr id="1047" name="Text Box 7">
          <a:extLst>
            <a:ext uri="{FF2B5EF4-FFF2-40B4-BE49-F238E27FC236}">
              <a16:creationId xmlns:a16="http://schemas.microsoft.com/office/drawing/2014/main" id="{00000000-0008-0000-0000-000017040000}"/>
            </a:ext>
          </a:extLst>
        </xdr:cNvPr>
        <xdr:cNvSpPr>
          <a:spLocks noChangeArrowheads="1"/>
        </xdr:cNvSpPr>
      </xdr:nvSpPr>
      <xdr:spPr bwMode="auto">
        <a:xfrm>
          <a:off x="5181600" y="271424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34372</xdr:rowOff>
    </xdr:to>
    <xdr:sp macro="" textlink="">
      <xdr:nvSpPr>
        <xdr:cNvPr id="1048" name="Text Box 8">
          <a:extLst>
            <a:ext uri="{FF2B5EF4-FFF2-40B4-BE49-F238E27FC236}">
              <a16:creationId xmlns:a16="http://schemas.microsoft.com/office/drawing/2014/main" id="{00000000-0008-0000-0000-000018040000}"/>
            </a:ext>
          </a:extLst>
        </xdr:cNvPr>
        <xdr:cNvSpPr>
          <a:spLocks noChangeArrowheads="1"/>
        </xdr:cNvSpPr>
      </xdr:nvSpPr>
      <xdr:spPr bwMode="auto">
        <a:xfrm>
          <a:off x="5181600" y="271424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34372</xdr:rowOff>
    </xdr:to>
    <xdr:sp macro="" textlink="">
      <xdr:nvSpPr>
        <xdr:cNvPr id="1049" name="Text Box 9">
          <a:extLst>
            <a:ext uri="{FF2B5EF4-FFF2-40B4-BE49-F238E27FC236}">
              <a16:creationId xmlns:a16="http://schemas.microsoft.com/office/drawing/2014/main" id="{00000000-0008-0000-0000-000019040000}"/>
            </a:ext>
          </a:extLst>
        </xdr:cNvPr>
        <xdr:cNvSpPr>
          <a:spLocks noChangeArrowheads="1"/>
        </xdr:cNvSpPr>
      </xdr:nvSpPr>
      <xdr:spPr bwMode="auto">
        <a:xfrm>
          <a:off x="5181600" y="271424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34372</xdr:rowOff>
    </xdr:to>
    <xdr:sp macro="" textlink="">
      <xdr:nvSpPr>
        <xdr:cNvPr id="1050" name="Text Box 10">
          <a:extLst>
            <a:ext uri="{FF2B5EF4-FFF2-40B4-BE49-F238E27FC236}">
              <a16:creationId xmlns:a16="http://schemas.microsoft.com/office/drawing/2014/main" id="{00000000-0008-0000-0000-00001A040000}"/>
            </a:ext>
          </a:extLst>
        </xdr:cNvPr>
        <xdr:cNvSpPr>
          <a:spLocks noChangeArrowheads="1"/>
        </xdr:cNvSpPr>
      </xdr:nvSpPr>
      <xdr:spPr bwMode="auto">
        <a:xfrm>
          <a:off x="5181600" y="271424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34372</xdr:rowOff>
    </xdr:to>
    <xdr:sp macro="" textlink="">
      <xdr:nvSpPr>
        <xdr:cNvPr id="1051" name="Text Box 11">
          <a:extLst>
            <a:ext uri="{FF2B5EF4-FFF2-40B4-BE49-F238E27FC236}">
              <a16:creationId xmlns:a16="http://schemas.microsoft.com/office/drawing/2014/main" id="{00000000-0008-0000-0000-00001B040000}"/>
            </a:ext>
          </a:extLst>
        </xdr:cNvPr>
        <xdr:cNvSpPr>
          <a:spLocks noChangeArrowheads="1"/>
        </xdr:cNvSpPr>
      </xdr:nvSpPr>
      <xdr:spPr bwMode="auto">
        <a:xfrm>
          <a:off x="5181600" y="271424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34372</xdr:rowOff>
    </xdr:to>
    <xdr:sp macro="" textlink="">
      <xdr:nvSpPr>
        <xdr:cNvPr id="1052" name="Text Box 12">
          <a:extLst>
            <a:ext uri="{FF2B5EF4-FFF2-40B4-BE49-F238E27FC236}">
              <a16:creationId xmlns:a16="http://schemas.microsoft.com/office/drawing/2014/main" id="{00000000-0008-0000-0000-00001C040000}"/>
            </a:ext>
          </a:extLst>
        </xdr:cNvPr>
        <xdr:cNvSpPr>
          <a:spLocks noChangeArrowheads="1"/>
        </xdr:cNvSpPr>
      </xdr:nvSpPr>
      <xdr:spPr bwMode="auto">
        <a:xfrm>
          <a:off x="5181600" y="271424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34372</xdr:rowOff>
    </xdr:to>
    <xdr:sp macro="" textlink="">
      <xdr:nvSpPr>
        <xdr:cNvPr id="1053" name="Text Box 31">
          <a:extLst>
            <a:ext uri="{FF2B5EF4-FFF2-40B4-BE49-F238E27FC236}">
              <a16:creationId xmlns:a16="http://schemas.microsoft.com/office/drawing/2014/main" id="{00000000-0008-0000-0000-00001D040000}"/>
            </a:ext>
          </a:extLst>
        </xdr:cNvPr>
        <xdr:cNvSpPr>
          <a:spLocks noChangeArrowheads="1"/>
        </xdr:cNvSpPr>
      </xdr:nvSpPr>
      <xdr:spPr bwMode="auto">
        <a:xfrm>
          <a:off x="5181600" y="271424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34372</xdr:rowOff>
    </xdr:to>
    <xdr:sp macro="" textlink="">
      <xdr:nvSpPr>
        <xdr:cNvPr id="1054" name="Text Box 32">
          <a:extLst>
            <a:ext uri="{FF2B5EF4-FFF2-40B4-BE49-F238E27FC236}">
              <a16:creationId xmlns:a16="http://schemas.microsoft.com/office/drawing/2014/main" id="{00000000-0008-0000-0000-00001E040000}"/>
            </a:ext>
          </a:extLst>
        </xdr:cNvPr>
        <xdr:cNvSpPr>
          <a:spLocks noChangeArrowheads="1"/>
        </xdr:cNvSpPr>
      </xdr:nvSpPr>
      <xdr:spPr bwMode="auto">
        <a:xfrm>
          <a:off x="5181600" y="271424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34372</xdr:rowOff>
    </xdr:to>
    <xdr:sp macro="" textlink="">
      <xdr:nvSpPr>
        <xdr:cNvPr id="1055" name="Text Box 33">
          <a:extLst>
            <a:ext uri="{FF2B5EF4-FFF2-40B4-BE49-F238E27FC236}">
              <a16:creationId xmlns:a16="http://schemas.microsoft.com/office/drawing/2014/main" id="{00000000-0008-0000-0000-00001F040000}"/>
            </a:ext>
          </a:extLst>
        </xdr:cNvPr>
        <xdr:cNvSpPr>
          <a:spLocks noChangeArrowheads="1"/>
        </xdr:cNvSpPr>
      </xdr:nvSpPr>
      <xdr:spPr bwMode="auto">
        <a:xfrm>
          <a:off x="5181600" y="271424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34372</xdr:rowOff>
    </xdr:to>
    <xdr:sp macro="" textlink="">
      <xdr:nvSpPr>
        <xdr:cNvPr id="1056" name="Text Box 34">
          <a:extLst>
            <a:ext uri="{FF2B5EF4-FFF2-40B4-BE49-F238E27FC236}">
              <a16:creationId xmlns:a16="http://schemas.microsoft.com/office/drawing/2014/main" id="{00000000-0008-0000-0000-000020040000}"/>
            </a:ext>
          </a:extLst>
        </xdr:cNvPr>
        <xdr:cNvSpPr>
          <a:spLocks noChangeArrowheads="1"/>
        </xdr:cNvSpPr>
      </xdr:nvSpPr>
      <xdr:spPr bwMode="auto">
        <a:xfrm>
          <a:off x="5181600" y="271424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34372</xdr:rowOff>
    </xdr:to>
    <xdr:sp macro="" textlink="">
      <xdr:nvSpPr>
        <xdr:cNvPr id="1057" name="Text Box 35">
          <a:extLst>
            <a:ext uri="{FF2B5EF4-FFF2-40B4-BE49-F238E27FC236}">
              <a16:creationId xmlns:a16="http://schemas.microsoft.com/office/drawing/2014/main" id="{00000000-0008-0000-0000-000021040000}"/>
            </a:ext>
          </a:extLst>
        </xdr:cNvPr>
        <xdr:cNvSpPr>
          <a:spLocks noChangeArrowheads="1"/>
        </xdr:cNvSpPr>
      </xdr:nvSpPr>
      <xdr:spPr bwMode="auto">
        <a:xfrm>
          <a:off x="5181600" y="271424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34372</xdr:rowOff>
    </xdr:to>
    <xdr:sp macro="" textlink="">
      <xdr:nvSpPr>
        <xdr:cNvPr id="1058" name="Text Box 36">
          <a:extLst>
            <a:ext uri="{FF2B5EF4-FFF2-40B4-BE49-F238E27FC236}">
              <a16:creationId xmlns:a16="http://schemas.microsoft.com/office/drawing/2014/main" id="{00000000-0008-0000-0000-000022040000}"/>
            </a:ext>
          </a:extLst>
        </xdr:cNvPr>
        <xdr:cNvSpPr>
          <a:spLocks noChangeArrowheads="1"/>
        </xdr:cNvSpPr>
      </xdr:nvSpPr>
      <xdr:spPr bwMode="auto">
        <a:xfrm>
          <a:off x="5181600" y="271424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34372</xdr:rowOff>
    </xdr:to>
    <xdr:sp macro="" textlink="">
      <xdr:nvSpPr>
        <xdr:cNvPr id="1059" name="Text Box 31">
          <a:extLst>
            <a:ext uri="{FF2B5EF4-FFF2-40B4-BE49-F238E27FC236}">
              <a16:creationId xmlns:a16="http://schemas.microsoft.com/office/drawing/2014/main" id="{00000000-0008-0000-0000-000023040000}"/>
            </a:ext>
          </a:extLst>
        </xdr:cNvPr>
        <xdr:cNvSpPr>
          <a:spLocks noChangeArrowheads="1"/>
        </xdr:cNvSpPr>
      </xdr:nvSpPr>
      <xdr:spPr bwMode="auto">
        <a:xfrm>
          <a:off x="5181600" y="271424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34372</xdr:rowOff>
    </xdr:to>
    <xdr:sp macro="" textlink="">
      <xdr:nvSpPr>
        <xdr:cNvPr id="1060" name="Text Box 32">
          <a:extLst>
            <a:ext uri="{FF2B5EF4-FFF2-40B4-BE49-F238E27FC236}">
              <a16:creationId xmlns:a16="http://schemas.microsoft.com/office/drawing/2014/main" id="{00000000-0008-0000-0000-000024040000}"/>
            </a:ext>
          </a:extLst>
        </xdr:cNvPr>
        <xdr:cNvSpPr>
          <a:spLocks noChangeArrowheads="1"/>
        </xdr:cNvSpPr>
      </xdr:nvSpPr>
      <xdr:spPr bwMode="auto">
        <a:xfrm>
          <a:off x="5181600" y="271424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34372</xdr:rowOff>
    </xdr:to>
    <xdr:sp macro="" textlink="">
      <xdr:nvSpPr>
        <xdr:cNvPr id="1061" name="Text Box 33">
          <a:extLst>
            <a:ext uri="{FF2B5EF4-FFF2-40B4-BE49-F238E27FC236}">
              <a16:creationId xmlns:a16="http://schemas.microsoft.com/office/drawing/2014/main" id="{00000000-0008-0000-0000-000025040000}"/>
            </a:ext>
          </a:extLst>
        </xdr:cNvPr>
        <xdr:cNvSpPr>
          <a:spLocks noChangeArrowheads="1"/>
        </xdr:cNvSpPr>
      </xdr:nvSpPr>
      <xdr:spPr bwMode="auto">
        <a:xfrm>
          <a:off x="5181600" y="271424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34372</xdr:rowOff>
    </xdr:to>
    <xdr:sp macro="" textlink="">
      <xdr:nvSpPr>
        <xdr:cNvPr id="1062" name="Text Box 34">
          <a:extLst>
            <a:ext uri="{FF2B5EF4-FFF2-40B4-BE49-F238E27FC236}">
              <a16:creationId xmlns:a16="http://schemas.microsoft.com/office/drawing/2014/main" id="{00000000-0008-0000-0000-000026040000}"/>
            </a:ext>
          </a:extLst>
        </xdr:cNvPr>
        <xdr:cNvSpPr>
          <a:spLocks noChangeArrowheads="1"/>
        </xdr:cNvSpPr>
      </xdr:nvSpPr>
      <xdr:spPr bwMode="auto">
        <a:xfrm>
          <a:off x="5181600" y="271424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34372</xdr:rowOff>
    </xdr:to>
    <xdr:sp macro="" textlink="">
      <xdr:nvSpPr>
        <xdr:cNvPr id="1063" name="Text Box 35">
          <a:extLst>
            <a:ext uri="{FF2B5EF4-FFF2-40B4-BE49-F238E27FC236}">
              <a16:creationId xmlns:a16="http://schemas.microsoft.com/office/drawing/2014/main" id="{00000000-0008-0000-0000-000027040000}"/>
            </a:ext>
          </a:extLst>
        </xdr:cNvPr>
        <xdr:cNvSpPr>
          <a:spLocks noChangeArrowheads="1"/>
        </xdr:cNvSpPr>
      </xdr:nvSpPr>
      <xdr:spPr bwMode="auto">
        <a:xfrm>
          <a:off x="5181600" y="271424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34372</xdr:rowOff>
    </xdr:to>
    <xdr:sp macro="" textlink="">
      <xdr:nvSpPr>
        <xdr:cNvPr id="1064" name="Text Box 36">
          <a:extLst>
            <a:ext uri="{FF2B5EF4-FFF2-40B4-BE49-F238E27FC236}">
              <a16:creationId xmlns:a16="http://schemas.microsoft.com/office/drawing/2014/main" id="{00000000-0008-0000-0000-000028040000}"/>
            </a:ext>
          </a:extLst>
        </xdr:cNvPr>
        <xdr:cNvSpPr>
          <a:spLocks noChangeArrowheads="1"/>
        </xdr:cNvSpPr>
      </xdr:nvSpPr>
      <xdr:spPr bwMode="auto">
        <a:xfrm>
          <a:off x="5181600" y="271424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34372</xdr:rowOff>
    </xdr:to>
    <xdr:sp macro="" textlink="">
      <xdr:nvSpPr>
        <xdr:cNvPr id="1065" name="Text Box 7">
          <a:extLst>
            <a:ext uri="{FF2B5EF4-FFF2-40B4-BE49-F238E27FC236}">
              <a16:creationId xmlns:a16="http://schemas.microsoft.com/office/drawing/2014/main" id="{00000000-0008-0000-0000-000029040000}"/>
            </a:ext>
          </a:extLst>
        </xdr:cNvPr>
        <xdr:cNvSpPr>
          <a:spLocks noChangeArrowheads="1"/>
        </xdr:cNvSpPr>
      </xdr:nvSpPr>
      <xdr:spPr bwMode="auto">
        <a:xfrm>
          <a:off x="5181600" y="271424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34372</xdr:rowOff>
    </xdr:to>
    <xdr:sp macro="" textlink="">
      <xdr:nvSpPr>
        <xdr:cNvPr id="1066" name="Text Box 8">
          <a:extLst>
            <a:ext uri="{FF2B5EF4-FFF2-40B4-BE49-F238E27FC236}">
              <a16:creationId xmlns:a16="http://schemas.microsoft.com/office/drawing/2014/main" id="{00000000-0008-0000-0000-00002A040000}"/>
            </a:ext>
          </a:extLst>
        </xdr:cNvPr>
        <xdr:cNvSpPr>
          <a:spLocks noChangeArrowheads="1"/>
        </xdr:cNvSpPr>
      </xdr:nvSpPr>
      <xdr:spPr bwMode="auto">
        <a:xfrm>
          <a:off x="5181600" y="271424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34372</xdr:rowOff>
    </xdr:to>
    <xdr:sp macro="" textlink="">
      <xdr:nvSpPr>
        <xdr:cNvPr id="1067" name="Text Box 9">
          <a:extLst>
            <a:ext uri="{FF2B5EF4-FFF2-40B4-BE49-F238E27FC236}">
              <a16:creationId xmlns:a16="http://schemas.microsoft.com/office/drawing/2014/main" id="{00000000-0008-0000-0000-00002B040000}"/>
            </a:ext>
          </a:extLst>
        </xdr:cNvPr>
        <xdr:cNvSpPr>
          <a:spLocks noChangeArrowheads="1"/>
        </xdr:cNvSpPr>
      </xdr:nvSpPr>
      <xdr:spPr bwMode="auto">
        <a:xfrm>
          <a:off x="5181600" y="271424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34372</xdr:rowOff>
    </xdr:to>
    <xdr:sp macro="" textlink="">
      <xdr:nvSpPr>
        <xdr:cNvPr id="1068" name="Text Box 10">
          <a:extLst>
            <a:ext uri="{FF2B5EF4-FFF2-40B4-BE49-F238E27FC236}">
              <a16:creationId xmlns:a16="http://schemas.microsoft.com/office/drawing/2014/main" id="{00000000-0008-0000-0000-00002C040000}"/>
            </a:ext>
          </a:extLst>
        </xdr:cNvPr>
        <xdr:cNvSpPr>
          <a:spLocks noChangeArrowheads="1"/>
        </xdr:cNvSpPr>
      </xdr:nvSpPr>
      <xdr:spPr bwMode="auto">
        <a:xfrm>
          <a:off x="5181600" y="271424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34372</xdr:rowOff>
    </xdr:to>
    <xdr:sp macro="" textlink="">
      <xdr:nvSpPr>
        <xdr:cNvPr id="1069" name="Text Box 11">
          <a:extLst>
            <a:ext uri="{FF2B5EF4-FFF2-40B4-BE49-F238E27FC236}">
              <a16:creationId xmlns:a16="http://schemas.microsoft.com/office/drawing/2014/main" id="{00000000-0008-0000-0000-00002D040000}"/>
            </a:ext>
          </a:extLst>
        </xdr:cNvPr>
        <xdr:cNvSpPr>
          <a:spLocks noChangeArrowheads="1"/>
        </xdr:cNvSpPr>
      </xdr:nvSpPr>
      <xdr:spPr bwMode="auto">
        <a:xfrm>
          <a:off x="5181600" y="271424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34372</xdr:rowOff>
    </xdr:to>
    <xdr:sp macro="" textlink="">
      <xdr:nvSpPr>
        <xdr:cNvPr id="1070" name="Text Box 12">
          <a:extLst>
            <a:ext uri="{FF2B5EF4-FFF2-40B4-BE49-F238E27FC236}">
              <a16:creationId xmlns:a16="http://schemas.microsoft.com/office/drawing/2014/main" id="{00000000-0008-0000-0000-00002E040000}"/>
            </a:ext>
          </a:extLst>
        </xdr:cNvPr>
        <xdr:cNvSpPr>
          <a:spLocks noChangeArrowheads="1"/>
        </xdr:cNvSpPr>
      </xdr:nvSpPr>
      <xdr:spPr bwMode="auto">
        <a:xfrm>
          <a:off x="5181600" y="271424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34372</xdr:rowOff>
    </xdr:to>
    <xdr:sp macro="" textlink="">
      <xdr:nvSpPr>
        <xdr:cNvPr id="1071" name="Text Box 31">
          <a:extLst>
            <a:ext uri="{FF2B5EF4-FFF2-40B4-BE49-F238E27FC236}">
              <a16:creationId xmlns:a16="http://schemas.microsoft.com/office/drawing/2014/main" id="{00000000-0008-0000-0000-00002F040000}"/>
            </a:ext>
          </a:extLst>
        </xdr:cNvPr>
        <xdr:cNvSpPr>
          <a:spLocks noChangeArrowheads="1"/>
        </xdr:cNvSpPr>
      </xdr:nvSpPr>
      <xdr:spPr bwMode="auto">
        <a:xfrm>
          <a:off x="5181600" y="271424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34372</xdr:rowOff>
    </xdr:to>
    <xdr:sp macro="" textlink="">
      <xdr:nvSpPr>
        <xdr:cNvPr id="1072" name="Text Box 32">
          <a:extLst>
            <a:ext uri="{FF2B5EF4-FFF2-40B4-BE49-F238E27FC236}">
              <a16:creationId xmlns:a16="http://schemas.microsoft.com/office/drawing/2014/main" id="{00000000-0008-0000-0000-000030040000}"/>
            </a:ext>
          </a:extLst>
        </xdr:cNvPr>
        <xdr:cNvSpPr>
          <a:spLocks noChangeArrowheads="1"/>
        </xdr:cNvSpPr>
      </xdr:nvSpPr>
      <xdr:spPr bwMode="auto">
        <a:xfrm>
          <a:off x="5181600" y="271424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34372</xdr:rowOff>
    </xdr:to>
    <xdr:sp macro="" textlink="">
      <xdr:nvSpPr>
        <xdr:cNvPr id="1073" name="Text Box 33">
          <a:extLst>
            <a:ext uri="{FF2B5EF4-FFF2-40B4-BE49-F238E27FC236}">
              <a16:creationId xmlns:a16="http://schemas.microsoft.com/office/drawing/2014/main" id="{00000000-0008-0000-0000-000031040000}"/>
            </a:ext>
          </a:extLst>
        </xdr:cNvPr>
        <xdr:cNvSpPr>
          <a:spLocks noChangeArrowheads="1"/>
        </xdr:cNvSpPr>
      </xdr:nvSpPr>
      <xdr:spPr bwMode="auto">
        <a:xfrm>
          <a:off x="5181600" y="271424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34372</xdr:rowOff>
    </xdr:to>
    <xdr:sp macro="" textlink="">
      <xdr:nvSpPr>
        <xdr:cNvPr id="1074" name="Text Box 34">
          <a:extLst>
            <a:ext uri="{FF2B5EF4-FFF2-40B4-BE49-F238E27FC236}">
              <a16:creationId xmlns:a16="http://schemas.microsoft.com/office/drawing/2014/main" id="{00000000-0008-0000-0000-000032040000}"/>
            </a:ext>
          </a:extLst>
        </xdr:cNvPr>
        <xdr:cNvSpPr>
          <a:spLocks noChangeArrowheads="1"/>
        </xdr:cNvSpPr>
      </xdr:nvSpPr>
      <xdr:spPr bwMode="auto">
        <a:xfrm>
          <a:off x="5181600" y="271424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34372</xdr:rowOff>
    </xdr:to>
    <xdr:sp macro="" textlink="">
      <xdr:nvSpPr>
        <xdr:cNvPr id="1075" name="Text Box 35">
          <a:extLst>
            <a:ext uri="{FF2B5EF4-FFF2-40B4-BE49-F238E27FC236}">
              <a16:creationId xmlns:a16="http://schemas.microsoft.com/office/drawing/2014/main" id="{00000000-0008-0000-0000-000033040000}"/>
            </a:ext>
          </a:extLst>
        </xdr:cNvPr>
        <xdr:cNvSpPr>
          <a:spLocks noChangeArrowheads="1"/>
        </xdr:cNvSpPr>
      </xdr:nvSpPr>
      <xdr:spPr bwMode="auto">
        <a:xfrm>
          <a:off x="5181600" y="271424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34372</xdr:rowOff>
    </xdr:to>
    <xdr:sp macro="" textlink="">
      <xdr:nvSpPr>
        <xdr:cNvPr id="1076" name="Text Box 36">
          <a:extLst>
            <a:ext uri="{FF2B5EF4-FFF2-40B4-BE49-F238E27FC236}">
              <a16:creationId xmlns:a16="http://schemas.microsoft.com/office/drawing/2014/main" id="{00000000-0008-0000-0000-000034040000}"/>
            </a:ext>
          </a:extLst>
        </xdr:cNvPr>
        <xdr:cNvSpPr>
          <a:spLocks noChangeArrowheads="1"/>
        </xdr:cNvSpPr>
      </xdr:nvSpPr>
      <xdr:spPr bwMode="auto">
        <a:xfrm>
          <a:off x="5181600" y="271424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34372</xdr:rowOff>
    </xdr:to>
    <xdr:sp macro="" textlink="">
      <xdr:nvSpPr>
        <xdr:cNvPr id="1077" name="Text Box 31">
          <a:extLst>
            <a:ext uri="{FF2B5EF4-FFF2-40B4-BE49-F238E27FC236}">
              <a16:creationId xmlns:a16="http://schemas.microsoft.com/office/drawing/2014/main" id="{00000000-0008-0000-0000-000035040000}"/>
            </a:ext>
          </a:extLst>
        </xdr:cNvPr>
        <xdr:cNvSpPr>
          <a:spLocks noChangeArrowheads="1"/>
        </xdr:cNvSpPr>
      </xdr:nvSpPr>
      <xdr:spPr bwMode="auto">
        <a:xfrm>
          <a:off x="5181600" y="271424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34372</xdr:rowOff>
    </xdr:to>
    <xdr:sp macro="" textlink="">
      <xdr:nvSpPr>
        <xdr:cNvPr id="1078" name="Text Box 32">
          <a:extLst>
            <a:ext uri="{FF2B5EF4-FFF2-40B4-BE49-F238E27FC236}">
              <a16:creationId xmlns:a16="http://schemas.microsoft.com/office/drawing/2014/main" id="{00000000-0008-0000-0000-000036040000}"/>
            </a:ext>
          </a:extLst>
        </xdr:cNvPr>
        <xdr:cNvSpPr>
          <a:spLocks noChangeArrowheads="1"/>
        </xdr:cNvSpPr>
      </xdr:nvSpPr>
      <xdr:spPr bwMode="auto">
        <a:xfrm>
          <a:off x="5181600" y="271424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34372</xdr:rowOff>
    </xdr:to>
    <xdr:sp macro="" textlink="">
      <xdr:nvSpPr>
        <xdr:cNvPr id="1079" name="Text Box 33">
          <a:extLst>
            <a:ext uri="{FF2B5EF4-FFF2-40B4-BE49-F238E27FC236}">
              <a16:creationId xmlns:a16="http://schemas.microsoft.com/office/drawing/2014/main" id="{00000000-0008-0000-0000-000037040000}"/>
            </a:ext>
          </a:extLst>
        </xdr:cNvPr>
        <xdr:cNvSpPr>
          <a:spLocks noChangeArrowheads="1"/>
        </xdr:cNvSpPr>
      </xdr:nvSpPr>
      <xdr:spPr bwMode="auto">
        <a:xfrm>
          <a:off x="5181600" y="271424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34372</xdr:rowOff>
    </xdr:to>
    <xdr:sp macro="" textlink="">
      <xdr:nvSpPr>
        <xdr:cNvPr id="1080" name="Text Box 34">
          <a:extLst>
            <a:ext uri="{FF2B5EF4-FFF2-40B4-BE49-F238E27FC236}">
              <a16:creationId xmlns:a16="http://schemas.microsoft.com/office/drawing/2014/main" id="{00000000-0008-0000-0000-000038040000}"/>
            </a:ext>
          </a:extLst>
        </xdr:cNvPr>
        <xdr:cNvSpPr>
          <a:spLocks noChangeArrowheads="1"/>
        </xdr:cNvSpPr>
      </xdr:nvSpPr>
      <xdr:spPr bwMode="auto">
        <a:xfrm>
          <a:off x="5181600" y="271424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34372</xdr:rowOff>
    </xdr:to>
    <xdr:sp macro="" textlink="">
      <xdr:nvSpPr>
        <xdr:cNvPr id="1081" name="Text Box 35">
          <a:extLst>
            <a:ext uri="{FF2B5EF4-FFF2-40B4-BE49-F238E27FC236}">
              <a16:creationId xmlns:a16="http://schemas.microsoft.com/office/drawing/2014/main" id="{00000000-0008-0000-0000-000039040000}"/>
            </a:ext>
          </a:extLst>
        </xdr:cNvPr>
        <xdr:cNvSpPr>
          <a:spLocks noChangeArrowheads="1"/>
        </xdr:cNvSpPr>
      </xdr:nvSpPr>
      <xdr:spPr bwMode="auto">
        <a:xfrm>
          <a:off x="5181600" y="271424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34372</xdr:rowOff>
    </xdr:to>
    <xdr:sp macro="" textlink="">
      <xdr:nvSpPr>
        <xdr:cNvPr id="1082" name="Text Box 36">
          <a:extLst>
            <a:ext uri="{FF2B5EF4-FFF2-40B4-BE49-F238E27FC236}">
              <a16:creationId xmlns:a16="http://schemas.microsoft.com/office/drawing/2014/main" id="{00000000-0008-0000-0000-00003A040000}"/>
            </a:ext>
          </a:extLst>
        </xdr:cNvPr>
        <xdr:cNvSpPr>
          <a:spLocks noChangeArrowheads="1"/>
        </xdr:cNvSpPr>
      </xdr:nvSpPr>
      <xdr:spPr bwMode="auto">
        <a:xfrm>
          <a:off x="5181600" y="271424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34372</xdr:rowOff>
    </xdr:to>
    <xdr:sp macro="" textlink="">
      <xdr:nvSpPr>
        <xdr:cNvPr id="1083" name="Text Box 7">
          <a:extLst>
            <a:ext uri="{FF2B5EF4-FFF2-40B4-BE49-F238E27FC236}">
              <a16:creationId xmlns:a16="http://schemas.microsoft.com/office/drawing/2014/main" id="{00000000-0008-0000-0000-00003B040000}"/>
            </a:ext>
          </a:extLst>
        </xdr:cNvPr>
        <xdr:cNvSpPr>
          <a:spLocks noChangeArrowheads="1"/>
        </xdr:cNvSpPr>
      </xdr:nvSpPr>
      <xdr:spPr bwMode="auto">
        <a:xfrm>
          <a:off x="5181600" y="271424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34372</xdr:rowOff>
    </xdr:to>
    <xdr:sp macro="" textlink="">
      <xdr:nvSpPr>
        <xdr:cNvPr id="1084" name="Text Box 8">
          <a:extLst>
            <a:ext uri="{FF2B5EF4-FFF2-40B4-BE49-F238E27FC236}">
              <a16:creationId xmlns:a16="http://schemas.microsoft.com/office/drawing/2014/main" id="{00000000-0008-0000-0000-00003C040000}"/>
            </a:ext>
          </a:extLst>
        </xdr:cNvPr>
        <xdr:cNvSpPr>
          <a:spLocks noChangeArrowheads="1"/>
        </xdr:cNvSpPr>
      </xdr:nvSpPr>
      <xdr:spPr bwMode="auto">
        <a:xfrm>
          <a:off x="5181600" y="271424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34372</xdr:rowOff>
    </xdr:to>
    <xdr:sp macro="" textlink="">
      <xdr:nvSpPr>
        <xdr:cNvPr id="1085" name="Text Box 9">
          <a:extLst>
            <a:ext uri="{FF2B5EF4-FFF2-40B4-BE49-F238E27FC236}">
              <a16:creationId xmlns:a16="http://schemas.microsoft.com/office/drawing/2014/main" id="{00000000-0008-0000-0000-00003D040000}"/>
            </a:ext>
          </a:extLst>
        </xdr:cNvPr>
        <xdr:cNvSpPr>
          <a:spLocks noChangeArrowheads="1"/>
        </xdr:cNvSpPr>
      </xdr:nvSpPr>
      <xdr:spPr bwMode="auto">
        <a:xfrm>
          <a:off x="5181600" y="271424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34372</xdr:rowOff>
    </xdr:to>
    <xdr:sp macro="" textlink="">
      <xdr:nvSpPr>
        <xdr:cNvPr id="1086" name="Text Box 10">
          <a:extLst>
            <a:ext uri="{FF2B5EF4-FFF2-40B4-BE49-F238E27FC236}">
              <a16:creationId xmlns:a16="http://schemas.microsoft.com/office/drawing/2014/main" id="{00000000-0008-0000-0000-00003E040000}"/>
            </a:ext>
          </a:extLst>
        </xdr:cNvPr>
        <xdr:cNvSpPr>
          <a:spLocks noChangeArrowheads="1"/>
        </xdr:cNvSpPr>
      </xdr:nvSpPr>
      <xdr:spPr bwMode="auto">
        <a:xfrm>
          <a:off x="5181600" y="271424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34372</xdr:rowOff>
    </xdr:to>
    <xdr:sp macro="" textlink="">
      <xdr:nvSpPr>
        <xdr:cNvPr id="1087" name="Text Box 11">
          <a:extLst>
            <a:ext uri="{FF2B5EF4-FFF2-40B4-BE49-F238E27FC236}">
              <a16:creationId xmlns:a16="http://schemas.microsoft.com/office/drawing/2014/main" id="{00000000-0008-0000-0000-00003F040000}"/>
            </a:ext>
          </a:extLst>
        </xdr:cNvPr>
        <xdr:cNvSpPr>
          <a:spLocks noChangeArrowheads="1"/>
        </xdr:cNvSpPr>
      </xdr:nvSpPr>
      <xdr:spPr bwMode="auto">
        <a:xfrm>
          <a:off x="5181600" y="271424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34372</xdr:rowOff>
    </xdr:to>
    <xdr:sp macro="" textlink="">
      <xdr:nvSpPr>
        <xdr:cNvPr id="1088" name="Text Box 12">
          <a:extLst>
            <a:ext uri="{FF2B5EF4-FFF2-40B4-BE49-F238E27FC236}">
              <a16:creationId xmlns:a16="http://schemas.microsoft.com/office/drawing/2014/main" id="{00000000-0008-0000-0000-000040040000}"/>
            </a:ext>
          </a:extLst>
        </xdr:cNvPr>
        <xdr:cNvSpPr>
          <a:spLocks noChangeArrowheads="1"/>
        </xdr:cNvSpPr>
      </xdr:nvSpPr>
      <xdr:spPr bwMode="auto">
        <a:xfrm>
          <a:off x="5181600" y="271424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34372</xdr:rowOff>
    </xdr:to>
    <xdr:sp macro="" textlink="">
      <xdr:nvSpPr>
        <xdr:cNvPr id="1089" name="Text Box 31">
          <a:extLst>
            <a:ext uri="{FF2B5EF4-FFF2-40B4-BE49-F238E27FC236}">
              <a16:creationId xmlns:a16="http://schemas.microsoft.com/office/drawing/2014/main" id="{00000000-0008-0000-0000-000041040000}"/>
            </a:ext>
          </a:extLst>
        </xdr:cNvPr>
        <xdr:cNvSpPr>
          <a:spLocks noChangeArrowheads="1"/>
        </xdr:cNvSpPr>
      </xdr:nvSpPr>
      <xdr:spPr bwMode="auto">
        <a:xfrm>
          <a:off x="5181600" y="271424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34372</xdr:rowOff>
    </xdr:to>
    <xdr:sp macro="" textlink="">
      <xdr:nvSpPr>
        <xdr:cNvPr id="1090" name="Text Box 32">
          <a:extLst>
            <a:ext uri="{FF2B5EF4-FFF2-40B4-BE49-F238E27FC236}">
              <a16:creationId xmlns:a16="http://schemas.microsoft.com/office/drawing/2014/main" id="{00000000-0008-0000-0000-000042040000}"/>
            </a:ext>
          </a:extLst>
        </xdr:cNvPr>
        <xdr:cNvSpPr>
          <a:spLocks noChangeArrowheads="1"/>
        </xdr:cNvSpPr>
      </xdr:nvSpPr>
      <xdr:spPr bwMode="auto">
        <a:xfrm>
          <a:off x="5181600" y="271424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34372</xdr:rowOff>
    </xdr:to>
    <xdr:sp macro="" textlink="">
      <xdr:nvSpPr>
        <xdr:cNvPr id="1091" name="Text Box 33">
          <a:extLst>
            <a:ext uri="{FF2B5EF4-FFF2-40B4-BE49-F238E27FC236}">
              <a16:creationId xmlns:a16="http://schemas.microsoft.com/office/drawing/2014/main" id="{00000000-0008-0000-0000-000043040000}"/>
            </a:ext>
          </a:extLst>
        </xdr:cNvPr>
        <xdr:cNvSpPr>
          <a:spLocks noChangeArrowheads="1"/>
        </xdr:cNvSpPr>
      </xdr:nvSpPr>
      <xdr:spPr bwMode="auto">
        <a:xfrm>
          <a:off x="5181600" y="271424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34372</xdr:rowOff>
    </xdr:to>
    <xdr:sp macro="" textlink="">
      <xdr:nvSpPr>
        <xdr:cNvPr id="1092" name="Text Box 34">
          <a:extLst>
            <a:ext uri="{FF2B5EF4-FFF2-40B4-BE49-F238E27FC236}">
              <a16:creationId xmlns:a16="http://schemas.microsoft.com/office/drawing/2014/main" id="{00000000-0008-0000-0000-000044040000}"/>
            </a:ext>
          </a:extLst>
        </xdr:cNvPr>
        <xdr:cNvSpPr>
          <a:spLocks noChangeArrowheads="1"/>
        </xdr:cNvSpPr>
      </xdr:nvSpPr>
      <xdr:spPr bwMode="auto">
        <a:xfrm>
          <a:off x="5181600" y="271424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34372</xdr:rowOff>
    </xdr:to>
    <xdr:sp macro="" textlink="">
      <xdr:nvSpPr>
        <xdr:cNvPr id="1093" name="Text Box 35">
          <a:extLst>
            <a:ext uri="{FF2B5EF4-FFF2-40B4-BE49-F238E27FC236}">
              <a16:creationId xmlns:a16="http://schemas.microsoft.com/office/drawing/2014/main" id="{00000000-0008-0000-0000-000045040000}"/>
            </a:ext>
          </a:extLst>
        </xdr:cNvPr>
        <xdr:cNvSpPr>
          <a:spLocks noChangeArrowheads="1"/>
        </xdr:cNvSpPr>
      </xdr:nvSpPr>
      <xdr:spPr bwMode="auto">
        <a:xfrm>
          <a:off x="5181600" y="271424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34372</xdr:rowOff>
    </xdr:to>
    <xdr:sp macro="" textlink="">
      <xdr:nvSpPr>
        <xdr:cNvPr id="1094" name="Text Box 36">
          <a:extLst>
            <a:ext uri="{FF2B5EF4-FFF2-40B4-BE49-F238E27FC236}">
              <a16:creationId xmlns:a16="http://schemas.microsoft.com/office/drawing/2014/main" id="{00000000-0008-0000-0000-000046040000}"/>
            </a:ext>
          </a:extLst>
        </xdr:cNvPr>
        <xdr:cNvSpPr>
          <a:spLocks noChangeArrowheads="1"/>
        </xdr:cNvSpPr>
      </xdr:nvSpPr>
      <xdr:spPr bwMode="auto">
        <a:xfrm>
          <a:off x="5181600" y="271424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34372</xdr:rowOff>
    </xdr:to>
    <xdr:sp macro="" textlink="">
      <xdr:nvSpPr>
        <xdr:cNvPr id="1095" name="Text Box 31">
          <a:extLst>
            <a:ext uri="{FF2B5EF4-FFF2-40B4-BE49-F238E27FC236}">
              <a16:creationId xmlns:a16="http://schemas.microsoft.com/office/drawing/2014/main" id="{00000000-0008-0000-0000-000047040000}"/>
            </a:ext>
          </a:extLst>
        </xdr:cNvPr>
        <xdr:cNvSpPr>
          <a:spLocks noChangeArrowheads="1"/>
        </xdr:cNvSpPr>
      </xdr:nvSpPr>
      <xdr:spPr bwMode="auto">
        <a:xfrm>
          <a:off x="5181600" y="271424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34372</xdr:rowOff>
    </xdr:to>
    <xdr:sp macro="" textlink="">
      <xdr:nvSpPr>
        <xdr:cNvPr id="1096" name="Text Box 32">
          <a:extLst>
            <a:ext uri="{FF2B5EF4-FFF2-40B4-BE49-F238E27FC236}">
              <a16:creationId xmlns:a16="http://schemas.microsoft.com/office/drawing/2014/main" id="{00000000-0008-0000-0000-000048040000}"/>
            </a:ext>
          </a:extLst>
        </xdr:cNvPr>
        <xdr:cNvSpPr>
          <a:spLocks noChangeArrowheads="1"/>
        </xdr:cNvSpPr>
      </xdr:nvSpPr>
      <xdr:spPr bwMode="auto">
        <a:xfrm>
          <a:off x="5181600" y="271424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34372</xdr:rowOff>
    </xdr:to>
    <xdr:sp macro="" textlink="">
      <xdr:nvSpPr>
        <xdr:cNvPr id="1097" name="Text Box 33">
          <a:extLst>
            <a:ext uri="{FF2B5EF4-FFF2-40B4-BE49-F238E27FC236}">
              <a16:creationId xmlns:a16="http://schemas.microsoft.com/office/drawing/2014/main" id="{00000000-0008-0000-0000-000049040000}"/>
            </a:ext>
          </a:extLst>
        </xdr:cNvPr>
        <xdr:cNvSpPr>
          <a:spLocks noChangeArrowheads="1"/>
        </xdr:cNvSpPr>
      </xdr:nvSpPr>
      <xdr:spPr bwMode="auto">
        <a:xfrm>
          <a:off x="5181600" y="271424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34372</xdr:rowOff>
    </xdr:to>
    <xdr:sp macro="" textlink="">
      <xdr:nvSpPr>
        <xdr:cNvPr id="1098" name="Text Box 34">
          <a:extLst>
            <a:ext uri="{FF2B5EF4-FFF2-40B4-BE49-F238E27FC236}">
              <a16:creationId xmlns:a16="http://schemas.microsoft.com/office/drawing/2014/main" id="{00000000-0008-0000-0000-00004A040000}"/>
            </a:ext>
          </a:extLst>
        </xdr:cNvPr>
        <xdr:cNvSpPr>
          <a:spLocks noChangeArrowheads="1"/>
        </xdr:cNvSpPr>
      </xdr:nvSpPr>
      <xdr:spPr bwMode="auto">
        <a:xfrm>
          <a:off x="5181600" y="271424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34372</xdr:rowOff>
    </xdr:to>
    <xdr:sp macro="" textlink="">
      <xdr:nvSpPr>
        <xdr:cNvPr id="1099" name="Text Box 35">
          <a:extLst>
            <a:ext uri="{FF2B5EF4-FFF2-40B4-BE49-F238E27FC236}">
              <a16:creationId xmlns:a16="http://schemas.microsoft.com/office/drawing/2014/main" id="{00000000-0008-0000-0000-00004B040000}"/>
            </a:ext>
          </a:extLst>
        </xdr:cNvPr>
        <xdr:cNvSpPr>
          <a:spLocks noChangeArrowheads="1"/>
        </xdr:cNvSpPr>
      </xdr:nvSpPr>
      <xdr:spPr bwMode="auto">
        <a:xfrm>
          <a:off x="5181600" y="271424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34372</xdr:rowOff>
    </xdr:to>
    <xdr:sp macro="" textlink="">
      <xdr:nvSpPr>
        <xdr:cNvPr id="1100" name="Text Box 36">
          <a:extLst>
            <a:ext uri="{FF2B5EF4-FFF2-40B4-BE49-F238E27FC236}">
              <a16:creationId xmlns:a16="http://schemas.microsoft.com/office/drawing/2014/main" id="{00000000-0008-0000-0000-00004C040000}"/>
            </a:ext>
          </a:extLst>
        </xdr:cNvPr>
        <xdr:cNvSpPr>
          <a:spLocks noChangeArrowheads="1"/>
        </xdr:cNvSpPr>
      </xdr:nvSpPr>
      <xdr:spPr bwMode="auto">
        <a:xfrm>
          <a:off x="5181600" y="271424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34372</xdr:rowOff>
    </xdr:to>
    <xdr:sp macro="" textlink="">
      <xdr:nvSpPr>
        <xdr:cNvPr id="1101" name="Text Box 7">
          <a:extLst>
            <a:ext uri="{FF2B5EF4-FFF2-40B4-BE49-F238E27FC236}">
              <a16:creationId xmlns:a16="http://schemas.microsoft.com/office/drawing/2014/main" id="{00000000-0008-0000-0000-00004D040000}"/>
            </a:ext>
          </a:extLst>
        </xdr:cNvPr>
        <xdr:cNvSpPr>
          <a:spLocks noChangeArrowheads="1"/>
        </xdr:cNvSpPr>
      </xdr:nvSpPr>
      <xdr:spPr bwMode="auto">
        <a:xfrm>
          <a:off x="5181600" y="271424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34372</xdr:rowOff>
    </xdr:to>
    <xdr:sp macro="" textlink="">
      <xdr:nvSpPr>
        <xdr:cNvPr id="1102" name="Text Box 8">
          <a:extLst>
            <a:ext uri="{FF2B5EF4-FFF2-40B4-BE49-F238E27FC236}">
              <a16:creationId xmlns:a16="http://schemas.microsoft.com/office/drawing/2014/main" id="{00000000-0008-0000-0000-00004E040000}"/>
            </a:ext>
          </a:extLst>
        </xdr:cNvPr>
        <xdr:cNvSpPr>
          <a:spLocks noChangeArrowheads="1"/>
        </xdr:cNvSpPr>
      </xdr:nvSpPr>
      <xdr:spPr bwMode="auto">
        <a:xfrm>
          <a:off x="5181600" y="271424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34372</xdr:rowOff>
    </xdr:to>
    <xdr:sp macro="" textlink="">
      <xdr:nvSpPr>
        <xdr:cNvPr id="1103" name="Text Box 9">
          <a:extLst>
            <a:ext uri="{FF2B5EF4-FFF2-40B4-BE49-F238E27FC236}">
              <a16:creationId xmlns:a16="http://schemas.microsoft.com/office/drawing/2014/main" id="{00000000-0008-0000-0000-00004F040000}"/>
            </a:ext>
          </a:extLst>
        </xdr:cNvPr>
        <xdr:cNvSpPr>
          <a:spLocks noChangeArrowheads="1"/>
        </xdr:cNvSpPr>
      </xdr:nvSpPr>
      <xdr:spPr bwMode="auto">
        <a:xfrm>
          <a:off x="5181600" y="271424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34372</xdr:rowOff>
    </xdr:to>
    <xdr:sp macro="" textlink="">
      <xdr:nvSpPr>
        <xdr:cNvPr id="1104" name="Text Box 10">
          <a:extLst>
            <a:ext uri="{FF2B5EF4-FFF2-40B4-BE49-F238E27FC236}">
              <a16:creationId xmlns:a16="http://schemas.microsoft.com/office/drawing/2014/main" id="{00000000-0008-0000-0000-000050040000}"/>
            </a:ext>
          </a:extLst>
        </xdr:cNvPr>
        <xdr:cNvSpPr>
          <a:spLocks noChangeArrowheads="1"/>
        </xdr:cNvSpPr>
      </xdr:nvSpPr>
      <xdr:spPr bwMode="auto">
        <a:xfrm>
          <a:off x="5181600" y="271424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34372</xdr:rowOff>
    </xdr:to>
    <xdr:sp macro="" textlink="">
      <xdr:nvSpPr>
        <xdr:cNvPr id="1105" name="Text Box 11">
          <a:extLst>
            <a:ext uri="{FF2B5EF4-FFF2-40B4-BE49-F238E27FC236}">
              <a16:creationId xmlns:a16="http://schemas.microsoft.com/office/drawing/2014/main" id="{00000000-0008-0000-0000-000051040000}"/>
            </a:ext>
          </a:extLst>
        </xdr:cNvPr>
        <xdr:cNvSpPr>
          <a:spLocks noChangeArrowheads="1"/>
        </xdr:cNvSpPr>
      </xdr:nvSpPr>
      <xdr:spPr bwMode="auto">
        <a:xfrm>
          <a:off x="5181600" y="271424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34372</xdr:rowOff>
    </xdr:to>
    <xdr:sp macro="" textlink="">
      <xdr:nvSpPr>
        <xdr:cNvPr id="1106" name="Text Box 12">
          <a:extLst>
            <a:ext uri="{FF2B5EF4-FFF2-40B4-BE49-F238E27FC236}">
              <a16:creationId xmlns:a16="http://schemas.microsoft.com/office/drawing/2014/main" id="{00000000-0008-0000-0000-000052040000}"/>
            </a:ext>
          </a:extLst>
        </xdr:cNvPr>
        <xdr:cNvSpPr>
          <a:spLocks noChangeArrowheads="1"/>
        </xdr:cNvSpPr>
      </xdr:nvSpPr>
      <xdr:spPr bwMode="auto">
        <a:xfrm>
          <a:off x="5181600" y="271424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34372</xdr:rowOff>
    </xdr:to>
    <xdr:sp macro="" textlink="">
      <xdr:nvSpPr>
        <xdr:cNvPr id="1107" name="Text Box 31">
          <a:extLst>
            <a:ext uri="{FF2B5EF4-FFF2-40B4-BE49-F238E27FC236}">
              <a16:creationId xmlns:a16="http://schemas.microsoft.com/office/drawing/2014/main" id="{00000000-0008-0000-0000-000053040000}"/>
            </a:ext>
          </a:extLst>
        </xdr:cNvPr>
        <xdr:cNvSpPr>
          <a:spLocks noChangeArrowheads="1"/>
        </xdr:cNvSpPr>
      </xdr:nvSpPr>
      <xdr:spPr bwMode="auto">
        <a:xfrm>
          <a:off x="5181600" y="271424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34372</xdr:rowOff>
    </xdr:to>
    <xdr:sp macro="" textlink="">
      <xdr:nvSpPr>
        <xdr:cNvPr id="1108" name="Text Box 32">
          <a:extLst>
            <a:ext uri="{FF2B5EF4-FFF2-40B4-BE49-F238E27FC236}">
              <a16:creationId xmlns:a16="http://schemas.microsoft.com/office/drawing/2014/main" id="{00000000-0008-0000-0000-000054040000}"/>
            </a:ext>
          </a:extLst>
        </xdr:cNvPr>
        <xdr:cNvSpPr>
          <a:spLocks noChangeArrowheads="1"/>
        </xdr:cNvSpPr>
      </xdr:nvSpPr>
      <xdr:spPr bwMode="auto">
        <a:xfrm>
          <a:off x="5181600" y="271424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34372</xdr:rowOff>
    </xdr:to>
    <xdr:sp macro="" textlink="">
      <xdr:nvSpPr>
        <xdr:cNvPr id="1109" name="Text Box 33">
          <a:extLst>
            <a:ext uri="{FF2B5EF4-FFF2-40B4-BE49-F238E27FC236}">
              <a16:creationId xmlns:a16="http://schemas.microsoft.com/office/drawing/2014/main" id="{00000000-0008-0000-0000-000055040000}"/>
            </a:ext>
          </a:extLst>
        </xdr:cNvPr>
        <xdr:cNvSpPr>
          <a:spLocks noChangeArrowheads="1"/>
        </xdr:cNvSpPr>
      </xdr:nvSpPr>
      <xdr:spPr bwMode="auto">
        <a:xfrm>
          <a:off x="5181600" y="271424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34372</xdr:rowOff>
    </xdr:to>
    <xdr:sp macro="" textlink="">
      <xdr:nvSpPr>
        <xdr:cNvPr id="1110" name="Text Box 34">
          <a:extLst>
            <a:ext uri="{FF2B5EF4-FFF2-40B4-BE49-F238E27FC236}">
              <a16:creationId xmlns:a16="http://schemas.microsoft.com/office/drawing/2014/main" id="{00000000-0008-0000-0000-000056040000}"/>
            </a:ext>
          </a:extLst>
        </xdr:cNvPr>
        <xdr:cNvSpPr>
          <a:spLocks noChangeArrowheads="1"/>
        </xdr:cNvSpPr>
      </xdr:nvSpPr>
      <xdr:spPr bwMode="auto">
        <a:xfrm>
          <a:off x="5181600" y="271424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34372</xdr:rowOff>
    </xdr:to>
    <xdr:sp macro="" textlink="">
      <xdr:nvSpPr>
        <xdr:cNvPr id="1111" name="Text Box 35">
          <a:extLst>
            <a:ext uri="{FF2B5EF4-FFF2-40B4-BE49-F238E27FC236}">
              <a16:creationId xmlns:a16="http://schemas.microsoft.com/office/drawing/2014/main" id="{00000000-0008-0000-0000-000057040000}"/>
            </a:ext>
          </a:extLst>
        </xdr:cNvPr>
        <xdr:cNvSpPr>
          <a:spLocks noChangeArrowheads="1"/>
        </xdr:cNvSpPr>
      </xdr:nvSpPr>
      <xdr:spPr bwMode="auto">
        <a:xfrm>
          <a:off x="5181600" y="271424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34372</xdr:rowOff>
    </xdr:to>
    <xdr:sp macro="" textlink="">
      <xdr:nvSpPr>
        <xdr:cNvPr id="1112" name="Text Box 36">
          <a:extLst>
            <a:ext uri="{FF2B5EF4-FFF2-40B4-BE49-F238E27FC236}">
              <a16:creationId xmlns:a16="http://schemas.microsoft.com/office/drawing/2014/main" id="{00000000-0008-0000-0000-000058040000}"/>
            </a:ext>
          </a:extLst>
        </xdr:cNvPr>
        <xdr:cNvSpPr>
          <a:spLocks noChangeArrowheads="1"/>
        </xdr:cNvSpPr>
      </xdr:nvSpPr>
      <xdr:spPr bwMode="auto">
        <a:xfrm>
          <a:off x="5181600" y="271424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34372</xdr:rowOff>
    </xdr:to>
    <xdr:sp macro="" textlink="">
      <xdr:nvSpPr>
        <xdr:cNvPr id="1113" name="Text Box 31">
          <a:extLst>
            <a:ext uri="{FF2B5EF4-FFF2-40B4-BE49-F238E27FC236}">
              <a16:creationId xmlns:a16="http://schemas.microsoft.com/office/drawing/2014/main" id="{00000000-0008-0000-0000-000059040000}"/>
            </a:ext>
          </a:extLst>
        </xdr:cNvPr>
        <xdr:cNvSpPr>
          <a:spLocks noChangeArrowheads="1"/>
        </xdr:cNvSpPr>
      </xdr:nvSpPr>
      <xdr:spPr bwMode="auto">
        <a:xfrm>
          <a:off x="5181600" y="271424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34372</xdr:rowOff>
    </xdr:to>
    <xdr:sp macro="" textlink="">
      <xdr:nvSpPr>
        <xdr:cNvPr id="1114" name="Text Box 32">
          <a:extLst>
            <a:ext uri="{FF2B5EF4-FFF2-40B4-BE49-F238E27FC236}">
              <a16:creationId xmlns:a16="http://schemas.microsoft.com/office/drawing/2014/main" id="{00000000-0008-0000-0000-00005A040000}"/>
            </a:ext>
          </a:extLst>
        </xdr:cNvPr>
        <xdr:cNvSpPr>
          <a:spLocks noChangeArrowheads="1"/>
        </xdr:cNvSpPr>
      </xdr:nvSpPr>
      <xdr:spPr bwMode="auto">
        <a:xfrm>
          <a:off x="5181600" y="271424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34372</xdr:rowOff>
    </xdr:to>
    <xdr:sp macro="" textlink="">
      <xdr:nvSpPr>
        <xdr:cNvPr id="1115" name="Text Box 33">
          <a:extLst>
            <a:ext uri="{FF2B5EF4-FFF2-40B4-BE49-F238E27FC236}">
              <a16:creationId xmlns:a16="http://schemas.microsoft.com/office/drawing/2014/main" id="{00000000-0008-0000-0000-00005B040000}"/>
            </a:ext>
          </a:extLst>
        </xdr:cNvPr>
        <xdr:cNvSpPr>
          <a:spLocks noChangeArrowheads="1"/>
        </xdr:cNvSpPr>
      </xdr:nvSpPr>
      <xdr:spPr bwMode="auto">
        <a:xfrm>
          <a:off x="5181600" y="271424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34372</xdr:rowOff>
    </xdr:to>
    <xdr:sp macro="" textlink="">
      <xdr:nvSpPr>
        <xdr:cNvPr id="1116" name="Text Box 34">
          <a:extLst>
            <a:ext uri="{FF2B5EF4-FFF2-40B4-BE49-F238E27FC236}">
              <a16:creationId xmlns:a16="http://schemas.microsoft.com/office/drawing/2014/main" id="{00000000-0008-0000-0000-00005C040000}"/>
            </a:ext>
          </a:extLst>
        </xdr:cNvPr>
        <xdr:cNvSpPr>
          <a:spLocks noChangeArrowheads="1"/>
        </xdr:cNvSpPr>
      </xdr:nvSpPr>
      <xdr:spPr bwMode="auto">
        <a:xfrm>
          <a:off x="5181600" y="271424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34372</xdr:rowOff>
    </xdr:to>
    <xdr:sp macro="" textlink="">
      <xdr:nvSpPr>
        <xdr:cNvPr id="1117" name="Text Box 35">
          <a:extLst>
            <a:ext uri="{FF2B5EF4-FFF2-40B4-BE49-F238E27FC236}">
              <a16:creationId xmlns:a16="http://schemas.microsoft.com/office/drawing/2014/main" id="{00000000-0008-0000-0000-00005D040000}"/>
            </a:ext>
          </a:extLst>
        </xdr:cNvPr>
        <xdr:cNvSpPr>
          <a:spLocks noChangeArrowheads="1"/>
        </xdr:cNvSpPr>
      </xdr:nvSpPr>
      <xdr:spPr bwMode="auto">
        <a:xfrm>
          <a:off x="5181600" y="271424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34372</xdr:rowOff>
    </xdr:to>
    <xdr:sp macro="" textlink="">
      <xdr:nvSpPr>
        <xdr:cNvPr id="1118" name="Text Box 36">
          <a:extLst>
            <a:ext uri="{FF2B5EF4-FFF2-40B4-BE49-F238E27FC236}">
              <a16:creationId xmlns:a16="http://schemas.microsoft.com/office/drawing/2014/main" id="{00000000-0008-0000-0000-00005E040000}"/>
            </a:ext>
          </a:extLst>
        </xdr:cNvPr>
        <xdr:cNvSpPr>
          <a:spLocks noChangeArrowheads="1"/>
        </xdr:cNvSpPr>
      </xdr:nvSpPr>
      <xdr:spPr bwMode="auto">
        <a:xfrm>
          <a:off x="5181600" y="271424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34372</xdr:rowOff>
    </xdr:to>
    <xdr:sp macro="" textlink="">
      <xdr:nvSpPr>
        <xdr:cNvPr id="1119" name="Text Box 8">
          <a:extLst>
            <a:ext uri="{FF2B5EF4-FFF2-40B4-BE49-F238E27FC236}">
              <a16:creationId xmlns:a16="http://schemas.microsoft.com/office/drawing/2014/main" id="{00000000-0008-0000-0000-00005F040000}"/>
            </a:ext>
          </a:extLst>
        </xdr:cNvPr>
        <xdr:cNvSpPr>
          <a:spLocks noChangeArrowheads="1"/>
        </xdr:cNvSpPr>
      </xdr:nvSpPr>
      <xdr:spPr bwMode="auto">
        <a:xfrm>
          <a:off x="5181600" y="271424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34372</xdr:rowOff>
    </xdr:to>
    <xdr:sp macro="" textlink="">
      <xdr:nvSpPr>
        <xdr:cNvPr id="1120" name="Text Box 9">
          <a:extLst>
            <a:ext uri="{FF2B5EF4-FFF2-40B4-BE49-F238E27FC236}">
              <a16:creationId xmlns:a16="http://schemas.microsoft.com/office/drawing/2014/main" id="{00000000-0008-0000-0000-000060040000}"/>
            </a:ext>
          </a:extLst>
        </xdr:cNvPr>
        <xdr:cNvSpPr>
          <a:spLocks noChangeArrowheads="1"/>
        </xdr:cNvSpPr>
      </xdr:nvSpPr>
      <xdr:spPr bwMode="auto">
        <a:xfrm>
          <a:off x="5181600" y="271424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34372</xdr:rowOff>
    </xdr:to>
    <xdr:sp macro="" textlink="">
      <xdr:nvSpPr>
        <xdr:cNvPr id="1121" name="Text Box 10">
          <a:extLst>
            <a:ext uri="{FF2B5EF4-FFF2-40B4-BE49-F238E27FC236}">
              <a16:creationId xmlns:a16="http://schemas.microsoft.com/office/drawing/2014/main" id="{00000000-0008-0000-0000-000061040000}"/>
            </a:ext>
          </a:extLst>
        </xdr:cNvPr>
        <xdr:cNvSpPr>
          <a:spLocks noChangeArrowheads="1"/>
        </xdr:cNvSpPr>
      </xdr:nvSpPr>
      <xdr:spPr bwMode="auto">
        <a:xfrm>
          <a:off x="5181600" y="271424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34372</xdr:rowOff>
    </xdr:to>
    <xdr:sp macro="" textlink="">
      <xdr:nvSpPr>
        <xdr:cNvPr id="1122" name="Text Box 11">
          <a:extLst>
            <a:ext uri="{FF2B5EF4-FFF2-40B4-BE49-F238E27FC236}">
              <a16:creationId xmlns:a16="http://schemas.microsoft.com/office/drawing/2014/main" id="{00000000-0008-0000-0000-000062040000}"/>
            </a:ext>
          </a:extLst>
        </xdr:cNvPr>
        <xdr:cNvSpPr>
          <a:spLocks noChangeArrowheads="1"/>
        </xdr:cNvSpPr>
      </xdr:nvSpPr>
      <xdr:spPr bwMode="auto">
        <a:xfrm>
          <a:off x="5181600" y="271424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34372</xdr:rowOff>
    </xdr:to>
    <xdr:sp macro="" textlink="">
      <xdr:nvSpPr>
        <xdr:cNvPr id="1123" name="Text Box 12">
          <a:extLst>
            <a:ext uri="{FF2B5EF4-FFF2-40B4-BE49-F238E27FC236}">
              <a16:creationId xmlns:a16="http://schemas.microsoft.com/office/drawing/2014/main" id="{00000000-0008-0000-0000-000063040000}"/>
            </a:ext>
          </a:extLst>
        </xdr:cNvPr>
        <xdr:cNvSpPr>
          <a:spLocks noChangeArrowheads="1"/>
        </xdr:cNvSpPr>
      </xdr:nvSpPr>
      <xdr:spPr bwMode="auto">
        <a:xfrm>
          <a:off x="5181600" y="271424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34372</xdr:rowOff>
    </xdr:to>
    <xdr:sp macro="" textlink="">
      <xdr:nvSpPr>
        <xdr:cNvPr id="1124" name="Text Box 31">
          <a:extLst>
            <a:ext uri="{FF2B5EF4-FFF2-40B4-BE49-F238E27FC236}">
              <a16:creationId xmlns:a16="http://schemas.microsoft.com/office/drawing/2014/main" id="{00000000-0008-0000-0000-000064040000}"/>
            </a:ext>
          </a:extLst>
        </xdr:cNvPr>
        <xdr:cNvSpPr>
          <a:spLocks noChangeArrowheads="1"/>
        </xdr:cNvSpPr>
      </xdr:nvSpPr>
      <xdr:spPr bwMode="auto">
        <a:xfrm>
          <a:off x="5181600" y="271424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34372</xdr:rowOff>
    </xdr:to>
    <xdr:sp macro="" textlink="">
      <xdr:nvSpPr>
        <xdr:cNvPr id="1125" name="Text Box 32">
          <a:extLst>
            <a:ext uri="{FF2B5EF4-FFF2-40B4-BE49-F238E27FC236}">
              <a16:creationId xmlns:a16="http://schemas.microsoft.com/office/drawing/2014/main" id="{00000000-0008-0000-0000-000065040000}"/>
            </a:ext>
          </a:extLst>
        </xdr:cNvPr>
        <xdr:cNvSpPr>
          <a:spLocks noChangeArrowheads="1"/>
        </xdr:cNvSpPr>
      </xdr:nvSpPr>
      <xdr:spPr bwMode="auto">
        <a:xfrm>
          <a:off x="5181600" y="271424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34372</xdr:rowOff>
    </xdr:to>
    <xdr:sp macro="" textlink="">
      <xdr:nvSpPr>
        <xdr:cNvPr id="1126" name="Text Box 33">
          <a:extLst>
            <a:ext uri="{FF2B5EF4-FFF2-40B4-BE49-F238E27FC236}">
              <a16:creationId xmlns:a16="http://schemas.microsoft.com/office/drawing/2014/main" id="{00000000-0008-0000-0000-000066040000}"/>
            </a:ext>
          </a:extLst>
        </xdr:cNvPr>
        <xdr:cNvSpPr>
          <a:spLocks noChangeArrowheads="1"/>
        </xdr:cNvSpPr>
      </xdr:nvSpPr>
      <xdr:spPr bwMode="auto">
        <a:xfrm>
          <a:off x="5181600" y="271424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34372</xdr:rowOff>
    </xdr:to>
    <xdr:sp macro="" textlink="">
      <xdr:nvSpPr>
        <xdr:cNvPr id="1127" name="Text Box 34">
          <a:extLst>
            <a:ext uri="{FF2B5EF4-FFF2-40B4-BE49-F238E27FC236}">
              <a16:creationId xmlns:a16="http://schemas.microsoft.com/office/drawing/2014/main" id="{00000000-0008-0000-0000-000067040000}"/>
            </a:ext>
          </a:extLst>
        </xdr:cNvPr>
        <xdr:cNvSpPr>
          <a:spLocks noChangeArrowheads="1"/>
        </xdr:cNvSpPr>
      </xdr:nvSpPr>
      <xdr:spPr bwMode="auto">
        <a:xfrm>
          <a:off x="5181600" y="271424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34372</xdr:rowOff>
    </xdr:to>
    <xdr:sp macro="" textlink="">
      <xdr:nvSpPr>
        <xdr:cNvPr id="1128" name="Text Box 35">
          <a:extLst>
            <a:ext uri="{FF2B5EF4-FFF2-40B4-BE49-F238E27FC236}">
              <a16:creationId xmlns:a16="http://schemas.microsoft.com/office/drawing/2014/main" id="{00000000-0008-0000-0000-000068040000}"/>
            </a:ext>
          </a:extLst>
        </xdr:cNvPr>
        <xdr:cNvSpPr>
          <a:spLocks noChangeArrowheads="1"/>
        </xdr:cNvSpPr>
      </xdr:nvSpPr>
      <xdr:spPr bwMode="auto">
        <a:xfrm>
          <a:off x="5181600" y="271424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34372</xdr:rowOff>
    </xdr:to>
    <xdr:sp macro="" textlink="">
      <xdr:nvSpPr>
        <xdr:cNvPr id="1129" name="Text Box 36">
          <a:extLst>
            <a:ext uri="{FF2B5EF4-FFF2-40B4-BE49-F238E27FC236}">
              <a16:creationId xmlns:a16="http://schemas.microsoft.com/office/drawing/2014/main" id="{00000000-0008-0000-0000-000069040000}"/>
            </a:ext>
          </a:extLst>
        </xdr:cNvPr>
        <xdr:cNvSpPr>
          <a:spLocks noChangeArrowheads="1"/>
        </xdr:cNvSpPr>
      </xdr:nvSpPr>
      <xdr:spPr bwMode="auto">
        <a:xfrm>
          <a:off x="5181600" y="271424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34372</xdr:rowOff>
    </xdr:to>
    <xdr:sp macro="" textlink="">
      <xdr:nvSpPr>
        <xdr:cNvPr id="1130" name="Text Box 31">
          <a:extLst>
            <a:ext uri="{FF2B5EF4-FFF2-40B4-BE49-F238E27FC236}">
              <a16:creationId xmlns:a16="http://schemas.microsoft.com/office/drawing/2014/main" id="{00000000-0008-0000-0000-00006A040000}"/>
            </a:ext>
          </a:extLst>
        </xdr:cNvPr>
        <xdr:cNvSpPr>
          <a:spLocks noChangeArrowheads="1"/>
        </xdr:cNvSpPr>
      </xdr:nvSpPr>
      <xdr:spPr bwMode="auto">
        <a:xfrm>
          <a:off x="5181600" y="271424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34372</xdr:rowOff>
    </xdr:to>
    <xdr:sp macro="" textlink="">
      <xdr:nvSpPr>
        <xdr:cNvPr id="1131" name="Text Box 32">
          <a:extLst>
            <a:ext uri="{FF2B5EF4-FFF2-40B4-BE49-F238E27FC236}">
              <a16:creationId xmlns:a16="http://schemas.microsoft.com/office/drawing/2014/main" id="{00000000-0008-0000-0000-00006B040000}"/>
            </a:ext>
          </a:extLst>
        </xdr:cNvPr>
        <xdr:cNvSpPr>
          <a:spLocks noChangeArrowheads="1"/>
        </xdr:cNvSpPr>
      </xdr:nvSpPr>
      <xdr:spPr bwMode="auto">
        <a:xfrm>
          <a:off x="5181600" y="271424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34372</xdr:rowOff>
    </xdr:to>
    <xdr:sp macro="" textlink="">
      <xdr:nvSpPr>
        <xdr:cNvPr id="1132" name="Text Box 33">
          <a:extLst>
            <a:ext uri="{FF2B5EF4-FFF2-40B4-BE49-F238E27FC236}">
              <a16:creationId xmlns:a16="http://schemas.microsoft.com/office/drawing/2014/main" id="{00000000-0008-0000-0000-00006C040000}"/>
            </a:ext>
          </a:extLst>
        </xdr:cNvPr>
        <xdr:cNvSpPr>
          <a:spLocks noChangeArrowheads="1"/>
        </xdr:cNvSpPr>
      </xdr:nvSpPr>
      <xdr:spPr bwMode="auto">
        <a:xfrm>
          <a:off x="5181600" y="271424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34372</xdr:rowOff>
    </xdr:to>
    <xdr:sp macro="" textlink="">
      <xdr:nvSpPr>
        <xdr:cNvPr id="1133" name="Text Box 34">
          <a:extLst>
            <a:ext uri="{FF2B5EF4-FFF2-40B4-BE49-F238E27FC236}">
              <a16:creationId xmlns:a16="http://schemas.microsoft.com/office/drawing/2014/main" id="{00000000-0008-0000-0000-00006D040000}"/>
            </a:ext>
          </a:extLst>
        </xdr:cNvPr>
        <xdr:cNvSpPr>
          <a:spLocks noChangeArrowheads="1"/>
        </xdr:cNvSpPr>
      </xdr:nvSpPr>
      <xdr:spPr bwMode="auto">
        <a:xfrm>
          <a:off x="5181600" y="271424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34372</xdr:rowOff>
    </xdr:to>
    <xdr:sp macro="" textlink="">
      <xdr:nvSpPr>
        <xdr:cNvPr id="1134" name="Text Box 35">
          <a:extLst>
            <a:ext uri="{FF2B5EF4-FFF2-40B4-BE49-F238E27FC236}">
              <a16:creationId xmlns:a16="http://schemas.microsoft.com/office/drawing/2014/main" id="{00000000-0008-0000-0000-00006E040000}"/>
            </a:ext>
          </a:extLst>
        </xdr:cNvPr>
        <xdr:cNvSpPr>
          <a:spLocks noChangeArrowheads="1"/>
        </xdr:cNvSpPr>
      </xdr:nvSpPr>
      <xdr:spPr bwMode="auto">
        <a:xfrm>
          <a:off x="5181600" y="271424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34372</xdr:rowOff>
    </xdr:to>
    <xdr:sp macro="" textlink="">
      <xdr:nvSpPr>
        <xdr:cNvPr id="1135" name="Text Box 36">
          <a:extLst>
            <a:ext uri="{FF2B5EF4-FFF2-40B4-BE49-F238E27FC236}">
              <a16:creationId xmlns:a16="http://schemas.microsoft.com/office/drawing/2014/main" id="{00000000-0008-0000-0000-00006F040000}"/>
            </a:ext>
          </a:extLst>
        </xdr:cNvPr>
        <xdr:cNvSpPr>
          <a:spLocks noChangeArrowheads="1"/>
        </xdr:cNvSpPr>
      </xdr:nvSpPr>
      <xdr:spPr bwMode="auto">
        <a:xfrm>
          <a:off x="5181600" y="271424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34372</xdr:rowOff>
    </xdr:to>
    <xdr:sp macro="" textlink="">
      <xdr:nvSpPr>
        <xdr:cNvPr id="1136" name="Text Box 7">
          <a:extLst>
            <a:ext uri="{FF2B5EF4-FFF2-40B4-BE49-F238E27FC236}">
              <a16:creationId xmlns:a16="http://schemas.microsoft.com/office/drawing/2014/main" id="{00000000-0008-0000-0000-000070040000}"/>
            </a:ext>
          </a:extLst>
        </xdr:cNvPr>
        <xdr:cNvSpPr>
          <a:spLocks noChangeArrowheads="1"/>
        </xdr:cNvSpPr>
      </xdr:nvSpPr>
      <xdr:spPr bwMode="auto">
        <a:xfrm>
          <a:off x="5181600" y="271424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34372</xdr:rowOff>
    </xdr:to>
    <xdr:sp macro="" textlink="">
      <xdr:nvSpPr>
        <xdr:cNvPr id="1137" name="Text Box 8">
          <a:extLst>
            <a:ext uri="{FF2B5EF4-FFF2-40B4-BE49-F238E27FC236}">
              <a16:creationId xmlns:a16="http://schemas.microsoft.com/office/drawing/2014/main" id="{00000000-0008-0000-0000-000071040000}"/>
            </a:ext>
          </a:extLst>
        </xdr:cNvPr>
        <xdr:cNvSpPr>
          <a:spLocks noChangeArrowheads="1"/>
        </xdr:cNvSpPr>
      </xdr:nvSpPr>
      <xdr:spPr bwMode="auto">
        <a:xfrm>
          <a:off x="5181600" y="271424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34372</xdr:rowOff>
    </xdr:to>
    <xdr:sp macro="" textlink="">
      <xdr:nvSpPr>
        <xdr:cNvPr id="1138" name="Text Box 9">
          <a:extLst>
            <a:ext uri="{FF2B5EF4-FFF2-40B4-BE49-F238E27FC236}">
              <a16:creationId xmlns:a16="http://schemas.microsoft.com/office/drawing/2014/main" id="{00000000-0008-0000-0000-000072040000}"/>
            </a:ext>
          </a:extLst>
        </xdr:cNvPr>
        <xdr:cNvSpPr>
          <a:spLocks noChangeArrowheads="1"/>
        </xdr:cNvSpPr>
      </xdr:nvSpPr>
      <xdr:spPr bwMode="auto">
        <a:xfrm>
          <a:off x="5181600" y="271424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34372</xdr:rowOff>
    </xdr:to>
    <xdr:sp macro="" textlink="">
      <xdr:nvSpPr>
        <xdr:cNvPr id="1139" name="Text Box 10">
          <a:extLst>
            <a:ext uri="{FF2B5EF4-FFF2-40B4-BE49-F238E27FC236}">
              <a16:creationId xmlns:a16="http://schemas.microsoft.com/office/drawing/2014/main" id="{00000000-0008-0000-0000-000073040000}"/>
            </a:ext>
          </a:extLst>
        </xdr:cNvPr>
        <xdr:cNvSpPr>
          <a:spLocks noChangeArrowheads="1"/>
        </xdr:cNvSpPr>
      </xdr:nvSpPr>
      <xdr:spPr bwMode="auto">
        <a:xfrm>
          <a:off x="5181600" y="271424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34372</xdr:rowOff>
    </xdr:to>
    <xdr:sp macro="" textlink="">
      <xdr:nvSpPr>
        <xdr:cNvPr id="1140" name="Text Box 11">
          <a:extLst>
            <a:ext uri="{FF2B5EF4-FFF2-40B4-BE49-F238E27FC236}">
              <a16:creationId xmlns:a16="http://schemas.microsoft.com/office/drawing/2014/main" id="{00000000-0008-0000-0000-000074040000}"/>
            </a:ext>
          </a:extLst>
        </xdr:cNvPr>
        <xdr:cNvSpPr>
          <a:spLocks noChangeArrowheads="1"/>
        </xdr:cNvSpPr>
      </xdr:nvSpPr>
      <xdr:spPr bwMode="auto">
        <a:xfrm>
          <a:off x="5181600" y="271424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34372</xdr:rowOff>
    </xdr:to>
    <xdr:sp macro="" textlink="">
      <xdr:nvSpPr>
        <xdr:cNvPr id="1141" name="Text Box 12">
          <a:extLst>
            <a:ext uri="{FF2B5EF4-FFF2-40B4-BE49-F238E27FC236}">
              <a16:creationId xmlns:a16="http://schemas.microsoft.com/office/drawing/2014/main" id="{00000000-0008-0000-0000-000075040000}"/>
            </a:ext>
          </a:extLst>
        </xdr:cNvPr>
        <xdr:cNvSpPr>
          <a:spLocks noChangeArrowheads="1"/>
        </xdr:cNvSpPr>
      </xdr:nvSpPr>
      <xdr:spPr bwMode="auto">
        <a:xfrm>
          <a:off x="5181600" y="271424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34372</xdr:rowOff>
    </xdr:to>
    <xdr:sp macro="" textlink="">
      <xdr:nvSpPr>
        <xdr:cNvPr id="1142" name="Text Box 31">
          <a:extLst>
            <a:ext uri="{FF2B5EF4-FFF2-40B4-BE49-F238E27FC236}">
              <a16:creationId xmlns:a16="http://schemas.microsoft.com/office/drawing/2014/main" id="{00000000-0008-0000-0000-000076040000}"/>
            </a:ext>
          </a:extLst>
        </xdr:cNvPr>
        <xdr:cNvSpPr>
          <a:spLocks noChangeArrowheads="1"/>
        </xdr:cNvSpPr>
      </xdr:nvSpPr>
      <xdr:spPr bwMode="auto">
        <a:xfrm>
          <a:off x="5181600" y="271424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34372</xdr:rowOff>
    </xdr:to>
    <xdr:sp macro="" textlink="">
      <xdr:nvSpPr>
        <xdr:cNvPr id="1143" name="Text Box 32">
          <a:extLst>
            <a:ext uri="{FF2B5EF4-FFF2-40B4-BE49-F238E27FC236}">
              <a16:creationId xmlns:a16="http://schemas.microsoft.com/office/drawing/2014/main" id="{00000000-0008-0000-0000-000077040000}"/>
            </a:ext>
          </a:extLst>
        </xdr:cNvPr>
        <xdr:cNvSpPr>
          <a:spLocks noChangeArrowheads="1"/>
        </xdr:cNvSpPr>
      </xdr:nvSpPr>
      <xdr:spPr bwMode="auto">
        <a:xfrm>
          <a:off x="5181600" y="271424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34372</xdr:rowOff>
    </xdr:to>
    <xdr:sp macro="" textlink="">
      <xdr:nvSpPr>
        <xdr:cNvPr id="1144" name="Text Box 33">
          <a:extLst>
            <a:ext uri="{FF2B5EF4-FFF2-40B4-BE49-F238E27FC236}">
              <a16:creationId xmlns:a16="http://schemas.microsoft.com/office/drawing/2014/main" id="{00000000-0008-0000-0000-000078040000}"/>
            </a:ext>
          </a:extLst>
        </xdr:cNvPr>
        <xdr:cNvSpPr>
          <a:spLocks noChangeArrowheads="1"/>
        </xdr:cNvSpPr>
      </xdr:nvSpPr>
      <xdr:spPr bwMode="auto">
        <a:xfrm>
          <a:off x="5181600" y="271424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34372</xdr:rowOff>
    </xdr:to>
    <xdr:sp macro="" textlink="">
      <xdr:nvSpPr>
        <xdr:cNvPr id="1145" name="Text Box 34">
          <a:extLst>
            <a:ext uri="{FF2B5EF4-FFF2-40B4-BE49-F238E27FC236}">
              <a16:creationId xmlns:a16="http://schemas.microsoft.com/office/drawing/2014/main" id="{00000000-0008-0000-0000-000079040000}"/>
            </a:ext>
          </a:extLst>
        </xdr:cNvPr>
        <xdr:cNvSpPr>
          <a:spLocks noChangeArrowheads="1"/>
        </xdr:cNvSpPr>
      </xdr:nvSpPr>
      <xdr:spPr bwMode="auto">
        <a:xfrm>
          <a:off x="5181600" y="271424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34372</xdr:rowOff>
    </xdr:to>
    <xdr:sp macro="" textlink="">
      <xdr:nvSpPr>
        <xdr:cNvPr id="1146" name="Text Box 35">
          <a:extLst>
            <a:ext uri="{FF2B5EF4-FFF2-40B4-BE49-F238E27FC236}">
              <a16:creationId xmlns:a16="http://schemas.microsoft.com/office/drawing/2014/main" id="{00000000-0008-0000-0000-00007A040000}"/>
            </a:ext>
          </a:extLst>
        </xdr:cNvPr>
        <xdr:cNvSpPr>
          <a:spLocks noChangeArrowheads="1"/>
        </xdr:cNvSpPr>
      </xdr:nvSpPr>
      <xdr:spPr bwMode="auto">
        <a:xfrm>
          <a:off x="5181600" y="271424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34372</xdr:rowOff>
    </xdr:to>
    <xdr:sp macro="" textlink="">
      <xdr:nvSpPr>
        <xdr:cNvPr id="1147" name="Text Box 36">
          <a:extLst>
            <a:ext uri="{FF2B5EF4-FFF2-40B4-BE49-F238E27FC236}">
              <a16:creationId xmlns:a16="http://schemas.microsoft.com/office/drawing/2014/main" id="{00000000-0008-0000-0000-00007B040000}"/>
            </a:ext>
          </a:extLst>
        </xdr:cNvPr>
        <xdr:cNvSpPr>
          <a:spLocks noChangeArrowheads="1"/>
        </xdr:cNvSpPr>
      </xdr:nvSpPr>
      <xdr:spPr bwMode="auto">
        <a:xfrm>
          <a:off x="5181600" y="271424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34372</xdr:rowOff>
    </xdr:to>
    <xdr:sp macro="" textlink="">
      <xdr:nvSpPr>
        <xdr:cNvPr id="1148" name="Text Box 31">
          <a:extLst>
            <a:ext uri="{FF2B5EF4-FFF2-40B4-BE49-F238E27FC236}">
              <a16:creationId xmlns:a16="http://schemas.microsoft.com/office/drawing/2014/main" id="{00000000-0008-0000-0000-00007C040000}"/>
            </a:ext>
          </a:extLst>
        </xdr:cNvPr>
        <xdr:cNvSpPr>
          <a:spLocks noChangeArrowheads="1"/>
        </xdr:cNvSpPr>
      </xdr:nvSpPr>
      <xdr:spPr bwMode="auto">
        <a:xfrm>
          <a:off x="5181600" y="271424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34372</xdr:rowOff>
    </xdr:to>
    <xdr:sp macro="" textlink="">
      <xdr:nvSpPr>
        <xdr:cNvPr id="1149" name="Text Box 32">
          <a:extLst>
            <a:ext uri="{FF2B5EF4-FFF2-40B4-BE49-F238E27FC236}">
              <a16:creationId xmlns:a16="http://schemas.microsoft.com/office/drawing/2014/main" id="{00000000-0008-0000-0000-00007D040000}"/>
            </a:ext>
          </a:extLst>
        </xdr:cNvPr>
        <xdr:cNvSpPr>
          <a:spLocks noChangeArrowheads="1"/>
        </xdr:cNvSpPr>
      </xdr:nvSpPr>
      <xdr:spPr bwMode="auto">
        <a:xfrm>
          <a:off x="5181600" y="271424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34372</xdr:rowOff>
    </xdr:to>
    <xdr:sp macro="" textlink="">
      <xdr:nvSpPr>
        <xdr:cNvPr id="1150" name="Text Box 33">
          <a:extLst>
            <a:ext uri="{FF2B5EF4-FFF2-40B4-BE49-F238E27FC236}">
              <a16:creationId xmlns:a16="http://schemas.microsoft.com/office/drawing/2014/main" id="{00000000-0008-0000-0000-00007E040000}"/>
            </a:ext>
          </a:extLst>
        </xdr:cNvPr>
        <xdr:cNvSpPr>
          <a:spLocks noChangeArrowheads="1"/>
        </xdr:cNvSpPr>
      </xdr:nvSpPr>
      <xdr:spPr bwMode="auto">
        <a:xfrm>
          <a:off x="5181600" y="271424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34372</xdr:rowOff>
    </xdr:to>
    <xdr:sp macro="" textlink="">
      <xdr:nvSpPr>
        <xdr:cNvPr id="1151" name="Text Box 34">
          <a:extLst>
            <a:ext uri="{FF2B5EF4-FFF2-40B4-BE49-F238E27FC236}">
              <a16:creationId xmlns:a16="http://schemas.microsoft.com/office/drawing/2014/main" id="{00000000-0008-0000-0000-00007F040000}"/>
            </a:ext>
          </a:extLst>
        </xdr:cNvPr>
        <xdr:cNvSpPr>
          <a:spLocks noChangeArrowheads="1"/>
        </xdr:cNvSpPr>
      </xdr:nvSpPr>
      <xdr:spPr bwMode="auto">
        <a:xfrm>
          <a:off x="5181600" y="271424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34372</xdr:rowOff>
    </xdr:to>
    <xdr:sp macro="" textlink="">
      <xdr:nvSpPr>
        <xdr:cNvPr id="1152" name="Text Box 35">
          <a:extLst>
            <a:ext uri="{FF2B5EF4-FFF2-40B4-BE49-F238E27FC236}">
              <a16:creationId xmlns:a16="http://schemas.microsoft.com/office/drawing/2014/main" id="{00000000-0008-0000-0000-000080040000}"/>
            </a:ext>
          </a:extLst>
        </xdr:cNvPr>
        <xdr:cNvSpPr>
          <a:spLocks noChangeArrowheads="1"/>
        </xdr:cNvSpPr>
      </xdr:nvSpPr>
      <xdr:spPr bwMode="auto">
        <a:xfrm>
          <a:off x="5181600" y="271424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34372</xdr:rowOff>
    </xdr:to>
    <xdr:sp macro="" textlink="">
      <xdr:nvSpPr>
        <xdr:cNvPr id="1153" name="Text Box 36">
          <a:extLst>
            <a:ext uri="{FF2B5EF4-FFF2-40B4-BE49-F238E27FC236}">
              <a16:creationId xmlns:a16="http://schemas.microsoft.com/office/drawing/2014/main" id="{00000000-0008-0000-0000-000081040000}"/>
            </a:ext>
          </a:extLst>
        </xdr:cNvPr>
        <xdr:cNvSpPr>
          <a:spLocks noChangeArrowheads="1"/>
        </xdr:cNvSpPr>
      </xdr:nvSpPr>
      <xdr:spPr bwMode="auto">
        <a:xfrm>
          <a:off x="5181600" y="271424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34372</xdr:rowOff>
    </xdr:to>
    <xdr:sp macro="" textlink="">
      <xdr:nvSpPr>
        <xdr:cNvPr id="1154" name="Text Box 7">
          <a:extLst>
            <a:ext uri="{FF2B5EF4-FFF2-40B4-BE49-F238E27FC236}">
              <a16:creationId xmlns:a16="http://schemas.microsoft.com/office/drawing/2014/main" id="{00000000-0008-0000-0000-000082040000}"/>
            </a:ext>
          </a:extLst>
        </xdr:cNvPr>
        <xdr:cNvSpPr>
          <a:spLocks noChangeArrowheads="1"/>
        </xdr:cNvSpPr>
      </xdr:nvSpPr>
      <xdr:spPr bwMode="auto">
        <a:xfrm>
          <a:off x="5181600" y="271424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34372</xdr:rowOff>
    </xdr:to>
    <xdr:sp macro="" textlink="">
      <xdr:nvSpPr>
        <xdr:cNvPr id="1155" name="Text Box 8">
          <a:extLst>
            <a:ext uri="{FF2B5EF4-FFF2-40B4-BE49-F238E27FC236}">
              <a16:creationId xmlns:a16="http://schemas.microsoft.com/office/drawing/2014/main" id="{00000000-0008-0000-0000-000083040000}"/>
            </a:ext>
          </a:extLst>
        </xdr:cNvPr>
        <xdr:cNvSpPr>
          <a:spLocks noChangeArrowheads="1"/>
        </xdr:cNvSpPr>
      </xdr:nvSpPr>
      <xdr:spPr bwMode="auto">
        <a:xfrm>
          <a:off x="5181600" y="271424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34372</xdr:rowOff>
    </xdr:to>
    <xdr:sp macro="" textlink="">
      <xdr:nvSpPr>
        <xdr:cNvPr id="1156" name="Text Box 9">
          <a:extLst>
            <a:ext uri="{FF2B5EF4-FFF2-40B4-BE49-F238E27FC236}">
              <a16:creationId xmlns:a16="http://schemas.microsoft.com/office/drawing/2014/main" id="{00000000-0008-0000-0000-000084040000}"/>
            </a:ext>
          </a:extLst>
        </xdr:cNvPr>
        <xdr:cNvSpPr>
          <a:spLocks noChangeArrowheads="1"/>
        </xdr:cNvSpPr>
      </xdr:nvSpPr>
      <xdr:spPr bwMode="auto">
        <a:xfrm>
          <a:off x="5181600" y="271424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34372</xdr:rowOff>
    </xdr:to>
    <xdr:sp macro="" textlink="">
      <xdr:nvSpPr>
        <xdr:cNvPr id="1157" name="Text Box 10">
          <a:extLst>
            <a:ext uri="{FF2B5EF4-FFF2-40B4-BE49-F238E27FC236}">
              <a16:creationId xmlns:a16="http://schemas.microsoft.com/office/drawing/2014/main" id="{00000000-0008-0000-0000-000085040000}"/>
            </a:ext>
          </a:extLst>
        </xdr:cNvPr>
        <xdr:cNvSpPr>
          <a:spLocks noChangeArrowheads="1"/>
        </xdr:cNvSpPr>
      </xdr:nvSpPr>
      <xdr:spPr bwMode="auto">
        <a:xfrm>
          <a:off x="5181600" y="271424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34372</xdr:rowOff>
    </xdr:to>
    <xdr:sp macro="" textlink="">
      <xdr:nvSpPr>
        <xdr:cNvPr id="1158" name="Text Box 11">
          <a:extLst>
            <a:ext uri="{FF2B5EF4-FFF2-40B4-BE49-F238E27FC236}">
              <a16:creationId xmlns:a16="http://schemas.microsoft.com/office/drawing/2014/main" id="{00000000-0008-0000-0000-000086040000}"/>
            </a:ext>
          </a:extLst>
        </xdr:cNvPr>
        <xdr:cNvSpPr>
          <a:spLocks noChangeArrowheads="1"/>
        </xdr:cNvSpPr>
      </xdr:nvSpPr>
      <xdr:spPr bwMode="auto">
        <a:xfrm>
          <a:off x="5181600" y="271424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34372</xdr:rowOff>
    </xdr:to>
    <xdr:sp macro="" textlink="">
      <xdr:nvSpPr>
        <xdr:cNvPr id="1159" name="Text Box 12">
          <a:extLst>
            <a:ext uri="{FF2B5EF4-FFF2-40B4-BE49-F238E27FC236}">
              <a16:creationId xmlns:a16="http://schemas.microsoft.com/office/drawing/2014/main" id="{00000000-0008-0000-0000-000087040000}"/>
            </a:ext>
          </a:extLst>
        </xdr:cNvPr>
        <xdr:cNvSpPr>
          <a:spLocks noChangeArrowheads="1"/>
        </xdr:cNvSpPr>
      </xdr:nvSpPr>
      <xdr:spPr bwMode="auto">
        <a:xfrm>
          <a:off x="5181600" y="271424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34372</xdr:rowOff>
    </xdr:to>
    <xdr:sp macro="" textlink="">
      <xdr:nvSpPr>
        <xdr:cNvPr id="1160" name="Text Box 31">
          <a:extLst>
            <a:ext uri="{FF2B5EF4-FFF2-40B4-BE49-F238E27FC236}">
              <a16:creationId xmlns:a16="http://schemas.microsoft.com/office/drawing/2014/main" id="{00000000-0008-0000-0000-000088040000}"/>
            </a:ext>
          </a:extLst>
        </xdr:cNvPr>
        <xdr:cNvSpPr>
          <a:spLocks noChangeArrowheads="1"/>
        </xdr:cNvSpPr>
      </xdr:nvSpPr>
      <xdr:spPr bwMode="auto">
        <a:xfrm>
          <a:off x="5181600" y="271424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34372</xdr:rowOff>
    </xdr:to>
    <xdr:sp macro="" textlink="">
      <xdr:nvSpPr>
        <xdr:cNvPr id="1161" name="Text Box 32">
          <a:extLst>
            <a:ext uri="{FF2B5EF4-FFF2-40B4-BE49-F238E27FC236}">
              <a16:creationId xmlns:a16="http://schemas.microsoft.com/office/drawing/2014/main" id="{00000000-0008-0000-0000-000089040000}"/>
            </a:ext>
          </a:extLst>
        </xdr:cNvPr>
        <xdr:cNvSpPr>
          <a:spLocks noChangeArrowheads="1"/>
        </xdr:cNvSpPr>
      </xdr:nvSpPr>
      <xdr:spPr bwMode="auto">
        <a:xfrm>
          <a:off x="5181600" y="271424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34372</xdr:rowOff>
    </xdr:to>
    <xdr:sp macro="" textlink="">
      <xdr:nvSpPr>
        <xdr:cNvPr id="1162" name="Text Box 33">
          <a:extLst>
            <a:ext uri="{FF2B5EF4-FFF2-40B4-BE49-F238E27FC236}">
              <a16:creationId xmlns:a16="http://schemas.microsoft.com/office/drawing/2014/main" id="{00000000-0008-0000-0000-00008A040000}"/>
            </a:ext>
          </a:extLst>
        </xdr:cNvPr>
        <xdr:cNvSpPr>
          <a:spLocks noChangeArrowheads="1"/>
        </xdr:cNvSpPr>
      </xdr:nvSpPr>
      <xdr:spPr bwMode="auto">
        <a:xfrm>
          <a:off x="5181600" y="271424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34372</xdr:rowOff>
    </xdr:to>
    <xdr:sp macro="" textlink="">
      <xdr:nvSpPr>
        <xdr:cNvPr id="1163" name="Text Box 34">
          <a:extLst>
            <a:ext uri="{FF2B5EF4-FFF2-40B4-BE49-F238E27FC236}">
              <a16:creationId xmlns:a16="http://schemas.microsoft.com/office/drawing/2014/main" id="{00000000-0008-0000-0000-00008B040000}"/>
            </a:ext>
          </a:extLst>
        </xdr:cNvPr>
        <xdr:cNvSpPr>
          <a:spLocks noChangeArrowheads="1"/>
        </xdr:cNvSpPr>
      </xdr:nvSpPr>
      <xdr:spPr bwMode="auto">
        <a:xfrm>
          <a:off x="5181600" y="271424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34372</xdr:rowOff>
    </xdr:to>
    <xdr:sp macro="" textlink="">
      <xdr:nvSpPr>
        <xdr:cNvPr id="1164" name="Text Box 35">
          <a:extLst>
            <a:ext uri="{FF2B5EF4-FFF2-40B4-BE49-F238E27FC236}">
              <a16:creationId xmlns:a16="http://schemas.microsoft.com/office/drawing/2014/main" id="{00000000-0008-0000-0000-00008C040000}"/>
            </a:ext>
          </a:extLst>
        </xdr:cNvPr>
        <xdr:cNvSpPr>
          <a:spLocks noChangeArrowheads="1"/>
        </xdr:cNvSpPr>
      </xdr:nvSpPr>
      <xdr:spPr bwMode="auto">
        <a:xfrm>
          <a:off x="5181600" y="271424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34372</xdr:rowOff>
    </xdr:to>
    <xdr:sp macro="" textlink="">
      <xdr:nvSpPr>
        <xdr:cNvPr id="1165" name="Text Box 36">
          <a:extLst>
            <a:ext uri="{FF2B5EF4-FFF2-40B4-BE49-F238E27FC236}">
              <a16:creationId xmlns:a16="http://schemas.microsoft.com/office/drawing/2014/main" id="{00000000-0008-0000-0000-00008D040000}"/>
            </a:ext>
          </a:extLst>
        </xdr:cNvPr>
        <xdr:cNvSpPr>
          <a:spLocks noChangeArrowheads="1"/>
        </xdr:cNvSpPr>
      </xdr:nvSpPr>
      <xdr:spPr bwMode="auto">
        <a:xfrm>
          <a:off x="5181600" y="271424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34372</xdr:rowOff>
    </xdr:to>
    <xdr:sp macro="" textlink="">
      <xdr:nvSpPr>
        <xdr:cNvPr id="1166" name="Text Box 31">
          <a:extLst>
            <a:ext uri="{FF2B5EF4-FFF2-40B4-BE49-F238E27FC236}">
              <a16:creationId xmlns:a16="http://schemas.microsoft.com/office/drawing/2014/main" id="{00000000-0008-0000-0000-00008E040000}"/>
            </a:ext>
          </a:extLst>
        </xdr:cNvPr>
        <xdr:cNvSpPr>
          <a:spLocks noChangeArrowheads="1"/>
        </xdr:cNvSpPr>
      </xdr:nvSpPr>
      <xdr:spPr bwMode="auto">
        <a:xfrm>
          <a:off x="5181600" y="271424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34372</xdr:rowOff>
    </xdr:to>
    <xdr:sp macro="" textlink="">
      <xdr:nvSpPr>
        <xdr:cNvPr id="1167" name="Text Box 32">
          <a:extLst>
            <a:ext uri="{FF2B5EF4-FFF2-40B4-BE49-F238E27FC236}">
              <a16:creationId xmlns:a16="http://schemas.microsoft.com/office/drawing/2014/main" id="{00000000-0008-0000-0000-00008F040000}"/>
            </a:ext>
          </a:extLst>
        </xdr:cNvPr>
        <xdr:cNvSpPr>
          <a:spLocks noChangeArrowheads="1"/>
        </xdr:cNvSpPr>
      </xdr:nvSpPr>
      <xdr:spPr bwMode="auto">
        <a:xfrm>
          <a:off x="5181600" y="271424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34372</xdr:rowOff>
    </xdr:to>
    <xdr:sp macro="" textlink="">
      <xdr:nvSpPr>
        <xdr:cNvPr id="1168" name="Text Box 33">
          <a:extLst>
            <a:ext uri="{FF2B5EF4-FFF2-40B4-BE49-F238E27FC236}">
              <a16:creationId xmlns:a16="http://schemas.microsoft.com/office/drawing/2014/main" id="{00000000-0008-0000-0000-000090040000}"/>
            </a:ext>
          </a:extLst>
        </xdr:cNvPr>
        <xdr:cNvSpPr>
          <a:spLocks noChangeArrowheads="1"/>
        </xdr:cNvSpPr>
      </xdr:nvSpPr>
      <xdr:spPr bwMode="auto">
        <a:xfrm>
          <a:off x="5181600" y="271424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34372</xdr:rowOff>
    </xdr:to>
    <xdr:sp macro="" textlink="">
      <xdr:nvSpPr>
        <xdr:cNvPr id="1169" name="Text Box 34">
          <a:extLst>
            <a:ext uri="{FF2B5EF4-FFF2-40B4-BE49-F238E27FC236}">
              <a16:creationId xmlns:a16="http://schemas.microsoft.com/office/drawing/2014/main" id="{00000000-0008-0000-0000-000091040000}"/>
            </a:ext>
          </a:extLst>
        </xdr:cNvPr>
        <xdr:cNvSpPr>
          <a:spLocks noChangeArrowheads="1"/>
        </xdr:cNvSpPr>
      </xdr:nvSpPr>
      <xdr:spPr bwMode="auto">
        <a:xfrm>
          <a:off x="5181600" y="271424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34372</xdr:rowOff>
    </xdr:to>
    <xdr:sp macro="" textlink="">
      <xdr:nvSpPr>
        <xdr:cNvPr id="1170" name="Text Box 35">
          <a:extLst>
            <a:ext uri="{FF2B5EF4-FFF2-40B4-BE49-F238E27FC236}">
              <a16:creationId xmlns:a16="http://schemas.microsoft.com/office/drawing/2014/main" id="{00000000-0008-0000-0000-000092040000}"/>
            </a:ext>
          </a:extLst>
        </xdr:cNvPr>
        <xdr:cNvSpPr>
          <a:spLocks noChangeArrowheads="1"/>
        </xdr:cNvSpPr>
      </xdr:nvSpPr>
      <xdr:spPr bwMode="auto">
        <a:xfrm>
          <a:off x="5181600" y="271424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34372</xdr:rowOff>
    </xdr:to>
    <xdr:sp macro="" textlink="">
      <xdr:nvSpPr>
        <xdr:cNvPr id="1171" name="Text Box 36">
          <a:extLst>
            <a:ext uri="{FF2B5EF4-FFF2-40B4-BE49-F238E27FC236}">
              <a16:creationId xmlns:a16="http://schemas.microsoft.com/office/drawing/2014/main" id="{00000000-0008-0000-0000-000093040000}"/>
            </a:ext>
          </a:extLst>
        </xdr:cNvPr>
        <xdr:cNvSpPr>
          <a:spLocks noChangeArrowheads="1"/>
        </xdr:cNvSpPr>
      </xdr:nvSpPr>
      <xdr:spPr bwMode="auto">
        <a:xfrm>
          <a:off x="5181600" y="271424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478</xdr:row>
      <xdr:rowOff>0</xdr:rowOff>
    </xdr:from>
    <xdr:to>
      <xdr:col>5</xdr:col>
      <xdr:colOff>76200</xdr:colOff>
      <xdr:row>480</xdr:row>
      <xdr:rowOff>1654</xdr:rowOff>
    </xdr:to>
    <xdr:sp macro="" textlink="">
      <xdr:nvSpPr>
        <xdr:cNvPr id="1172" name="Text Box 7">
          <a:extLst>
            <a:ext uri="{FF2B5EF4-FFF2-40B4-BE49-F238E27FC236}">
              <a16:creationId xmlns:a16="http://schemas.microsoft.com/office/drawing/2014/main" id="{00000000-0008-0000-0000-000094040000}"/>
            </a:ext>
          </a:extLst>
        </xdr:cNvPr>
        <xdr:cNvSpPr>
          <a:spLocks noChangeArrowheads="1"/>
        </xdr:cNvSpPr>
      </xdr:nvSpPr>
      <xdr:spPr bwMode="auto">
        <a:xfrm>
          <a:off x="4505325" y="271424400"/>
          <a:ext cx="7620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478</xdr:row>
      <xdr:rowOff>0</xdr:rowOff>
    </xdr:from>
    <xdr:to>
      <xdr:col>5</xdr:col>
      <xdr:colOff>76200</xdr:colOff>
      <xdr:row>480</xdr:row>
      <xdr:rowOff>1654</xdr:rowOff>
    </xdr:to>
    <xdr:sp macro="" textlink="">
      <xdr:nvSpPr>
        <xdr:cNvPr id="1173" name="Text Box 8">
          <a:extLst>
            <a:ext uri="{FF2B5EF4-FFF2-40B4-BE49-F238E27FC236}">
              <a16:creationId xmlns:a16="http://schemas.microsoft.com/office/drawing/2014/main" id="{00000000-0008-0000-0000-000095040000}"/>
            </a:ext>
          </a:extLst>
        </xdr:cNvPr>
        <xdr:cNvSpPr>
          <a:spLocks noChangeArrowheads="1"/>
        </xdr:cNvSpPr>
      </xdr:nvSpPr>
      <xdr:spPr bwMode="auto">
        <a:xfrm>
          <a:off x="4505325" y="271424400"/>
          <a:ext cx="7620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478</xdr:row>
      <xdr:rowOff>0</xdr:rowOff>
    </xdr:from>
    <xdr:to>
      <xdr:col>5</xdr:col>
      <xdr:colOff>76200</xdr:colOff>
      <xdr:row>480</xdr:row>
      <xdr:rowOff>1654</xdr:rowOff>
    </xdr:to>
    <xdr:sp macro="" textlink="">
      <xdr:nvSpPr>
        <xdr:cNvPr id="1174" name="Text Box 9">
          <a:extLst>
            <a:ext uri="{FF2B5EF4-FFF2-40B4-BE49-F238E27FC236}">
              <a16:creationId xmlns:a16="http://schemas.microsoft.com/office/drawing/2014/main" id="{00000000-0008-0000-0000-000096040000}"/>
            </a:ext>
          </a:extLst>
        </xdr:cNvPr>
        <xdr:cNvSpPr>
          <a:spLocks noChangeArrowheads="1"/>
        </xdr:cNvSpPr>
      </xdr:nvSpPr>
      <xdr:spPr bwMode="auto">
        <a:xfrm>
          <a:off x="4505325" y="271424400"/>
          <a:ext cx="7620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478</xdr:row>
      <xdr:rowOff>0</xdr:rowOff>
    </xdr:from>
    <xdr:to>
      <xdr:col>5</xdr:col>
      <xdr:colOff>76200</xdr:colOff>
      <xdr:row>480</xdr:row>
      <xdr:rowOff>1654</xdr:rowOff>
    </xdr:to>
    <xdr:sp macro="" textlink="">
      <xdr:nvSpPr>
        <xdr:cNvPr id="1175" name="Text Box 10">
          <a:extLst>
            <a:ext uri="{FF2B5EF4-FFF2-40B4-BE49-F238E27FC236}">
              <a16:creationId xmlns:a16="http://schemas.microsoft.com/office/drawing/2014/main" id="{00000000-0008-0000-0000-000097040000}"/>
            </a:ext>
          </a:extLst>
        </xdr:cNvPr>
        <xdr:cNvSpPr>
          <a:spLocks noChangeArrowheads="1"/>
        </xdr:cNvSpPr>
      </xdr:nvSpPr>
      <xdr:spPr bwMode="auto">
        <a:xfrm>
          <a:off x="4505325" y="271424400"/>
          <a:ext cx="7620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478</xdr:row>
      <xdr:rowOff>0</xdr:rowOff>
    </xdr:from>
    <xdr:to>
      <xdr:col>5</xdr:col>
      <xdr:colOff>76200</xdr:colOff>
      <xdr:row>480</xdr:row>
      <xdr:rowOff>1654</xdr:rowOff>
    </xdr:to>
    <xdr:sp macro="" textlink="">
      <xdr:nvSpPr>
        <xdr:cNvPr id="1176" name="Text Box 11">
          <a:extLst>
            <a:ext uri="{FF2B5EF4-FFF2-40B4-BE49-F238E27FC236}">
              <a16:creationId xmlns:a16="http://schemas.microsoft.com/office/drawing/2014/main" id="{00000000-0008-0000-0000-000098040000}"/>
            </a:ext>
          </a:extLst>
        </xdr:cNvPr>
        <xdr:cNvSpPr>
          <a:spLocks noChangeArrowheads="1"/>
        </xdr:cNvSpPr>
      </xdr:nvSpPr>
      <xdr:spPr bwMode="auto">
        <a:xfrm>
          <a:off x="4505325" y="271424400"/>
          <a:ext cx="7620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478</xdr:row>
      <xdr:rowOff>0</xdr:rowOff>
    </xdr:from>
    <xdr:to>
      <xdr:col>5</xdr:col>
      <xdr:colOff>76200</xdr:colOff>
      <xdr:row>480</xdr:row>
      <xdr:rowOff>1654</xdr:rowOff>
    </xdr:to>
    <xdr:sp macro="" textlink="">
      <xdr:nvSpPr>
        <xdr:cNvPr id="1177" name="Text Box 12">
          <a:extLst>
            <a:ext uri="{FF2B5EF4-FFF2-40B4-BE49-F238E27FC236}">
              <a16:creationId xmlns:a16="http://schemas.microsoft.com/office/drawing/2014/main" id="{00000000-0008-0000-0000-000099040000}"/>
            </a:ext>
          </a:extLst>
        </xdr:cNvPr>
        <xdr:cNvSpPr>
          <a:spLocks noChangeArrowheads="1"/>
        </xdr:cNvSpPr>
      </xdr:nvSpPr>
      <xdr:spPr bwMode="auto">
        <a:xfrm>
          <a:off x="4505325" y="271424400"/>
          <a:ext cx="7620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478</xdr:row>
      <xdr:rowOff>0</xdr:rowOff>
    </xdr:from>
    <xdr:to>
      <xdr:col>5</xdr:col>
      <xdr:colOff>76200</xdr:colOff>
      <xdr:row>480</xdr:row>
      <xdr:rowOff>1654</xdr:rowOff>
    </xdr:to>
    <xdr:sp macro="" textlink="">
      <xdr:nvSpPr>
        <xdr:cNvPr id="1178" name="Text Box 31">
          <a:extLst>
            <a:ext uri="{FF2B5EF4-FFF2-40B4-BE49-F238E27FC236}">
              <a16:creationId xmlns:a16="http://schemas.microsoft.com/office/drawing/2014/main" id="{00000000-0008-0000-0000-00009A040000}"/>
            </a:ext>
          </a:extLst>
        </xdr:cNvPr>
        <xdr:cNvSpPr>
          <a:spLocks noChangeArrowheads="1"/>
        </xdr:cNvSpPr>
      </xdr:nvSpPr>
      <xdr:spPr bwMode="auto">
        <a:xfrm>
          <a:off x="4505325" y="271424400"/>
          <a:ext cx="7620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478</xdr:row>
      <xdr:rowOff>0</xdr:rowOff>
    </xdr:from>
    <xdr:to>
      <xdr:col>5</xdr:col>
      <xdr:colOff>76200</xdr:colOff>
      <xdr:row>480</xdr:row>
      <xdr:rowOff>1654</xdr:rowOff>
    </xdr:to>
    <xdr:sp macro="" textlink="">
      <xdr:nvSpPr>
        <xdr:cNvPr id="1179" name="Text Box 32">
          <a:extLst>
            <a:ext uri="{FF2B5EF4-FFF2-40B4-BE49-F238E27FC236}">
              <a16:creationId xmlns:a16="http://schemas.microsoft.com/office/drawing/2014/main" id="{00000000-0008-0000-0000-00009B040000}"/>
            </a:ext>
          </a:extLst>
        </xdr:cNvPr>
        <xdr:cNvSpPr>
          <a:spLocks noChangeArrowheads="1"/>
        </xdr:cNvSpPr>
      </xdr:nvSpPr>
      <xdr:spPr bwMode="auto">
        <a:xfrm>
          <a:off x="4505325" y="271424400"/>
          <a:ext cx="7620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478</xdr:row>
      <xdr:rowOff>0</xdr:rowOff>
    </xdr:from>
    <xdr:to>
      <xdr:col>5</xdr:col>
      <xdr:colOff>76200</xdr:colOff>
      <xdr:row>480</xdr:row>
      <xdr:rowOff>1654</xdr:rowOff>
    </xdr:to>
    <xdr:sp macro="" textlink="">
      <xdr:nvSpPr>
        <xdr:cNvPr id="1180" name="Text Box 33">
          <a:extLst>
            <a:ext uri="{FF2B5EF4-FFF2-40B4-BE49-F238E27FC236}">
              <a16:creationId xmlns:a16="http://schemas.microsoft.com/office/drawing/2014/main" id="{00000000-0008-0000-0000-00009C040000}"/>
            </a:ext>
          </a:extLst>
        </xdr:cNvPr>
        <xdr:cNvSpPr>
          <a:spLocks noChangeArrowheads="1"/>
        </xdr:cNvSpPr>
      </xdr:nvSpPr>
      <xdr:spPr bwMode="auto">
        <a:xfrm>
          <a:off x="4505325" y="271424400"/>
          <a:ext cx="7620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478</xdr:row>
      <xdr:rowOff>0</xdr:rowOff>
    </xdr:from>
    <xdr:to>
      <xdr:col>5</xdr:col>
      <xdr:colOff>76200</xdr:colOff>
      <xdr:row>480</xdr:row>
      <xdr:rowOff>1654</xdr:rowOff>
    </xdr:to>
    <xdr:sp macro="" textlink="">
      <xdr:nvSpPr>
        <xdr:cNvPr id="1181" name="Text Box 34">
          <a:extLst>
            <a:ext uri="{FF2B5EF4-FFF2-40B4-BE49-F238E27FC236}">
              <a16:creationId xmlns:a16="http://schemas.microsoft.com/office/drawing/2014/main" id="{00000000-0008-0000-0000-00009D040000}"/>
            </a:ext>
          </a:extLst>
        </xdr:cNvPr>
        <xdr:cNvSpPr>
          <a:spLocks noChangeArrowheads="1"/>
        </xdr:cNvSpPr>
      </xdr:nvSpPr>
      <xdr:spPr bwMode="auto">
        <a:xfrm>
          <a:off x="4505325" y="271424400"/>
          <a:ext cx="7620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478</xdr:row>
      <xdr:rowOff>0</xdr:rowOff>
    </xdr:from>
    <xdr:to>
      <xdr:col>5</xdr:col>
      <xdr:colOff>76200</xdr:colOff>
      <xdr:row>480</xdr:row>
      <xdr:rowOff>1654</xdr:rowOff>
    </xdr:to>
    <xdr:sp macro="" textlink="">
      <xdr:nvSpPr>
        <xdr:cNvPr id="1182" name="Text Box 35">
          <a:extLst>
            <a:ext uri="{FF2B5EF4-FFF2-40B4-BE49-F238E27FC236}">
              <a16:creationId xmlns:a16="http://schemas.microsoft.com/office/drawing/2014/main" id="{00000000-0008-0000-0000-00009E040000}"/>
            </a:ext>
          </a:extLst>
        </xdr:cNvPr>
        <xdr:cNvSpPr>
          <a:spLocks noChangeArrowheads="1"/>
        </xdr:cNvSpPr>
      </xdr:nvSpPr>
      <xdr:spPr bwMode="auto">
        <a:xfrm>
          <a:off x="4505325" y="271424400"/>
          <a:ext cx="7620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478</xdr:row>
      <xdr:rowOff>0</xdr:rowOff>
    </xdr:from>
    <xdr:to>
      <xdr:col>5</xdr:col>
      <xdr:colOff>76200</xdr:colOff>
      <xdr:row>480</xdr:row>
      <xdr:rowOff>1654</xdr:rowOff>
    </xdr:to>
    <xdr:sp macro="" textlink="">
      <xdr:nvSpPr>
        <xdr:cNvPr id="1183" name="Text Box 36">
          <a:extLst>
            <a:ext uri="{FF2B5EF4-FFF2-40B4-BE49-F238E27FC236}">
              <a16:creationId xmlns:a16="http://schemas.microsoft.com/office/drawing/2014/main" id="{00000000-0008-0000-0000-00009F040000}"/>
            </a:ext>
          </a:extLst>
        </xdr:cNvPr>
        <xdr:cNvSpPr>
          <a:spLocks noChangeArrowheads="1"/>
        </xdr:cNvSpPr>
      </xdr:nvSpPr>
      <xdr:spPr bwMode="auto">
        <a:xfrm>
          <a:off x="4505325" y="271424400"/>
          <a:ext cx="7620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478</xdr:row>
      <xdr:rowOff>0</xdr:rowOff>
    </xdr:from>
    <xdr:to>
      <xdr:col>5</xdr:col>
      <xdr:colOff>76200</xdr:colOff>
      <xdr:row>480</xdr:row>
      <xdr:rowOff>1654</xdr:rowOff>
    </xdr:to>
    <xdr:sp macro="" textlink="">
      <xdr:nvSpPr>
        <xdr:cNvPr id="1184" name="Text Box 31">
          <a:extLst>
            <a:ext uri="{FF2B5EF4-FFF2-40B4-BE49-F238E27FC236}">
              <a16:creationId xmlns:a16="http://schemas.microsoft.com/office/drawing/2014/main" id="{00000000-0008-0000-0000-0000A0040000}"/>
            </a:ext>
          </a:extLst>
        </xdr:cNvPr>
        <xdr:cNvSpPr>
          <a:spLocks noChangeArrowheads="1"/>
        </xdr:cNvSpPr>
      </xdr:nvSpPr>
      <xdr:spPr bwMode="auto">
        <a:xfrm>
          <a:off x="4505325" y="271424400"/>
          <a:ext cx="7620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478</xdr:row>
      <xdr:rowOff>0</xdr:rowOff>
    </xdr:from>
    <xdr:to>
      <xdr:col>5</xdr:col>
      <xdr:colOff>76200</xdr:colOff>
      <xdr:row>480</xdr:row>
      <xdr:rowOff>1654</xdr:rowOff>
    </xdr:to>
    <xdr:sp macro="" textlink="">
      <xdr:nvSpPr>
        <xdr:cNvPr id="1185" name="Text Box 32">
          <a:extLst>
            <a:ext uri="{FF2B5EF4-FFF2-40B4-BE49-F238E27FC236}">
              <a16:creationId xmlns:a16="http://schemas.microsoft.com/office/drawing/2014/main" id="{00000000-0008-0000-0000-0000A1040000}"/>
            </a:ext>
          </a:extLst>
        </xdr:cNvPr>
        <xdr:cNvSpPr>
          <a:spLocks noChangeArrowheads="1"/>
        </xdr:cNvSpPr>
      </xdr:nvSpPr>
      <xdr:spPr bwMode="auto">
        <a:xfrm>
          <a:off x="4505325" y="271424400"/>
          <a:ext cx="7620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478</xdr:row>
      <xdr:rowOff>0</xdr:rowOff>
    </xdr:from>
    <xdr:to>
      <xdr:col>5</xdr:col>
      <xdr:colOff>76200</xdr:colOff>
      <xdr:row>480</xdr:row>
      <xdr:rowOff>1654</xdr:rowOff>
    </xdr:to>
    <xdr:sp macro="" textlink="">
      <xdr:nvSpPr>
        <xdr:cNvPr id="1186" name="Text Box 33">
          <a:extLst>
            <a:ext uri="{FF2B5EF4-FFF2-40B4-BE49-F238E27FC236}">
              <a16:creationId xmlns:a16="http://schemas.microsoft.com/office/drawing/2014/main" id="{00000000-0008-0000-0000-0000A2040000}"/>
            </a:ext>
          </a:extLst>
        </xdr:cNvPr>
        <xdr:cNvSpPr>
          <a:spLocks noChangeArrowheads="1"/>
        </xdr:cNvSpPr>
      </xdr:nvSpPr>
      <xdr:spPr bwMode="auto">
        <a:xfrm>
          <a:off x="4505325" y="271424400"/>
          <a:ext cx="7620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478</xdr:row>
      <xdr:rowOff>0</xdr:rowOff>
    </xdr:from>
    <xdr:to>
      <xdr:col>5</xdr:col>
      <xdr:colOff>76200</xdr:colOff>
      <xdr:row>480</xdr:row>
      <xdr:rowOff>1654</xdr:rowOff>
    </xdr:to>
    <xdr:sp macro="" textlink="">
      <xdr:nvSpPr>
        <xdr:cNvPr id="1187" name="Text Box 34">
          <a:extLst>
            <a:ext uri="{FF2B5EF4-FFF2-40B4-BE49-F238E27FC236}">
              <a16:creationId xmlns:a16="http://schemas.microsoft.com/office/drawing/2014/main" id="{00000000-0008-0000-0000-0000A3040000}"/>
            </a:ext>
          </a:extLst>
        </xdr:cNvPr>
        <xdr:cNvSpPr>
          <a:spLocks noChangeArrowheads="1"/>
        </xdr:cNvSpPr>
      </xdr:nvSpPr>
      <xdr:spPr bwMode="auto">
        <a:xfrm>
          <a:off x="4505325" y="271424400"/>
          <a:ext cx="7620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478</xdr:row>
      <xdr:rowOff>0</xdr:rowOff>
    </xdr:from>
    <xdr:to>
      <xdr:col>5</xdr:col>
      <xdr:colOff>76200</xdr:colOff>
      <xdr:row>480</xdr:row>
      <xdr:rowOff>1654</xdr:rowOff>
    </xdr:to>
    <xdr:sp macro="" textlink="">
      <xdr:nvSpPr>
        <xdr:cNvPr id="1188" name="Text Box 35">
          <a:extLst>
            <a:ext uri="{FF2B5EF4-FFF2-40B4-BE49-F238E27FC236}">
              <a16:creationId xmlns:a16="http://schemas.microsoft.com/office/drawing/2014/main" id="{00000000-0008-0000-0000-0000A4040000}"/>
            </a:ext>
          </a:extLst>
        </xdr:cNvPr>
        <xdr:cNvSpPr>
          <a:spLocks noChangeArrowheads="1"/>
        </xdr:cNvSpPr>
      </xdr:nvSpPr>
      <xdr:spPr bwMode="auto">
        <a:xfrm>
          <a:off x="4505325" y="271424400"/>
          <a:ext cx="7620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478</xdr:row>
      <xdr:rowOff>0</xdr:rowOff>
    </xdr:from>
    <xdr:to>
      <xdr:col>5</xdr:col>
      <xdr:colOff>76200</xdr:colOff>
      <xdr:row>480</xdr:row>
      <xdr:rowOff>1654</xdr:rowOff>
    </xdr:to>
    <xdr:sp macro="" textlink="">
      <xdr:nvSpPr>
        <xdr:cNvPr id="1189" name="Text Box 36">
          <a:extLst>
            <a:ext uri="{FF2B5EF4-FFF2-40B4-BE49-F238E27FC236}">
              <a16:creationId xmlns:a16="http://schemas.microsoft.com/office/drawing/2014/main" id="{00000000-0008-0000-0000-0000A5040000}"/>
            </a:ext>
          </a:extLst>
        </xdr:cNvPr>
        <xdr:cNvSpPr>
          <a:spLocks noChangeArrowheads="1"/>
        </xdr:cNvSpPr>
      </xdr:nvSpPr>
      <xdr:spPr bwMode="auto">
        <a:xfrm>
          <a:off x="4505325" y="271424400"/>
          <a:ext cx="7620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52179</xdr:rowOff>
    </xdr:to>
    <xdr:sp macro="" textlink="">
      <xdr:nvSpPr>
        <xdr:cNvPr id="1243" name="Text Box 36">
          <a:extLst>
            <a:ext uri="{FF2B5EF4-FFF2-40B4-BE49-F238E27FC236}">
              <a16:creationId xmlns:a16="http://schemas.microsoft.com/office/drawing/2014/main" id="{00000000-0008-0000-0000-0000DB040000}"/>
            </a:ext>
          </a:extLst>
        </xdr:cNvPr>
        <xdr:cNvSpPr>
          <a:spLocks noChangeArrowheads="1"/>
        </xdr:cNvSpPr>
      </xdr:nvSpPr>
      <xdr:spPr bwMode="auto">
        <a:xfrm>
          <a:off x="5181600" y="27142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52179</xdr:rowOff>
    </xdr:to>
    <xdr:sp macro="" textlink="">
      <xdr:nvSpPr>
        <xdr:cNvPr id="1244" name="Text Box 7">
          <a:extLst>
            <a:ext uri="{FF2B5EF4-FFF2-40B4-BE49-F238E27FC236}">
              <a16:creationId xmlns:a16="http://schemas.microsoft.com/office/drawing/2014/main" id="{00000000-0008-0000-0000-0000DC040000}"/>
            </a:ext>
          </a:extLst>
        </xdr:cNvPr>
        <xdr:cNvSpPr>
          <a:spLocks noChangeArrowheads="1"/>
        </xdr:cNvSpPr>
      </xdr:nvSpPr>
      <xdr:spPr bwMode="auto">
        <a:xfrm>
          <a:off x="5181600" y="27142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52179</xdr:rowOff>
    </xdr:to>
    <xdr:sp macro="" textlink="">
      <xdr:nvSpPr>
        <xdr:cNvPr id="1245" name="Text Box 8">
          <a:extLst>
            <a:ext uri="{FF2B5EF4-FFF2-40B4-BE49-F238E27FC236}">
              <a16:creationId xmlns:a16="http://schemas.microsoft.com/office/drawing/2014/main" id="{00000000-0008-0000-0000-0000DD040000}"/>
            </a:ext>
          </a:extLst>
        </xdr:cNvPr>
        <xdr:cNvSpPr>
          <a:spLocks noChangeArrowheads="1"/>
        </xdr:cNvSpPr>
      </xdr:nvSpPr>
      <xdr:spPr bwMode="auto">
        <a:xfrm>
          <a:off x="5181600" y="27142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52179</xdr:rowOff>
    </xdr:to>
    <xdr:sp macro="" textlink="">
      <xdr:nvSpPr>
        <xdr:cNvPr id="1246" name="Text Box 9">
          <a:extLst>
            <a:ext uri="{FF2B5EF4-FFF2-40B4-BE49-F238E27FC236}">
              <a16:creationId xmlns:a16="http://schemas.microsoft.com/office/drawing/2014/main" id="{00000000-0008-0000-0000-0000DE040000}"/>
            </a:ext>
          </a:extLst>
        </xdr:cNvPr>
        <xdr:cNvSpPr>
          <a:spLocks noChangeArrowheads="1"/>
        </xdr:cNvSpPr>
      </xdr:nvSpPr>
      <xdr:spPr bwMode="auto">
        <a:xfrm>
          <a:off x="5181600" y="27142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52179</xdr:rowOff>
    </xdr:to>
    <xdr:sp macro="" textlink="">
      <xdr:nvSpPr>
        <xdr:cNvPr id="1247" name="Text Box 10">
          <a:extLst>
            <a:ext uri="{FF2B5EF4-FFF2-40B4-BE49-F238E27FC236}">
              <a16:creationId xmlns:a16="http://schemas.microsoft.com/office/drawing/2014/main" id="{00000000-0008-0000-0000-0000DF040000}"/>
            </a:ext>
          </a:extLst>
        </xdr:cNvPr>
        <xdr:cNvSpPr>
          <a:spLocks noChangeArrowheads="1"/>
        </xdr:cNvSpPr>
      </xdr:nvSpPr>
      <xdr:spPr bwMode="auto">
        <a:xfrm>
          <a:off x="5181600" y="27142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52179</xdr:rowOff>
    </xdr:to>
    <xdr:sp macro="" textlink="">
      <xdr:nvSpPr>
        <xdr:cNvPr id="1248" name="Text Box 11">
          <a:extLst>
            <a:ext uri="{FF2B5EF4-FFF2-40B4-BE49-F238E27FC236}">
              <a16:creationId xmlns:a16="http://schemas.microsoft.com/office/drawing/2014/main" id="{00000000-0008-0000-0000-0000E0040000}"/>
            </a:ext>
          </a:extLst>
        </xdr:cNvPr>
        <xdr:cNvSpPr>
          <a:spLocks noChangeArrowheads="1"/>
        </xdr:cNvSpPr>
      </xdr:nvSpPr>
      <xdr:spPr bwMode="auto">
        <a:xfrm>
          <a:off x="5181600" y="27142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478</xdr:row>
      <xdr:rowOff>0</xdr:rowOff>
    </xdr:from>
    <xdr:to>
      <xdr:col>6</xdr:col>
      <xdr:colOff>76200</xdr:colOff>
      <xdr:row>479</xdr:row>
      <xdr:rowOff>52179</xdr:rowOff>
    </xdr:to>
    <xdr:sp macro="" textlink="">
      <xdr:nvSpPr>
        <xdr:cNvPr id="1249" name="Text Box 12">
          <a:extLst>
            <a:ext uri="{FF2B5EF4-FFF2-40B4-BE49-F238E27FC236}">
              <a16:creationId xmlns:a16="http://schemas.microsoft.com/office/drawing/2014/main" id="{00000000-0008-0000-0000-0000E1040000}"/>
            </a:ext>
          </a:extLst>
        </xdr:cNvPr>
        <xdr:cNvSpPr>
          <a:spLocks noChangeArrowheads="1"/>
        </xdr:cNvSpPr>
      </xdr:nvSpPr>
      <xdr:spPr bwMode="auto">
        <a:xfrm>
          <a:off x="5181600" y="27142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488</xdr:row>
      <xdr:rowOff>0</xdr:rowOff>
    </xdr:from>
    <xdr:to>
      <xdr:col>5</xdr:col>
      <xdr:colOff>76200</xdr:colOff>
      <xdr:row>504</xdr:row>
      <xdr:rowOff>522613</xdr:rowOff>
    </xdr:to>
    <xdr:sp macro="" textlink="">
      <xdr:nvSpPr>
        <xdr:cNvPr id="1280" name="Text Box 8">
          <a:extLst>
            <a:ext uri="{FF2B5EF4-FFF2-40B4-BE49-F238E27FC236}">
              <a16:creationId xmlns:a16="http://schemas.microsoft.com/office/drawing/2014/main" id="{00000000-0008-0000-0000-000000050000}"/>
            </a:ext>
          </a:extLst>
        </xdr:cNvPr>
        <xdr:cNvSpPr>
          <a:spLocks noChangeArrowheads="1"/>
        </xdr:cNvSpPr>
      </xdr:nvSpPr>
      <xdr:spPr bwMode="auto">
        <a:xfrm>
          <a:off x="4505325" y="277110825"/>
          <a:ext cx="76200" cy="389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488</xdr:row>
      <xdr:rowOff>0</xdr:rowOff>
    </xdr:from>
    <xdr:to>
      <xdr:col>5</xdr:col>
      <xdr:colOff>76200</xdr:colOff>
      <xdr:row>504</xdr:row>
      <xdr:rowOff>522613</xdr:rowOff>
    </xdr:to>
    <xdr:sp macro="" textlink="">
      <xdr:nvSpPr>
        <xdr:cNvPr id="1281" name="Text Box 9">
          <a:extLst>
            <a:ext uri="{FF2B5EF4-FFF2-40B4-BE49-F238E27FC236}">
              <a16:creationId xmlns:a16="http://schemas.microsoft.com/office/drawing/2014/main" id="{00000000-0008-0000-0000-000001050000}"/>
            </a:ext>
          </a:extLst>
        </xdr:cNvPr>
        <xdr:cNvSpPr>
          <a:spLocks noChangeArrowheads="1"/>
        </xdr:cNvSpPr>
      </xdr:nvSpPr>
      <xdr:spPr bwMode="auto">
        <a:xfrm>
          <a:off x="4505325" y="277110825"/>
          <a:ext cx="76200" cy="389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488</xdr:row>
      <xdr:rowOff>0</xdr:rowOff>
    </xdr:from>
    <xdr:to>
      <xdr:col>5</xdr:col>
      <xdr:colOff>76200</xdr:colOff>
      <xdr:row>504</xdr:row>
      <xdr:rowOff>522613</xdr:rowOff>
    </xdr:to>
    <xdr:sp macro="" textlink="">
      <xdr:nvSpPr>
        <xdr:cNvPr id="1282" name="Text Box 10">
          <a:extLst>
            <a:ext uri="{FF2B5EF4-FFF2-40B4-BE49-F238E27FC236}">
              <a16:creationId xmlns:a16="http://schemas.microsoft.com/office/drawing/2014/main" id="{00000000-0008-0000-0000-000002050000}"/>
            </a:ext>
          </a:extLst>
        </xdr:cNvPr>
        <xdr:cNvSpPr>
          <a:spLocks noChangeArrowheads="1"/>
        </xdr:cNvSpPr>
      </xdr:nvSpPr>
      <xdr:spPr bwMode="auto">
        <a:xfrm>
          <a:off x="4505325" y="277110825"/>
          <a:ext cx="76200" cy="389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488</xdr:row>
      <xdr:rowOff>0</xdr:rowOff>
    </xdr:from>
    <xdr:to>
      <xdr:col>5</xdr:col>
      <xdr:colOff>76200</xdr:colOff>
      <xdr:row>504</xdr:row>
      <xdr:rowOff>522613</xdr:rowOff>
    </xdr:to>
    <xdr:sp macro="" textlink="">
      <xdr:nvSpPr>
        <xdr:cNvPr id="1283" name="Text Box 11">
          <a:extLst>
            <a:ext uri="{FF2B5EF4-FFF2-40B4-BE49-F238E27FC236}">
              <a16:creationId xmlns:a16="http://schemas.microsoft.com/office/drawing/2014/main" id="{00000000-0008-0000-0000-000003050000}"/>
            </a:ext>
          </a:extLst>
        </xdr:cNvPr>
        <xdr:cNvSpPr>
          <a:spLocks noChangeArrowheads="1"/>
        </xdr:cNvSpPr>
      </xdr:nvSpPr>
      <xdr:spPr bwMode="auto">
        <a:xfrm>
          <a:off x="4505325" y="277110825"/>
          <a:ext cx="76200" cy="389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488</xdr:row>
      <xdr:rowOff>0</xdr:rowOff>
    </xdr:from>
    <xdr:to>
      <xdr:col>5</xdr:col>
      <xdr:colOff>76200</xdr:colOff>
      <xdr:row>504</xdr:row>
      <xdr:rowOff>522613</xdr:rowOff>
    </xdr:to>
    <xdr:sp macro="" textlink="">
      <xdr:nvSpPr>
        <xdr:cNvPr id="1284" name="Text Box 12">
          <a:extLst>
            <a:ext uri="{FF2B5EF4-FFF2-40B4-BE49-F238E27FC236}">
              <a16:creationId xmlns:a16="http://schemas.microsoft.com/office/drawing/2014/main" id="{00000000-0008-0000-0000-000004050000}"/>
            </a:ext>
          </a:extLst>
        </xdr:cNvPr>
        <xdr:cNvSpPr>
          <a:spLocks noChangeArrowheads="1"/>
        </xdr:cNvSpPr>
      </xdr:nvSpPr>
      <xdr:spPr bwMode="auto">
        <a:xfrm>
          <a:off x="4505325" y="277110825"/>
          <a:ext cx="76200" cy="389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488</xdr:row>
      <xdr:rowOff>0</xdr:rowOff>
    </xdr:from>
    <xdr:to>
      <xdr:col>5</xdr:col>
      <xdr:colOff>76200</xdr:colOff>
      <xdr:row>504</xdr:row>
      <xdr:rowOff>522613</xdr:rowOff>
    </xdr:to>
    <xdr:sp macro="" textlink="">
      <xdr:nvSpPr>
        <xdr:cNvPr id="1285" name="Text Box 31">
          <a:extLst>
            <a:ext uri="{FF2B5EF4-FFF2-40B4-BE49-F238E27FC236}">
              <a16:creationId xmlns:a16="http://schemas.microsoft.com/office/drawing/2014/main" id="{00000000-0008-0000-0000-000005050000}"/>
            </a:ext>
          </a:extLst>
        </xdr:cNvPr>
        <xdr:cNvSpPr>
          <a:spLocks noChangeArrowheads="1"/>
        </xdr:cNvSpPr>
      </xdr:nvSpPr>
      <xdr:spPr bwMode="auto">
        <a:xfrm>
          <a:off x="4505325" y="277110825"/>
          <a:ext cx="76200" cy="389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488</xdr:row>
      <xdr:rowOff>0</xdr:rowOff>
    </xdr:from>
    <xdr:to>
      <xdr:col>5</xdr:col>
      <xdr:colOff>76200</xdr:colOff>
      <xdr:row>504</xdr:row>
      <xdr:rowOff>522613</xdr:rowOff>
    </xdr:to>
    <xdr:sp macro="" textlink="">
      <xdr:nvSpPr>
        <xdr:cNvPr id="1286" name="Text Box 32">
          <a:extLst>
            <a:ext uri="{FF2B5EF4-FFF2-40B4-BE49-F238E27FC236}">
              <a16:creationId xmlns:a16="http://schemas.microsoft.com/office/drawing/2014/main" id="{00000000-0008-0000-0000-000006050000}"/>
            </a:ext>
          </a:extLst>
        </xdr:cNvPr>
        <xdr:cNvSpPr>
          <a:spLocks noChangeArrowheads="1"/>
        </xdr:cNvSpPr>
      </xdr:nvSpPr>
      <xdr:spPr bwMode="auto">
        <a:xfrm>
          <a:off x="4505325" y="277110825"/>
          <a:ext cx="76200" cy="389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488</xdr:row>
      <xdr:rowOff>0</xdr:rowOff>
    </xdr:from>
    <xdr:to>
      <xdr:col>5</xdr:col>
      <xdr:colOff>76200</xdr:colOff>
      <xdr:row>504</xdr:row>
      <xdr:rowOff>522613</xdr:rowOff>
    </xdr:to>
    <xdr:sp macro="" textlink="">
      <xdr:nvSpPr>
        <xdr:cNvPr id="1287" name="Text Box 33">
          <a:extLst>
            <a:ext uri="{FF2B5EF4-FFF2-40B4-BE49-F238E27FC236}">
              <a16:creationId xmlns:a16="http://schemas.microsoft.com/office/drawing/2014/main" id="{00000000-0008-0000-0000-000007050000}"/>
            </a:ext>
          </a:extLst>
        </xdr:cNvPr>
        <xdr:cNvSpPr>
          <a:spLocks noChangeArrowheads="1"/>
        </xdr:cNvSpPr>
      </xdr:nvSpPr>
      <xdr:spPr bwMode="auto">
        <a:xfrm>
          <a:off x="4505325" y="277110825"/>
          <a:ext cx="76200" cy="389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488</xdr:row>
      <xdr:rowOff>0</xdr:rowOff>
    </xdr:from>
    <xdr:to>
      <xdr:col>5</xdr:col>
      <xdr:colOff>76200</xdr:colOff>
      <xdr:row>504</xdr:row>
      <xdr:rowOff>522613</xdr:rowOff>
    </xdr:to>
    <xdr:sp macro="" textlink="">
      <xdr:nvSpPr>
        <xdr:cNvPr id="1288" name="Text Box 34">
          <a:extLst>
            <a:ext uri="{FF2B5EF4-FFF2-40B4-BE49-F238E27FC236}">
              <a16:creationId xmlns:a16="http://schemas.microsoft.com/office/drawing/2014/main" id="{00000000-0008-0000-0000-000008050000}"/>
            </a:ext>
          </a:extLst>
        </xdr:cNvPr>
        <xdr:cNvSpPr>
          <a:spLocks noChangeArrowheads="1"/>
        </xdr:cNvSpPr>
      </xdr:nvSpPr>
      <xdr:spPr bwMode="auto">
        <a:xfrm>
          <a:off x="4505325" y="277110825"/>
          <a:ext cx="76200" cy="389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488</xdr:row>
      <xdr:rowOff>0</xdr:rowOff>
    </xdr:from>
    <xdr:to>
      <xdr:col>5</xdr:col>
      <xdr:colOff>76200</xdr:colOff>
      <xdr:row>504</xdr:row>
      <xdr:rowOff>522613</xdr:rowOff>
    </xdr:to>
    <xdr:sp macro="" textlink="">
      <xdr:nvSpPr>
        <xdr:cNvPr id="1289" name="Text Box 35">
          <a:extLst>
            <a:ext uri="{FF2B5EF4-FFF2-40B4-BE49-F238E27FC236}">
              <a16:creationId xmlns:a16="http://schemas.microsoft.com/office/drawing/2014/main" id="{00000000-0008-0000-0000-000009050000}"/>
            </a:ext>
          </a:extLst>
        </xdr:cNvPr>
        <xdr:cNvSpPr>
          <a:spLocks noChangeArrowheads="1"/>
        </xdr:cNvSpPr>
      </xdr:nvSpPr>
      <xdr:spPr bwMode="auto">
        <a:xfrm>
          <a:off x="4505325" y="277110825"/>
          <a:ext cx="76200" cy="389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488</xdr:row>
      <xdr:rowOff>0</xdr:rowOff>
    </xdr:from>
    <xdr:to>
      <xdr:col>5</xdr:col>
      <xdr:colOff>76200</xdr:colOff>
      <xdr:row>504</xdr:row>
      <xdr:rowOff>522613</xdr:rowOff>
    </xdr:to>
    <xdr:sp macro="" textlink="">
      <xdr:nvSpPr>
        <xdr:cNvPr id="1290" name="Text Box 36">
          <a:extLst>
            <a:ext uri="{FF2B5EF4-FFF2-40B4-BE49-F238E27FC236}">
              <a16:creationId xmlns:a16="http://schemas.microsoft.com/office/drawing/2014/main" id="{00000000-0008-0000-0000-00000A050000}"/>
            </a:ext>
          </a:extLst>
        </xdr:cNvPr>
        <xdr:cNvSpPr>
          <a:spLocks noChangeArrowheads="1"/>
        </xdr:cNvSpPr>
      </xdr:nvSpPr>
      <xdr:spPr bwMode="auto">
        <a:xfrm>
          <a:off x="4505325" y="277110825"/>
          <a:ext cx="76200" cy="389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488</xdr:row>
      <xdr:rowOff>0</xdr:rowOff>
    </xdr:from>
    <xdr:to>
      <xdr:col>5</xdr:col>
      <xdr:colOff>76200</xdr:colOff>
      <xdr:row>504</xdr:row>
      <xdr:rowOff>522613</xdr:rowOff>
    </xdr:to>
    <xdr:sp macro="" textlink="">
      <xdr:nvSpPr>
        <xdr:cNvPr id="1291" name="Text Box 31">
          <a:extLst>
            <a:ext uri="{FF2B5EF4-FFF2-40B4-BE49-F238E27FC236}">
              <a16:creationId xmlns:a16="http://schemas.microsoft.com/office/drawing/2014/main" id="{00000000-0008-0000-0000-00000B050000}"/>
            </a:ext>
          </a:extLst>
        </xdr:cNvPr>
        <xdr:cNvSpPr>
          <a:spLocks noChangeArrowheads="1"/>
        </xdr:cNvSpPr>
      </xdr:nvSpPr>
      <xdr:spPr bwMode="auto">
        <a:xfrm>
          <a:off x="4505325" y="277110825"/>
          <a:ext cx="76200" cy="389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488</xdr:row>
      <xdr:rowOff>0</xdr:rowOff>
    </xdr:from>
    <xdr:to>
      <xdr:col>5</xdr:col>
      <xdr:colOff>76200</xdr:colOff>
      <xdr:row>504</xdr:row>
      <xdr:rowOff>522613</xdr:rowOff>
    </xdr:to>
    <xdr:sp macro="" textlink="">
      <xdr:nvSpPr>
        <xdr:cNvPr id="1292" name="Text Box 32">
          <a:extLst>
            <a:ext uri="{FF2B5EF4-FFF2-40B4-BE49-F238E27FC236}">
              <a16:creationId xmlns:a16="http://schemas.microsoft.com/office/drawing/2014/main" id="{00000000-0008-0000-0000-00000C050000}"/>
            </a:ext>
          </a:extLst>
        </xdr:cNvPr>
        <xdr:cNvSpPr>
          <a:spLocks noChangeArrowheads="1"/>
        </xdr:cNvSpPr>
      </xdr:nvSpPr>
      <xdr:spPr bwMode="auto">
        <a:xfrm>
          <a:off x="4505325" y="277110825"/>
          <a:ext cx="76200" cy="389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488</xdr:row>
      <xdr:rowOff>0</xdr:rowOff>
    </xdr:from>
    <xdr:to>
      <xdr:col>5</xdr:col>
      <xdr:colOff>76200</xdr:colOff>
      <xdr:row>504</xdr:row>
      <xdr:rowOff>522613</xdr:rowOff>
    </xdr:to>
    <xdr:sp macro="" textlink="">
      <xdr:nvSpPr>
        <xdr:cNvPr id="1293" name="Text Box 33">
          <a:extLst>
            <a:ext uri="{FF2B5EF4-FFF2-40B4-BE49-F238E27FC236}">
              <a16:creationId xmlns:a16="http://schemas.microsoft.com/office/drawing/2014/main" id="{00000000-0008-0000-0000-00000D050000}"/>
            </a:ext>
          </a:extLst>
        </xdr:cNvPr>
        <xdr:cNvSpPr>
          <a:spLocks noChangeArrowheads="1"/>
        </xdr:cNvSpPr>
      </xdr:nvSpPr>
      <xdr:spPr bwMode="auto">
        <a:xfrm>
          <a:off x="4505325" y="277110825"/>
          <a:ext cx="76200" cy="389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488</xdr:row>
      <xdr:rowOff>0</xdr:rowOff>
    </xdr:from>
    <xdr:to>
      <xdr:col>5</xdr:col>
      <xdr:colOff>76200</xdr:colOff>
      <xdr:row>504</xdr:row>
      <xdr:rowOff>522613</xdr:rowOff>
    </xdr:to>
    <xdr:sp macro="" textlink="">
      <xdr:nvSpPr>
        <xdr:cNvPr id="1294" name="Text Box 34">
          <a:extLst>
            <a:ext uri="{FF2B5EF4-FFF2-40B4-BE49-F238E27FC236}">
              <a16:creationId xmlns:a16="http://schemas.microsoft.com/office/drawing/2014/main" id="{00000000-0008-0000-0000-00000E050000}"/>
            </a:ext>
          </a:extLst>
        </xdr:cNvPr>
        <xdr:cNvSpPr>
          <a:spLocks noChangeArrowheads="1"/>
        </xdr:cNvSpPr>
      </xdr:nvSpPr>
      <xdr:spPr bwMode="auto">
        <a:xfrm>
          <a:off x="4505325" y="277110825"/>
          <a:ext cx="76200" cy="389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114300</xdr:colOff>
      <xdr:row>488</xdr:row>
      <xdr:rowOff>0</xdr:rowOff>
    </xdr:from>
    <xdr:to>
      <xdr:col>6</xdr:col>
      <xdr:colOff>190500</xdr:colOff>
      <xdr:row>504</xdr:row>
      <xdr:rowOff>522613</xdr:rowOff>
    </xdr:to>
    <xdr:sp macro="" textlink="">
      <xdr:nvSpPr>
        <xdr:cNvPr id="1295" name="Text Box 35">
          <a:extLst>
            <a:ext uri="{FF2B5EF4-FFF2-40B4-BE49-F238E27FC236}">
              <a16:creationId xmlns:a16="http://schemas.microsoft.com/office/drawing/2014/main" id="{00000000-0008-0000-0000-00000F050000}"/>
            </a:ext>
          </a:extLst>
        </xdr:cNvPr>
        <xdr:cNvSpPr>
          <a:spLocks noChangeArrowheads="1"/>
        </xdr:cNvSpPr>
      </xdr:nvSpPr>
      <xdr:spPr bwMode="auto">
        <a:xfrm>
          <a:off x="5295900" y="277777575"/>
          <a:ext cx="76200" cy="389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571500</xdr:colOff>
      <xdr:row>488</xdr:row>
      <xdr:rowOff>0</xdr:rowOff>
    </xdr:from>
    <xdr:to>
      <xdr:col>8</xdr:col>
      <xdr:colOff>0</xdr:colOff>
      <xdr:row>504</xdr:row>
      <xdr:rowOff>522613</xdr:rowOff>
    </xdr:to>
    <xdr:sp macro="" textlink="">
      <xdr:nvSpPr>
        <xdr:cNvPr id="1296" name="Text Box 36">
          <a:extLst>
            <a:ext uri="{FF2B5EF4-FFF2-40B4-BE49-F238E27FC236}">
              <a16:creationId xmlns:a16="http://schemas.microsoft.com/office/drawing/2014/main" id="{00000000-0008-0000-0000-000010050000}"/>
            </a:ext>
          </a:extLst>
        </xdr:cNvPr>
        <xdr:cNvSpPr>
          <a:spLocks noChangeArrowheads="1"/>
        </xdr:cNvSpPr>
      </xdr:nvSpPr>
      <xdr:spPr bwMode="auto">
        <a:xfrm>
          <a:off x="6315075" y="277777575"/>
          <a:ext cx="76200" cy="389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1980" name="Text Box 7">
          <a:extLst>
            <a:ext uri="{FF2B5EF4-FFF2-40B4-BE49-F238E27FC236}">
              <a16:creationId xmlns:a16="http://schemas.microsoft.com/office/drawing/2014/main" id="{00000000-0008-0000-0000-0000BC07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1981" name="Text Box 8">
          <a:extLst>
            <a:ext uri="{FF2B5EF4-FFF2-40B4-BE49-F238E27FC236}">
              <a16:creationId xmlns:a16="http://schemas.microsoft.com/office/drawing/2014/main" id="{00000000-0008-0000-0000-0000BD07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1982" name="Text Box 9">
          <a:extLst>
            <a:ext uri="{FF2B5EF4-FFF2-40B4-BE49-F238E27FC236}">
              <a16:creationId xmlns:a16="http://schemas.microsoft.com/office/drawing/2014/main" id="{00000000-0008-0000-0000-0000BE07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1983" name="Text Box 10">
          <a:extLst>
            <a:ext uri="{FF2B5EF4-FFF2-40B4-BE49-F238E27FC236}">
              <a16:creationId xmlns:a16="http://schemas.microsoft.com/office/drawing/2014/main" id="{00000000-0008-0000-0000-0000BF07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1984" name="Text Box 11">
          <a:extLst>
            <a:ext uri="{FF2B5EF4-FFF2-40B4-BE49-F238E27FC236}">
              <a16:creationId xmlns:a16="http://schemas.microsoft.com/office/drawing/2014/main" id="{00000000-0008-0000-0000-0000C007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1985" name="Text Box 12">
          <a:extLst>
            <a:ext uri="{FF2B5EF4-FFF2-40B4-BE49-F238E27FC236}">
              <a16:creationId xmlns:a16="http://schemas.microsoft.com/office/drawing/2014/main" id="{00000000-0008-0000-0000-0000C107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1986" name="Text Box 31">
          <a:extLst>
            <a:ext uri="{FF2B5EF4-FFF2-40B4-BE49-F238E27FC236}">
              <a16:creationId xmlns:a16="http://schemas.microsoft.com/office/drawing/2014/main" id="{00000000-0008-0000-0000-0000C207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1987" name="Text Box 32">
          <a:extLst>
            <a:ext uri="{FF2B5EF4-FFF2-40B4-BE49-F238E27FC236}">
              <a16:creationId xmlns:a16="http://schemas.microsoft.com/office/drawing/2014/main" id="{00000000-0008-0000-0000-0000C307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1988" name="Text Box 33">
          <a:extLst>
            <a:ext uri="{FF2B5EF4-FFF2-40B4-BE49-F238E27FC236}">
              <a16:creationId xmlns:a16="http://schemas.microsoft.com/office/drawing/2014/main" id="{00000000-0008-0000-0000-0000C407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1989" name="Text Box 34">
          <a:extLst>
            <a:ext uri="{FF2B5EF4-FFF2-40B4-BE49-F238E27FC236}">
              <a16:creationId xmlns:a16="http://schemas.microsoft.com/office/drawing/2014/main" id="{00000000-0008-0000-0000-0000C507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1990" name="Text Box 35">
          <a:extLst>
            <a:ext uri="{FF2B5EF4-FFF2-40B4-BE49-F238E27FC236}">
              <a16:creationId xmlns:a16="http://schemas.microsoft.com/office/drawing/2014/main" id="{00000000-0008-0000-0000-0000C607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1991" name="Text Box 36">
          <a:extLst>
            <a:ext uri="{FF2B5EF4-FFF2-40B4-BE49-F238E27FC236}">
              <a16:creationId xmlns:a16="http://schemas.microsoft.com/office/drawing/2014/main" id="{00000000-0008-0000-0000-0000C707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1992" name="Text Box 31">
          <a:extLst>
            <a:ext uri="{FF2B5EF4-FFF2-40B4-BE49-F238E27FC236}">
              <a16:creationId xmlns:a16="http://schemas.microsoft.com/office/drawing/2014/main" id="{00000000-0008-0000-0000-0000C807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1993" name="Text Box 32">
          <a:extLst>
            <a:ext uri="{FF2B5EF4-FFF2-40B4-BE49-F238E27FC236}">
              <a16:creationId xmlns:a16="http://schemas.microsoft.com/office/drawing/2014/main" id="{00000000-0008-0000-0000-0000C907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1994" name="Text Box 33">
          <a:extLst>
            <a:ext uri="{FF2B5EF4-FFF2-40B4-BE49-F238E27FC236}">
              <a16:creationId xmlns:a16="http://schemas.microsoft.com/office/drawing/2014/main" id="{00000000-0008-0000-0000-0000CA07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1995" name="Text Box 34">
          <a:extLst>
            <a:ext uri="{FF2B5EF4-FFF2-40B4-BE49-F238E27FC236}">
              <a16:creationId xmlns:a16="http://schemas.microsoft.com/office/drawing/2014/main" id="{00000000-0008-0000-0000-0000CB07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1996" name="Text Box 35">
          <a:extLst>
            <a:ext uri="{FF2B5EF4-FFF2-40B4-BE49-F238E27FC236}">
              <a16:creationId xmlns:a16="http://schemas.microsoft.com/office/drawing/2014/main" id="{00000000-0008-0000-0000-0000CC07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1997" name="Text Box 36">
          <a:extLst>
            <a:ext uri="{FF2B5EF4-FFF2-40B4-BE49-F238E27FC236}">
              <a16:creationId xmlns:a16="http://schemas.microsoft.com/office/drawing/2014/main" id="{00000000-0008-0000-0000-0000CD07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1998" name="Text Box 7">
          <a:extLst>
            <a:ext uri="{FF2B5EF4-FFF2-40B4-BE49-F238E27FC236}">
              <a16:creationId xmlns:a16="http://schemas.microsoft.com/office/drawing/2014/main" id="{00000000-0008-0000-0000-0000CE07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1999" name="Text Box 8">
          <a:extLst>
            <a:ext uri="{FF2B5EF4-FFF2-40B4-BE49-F238E27FC236}">
              <a16:creationId xmlns:a16="http://schemas.microsoft.com/office/drawing/2014/main" id="{00000000-0008-0000-0000-0000CF07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2000" name="Text Box 9">
          <a:extLst>
            <a:ext uri="{FF2B5EF4-FFF2-40B4-BE49-F238E27FC236}">
              <a16:creationId xmlns:a16="http://schemas.microsoft.com/office/drawing/2014/main" id="{00000000-0008-0000-0000-0000D007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2001" name="Text Box 10">
          <a:extLst>
            <a:ext uri="{FF2B5EF4-FFF2-40B4-BE49-F238E27FC236}">
              <a16:creationId xmlns:a16="http://schemas.microsoft.com/office/drawing/2014/main" id="{00000000-0008-0000-0000-0000D107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2002" name="Text Box 11">
          <a:extLst>
            <a:ext uri="{FF2B5EF4-FFF2-40B4-BE49-F238E27FC236}">
              <a16:creationId xmlns:a16="http://schemas.microsoft.com/office/drawing/2014/main" id="{00000000-0008-0000-0000-0000D207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2003" name="Text Box 12">
          <a:extLst>
            <a:ext uri="{FF2B5EF4-FFF2-40B4-BE49-F238E27FC236}">
              <a16:creationId xmlns:a16="http://schemas.microsoft.com/office/drawing/2014/main" id="{00000000-0008-0000-0000-0000D307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2004" name="Text Box 31">
          <a:extLst>
            <a:ext uri="{FF2B5EF4-FFF2-40B4-BE49-F238E27FC236}">
              <a16:creationId xmlns:a16="http://schemas.microsoft.com/office/drawing/2014/main" id="{00000000-0008-0000-0000-0000D407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2005" name="Text Box 32">
          <a:extLst>
            <a:ext uri="{FF2B5EF4-FFF2-40B4-BE49-F238E27FC236}">
              <a16:creationId xmlns:a16="http://schemas.microsoft.com/office/drawing/2014/main" id="{00000000-0008-0000-0000-0000D507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2006" name="Text Box 33">
          <a:extLst>
            <a:ext uri="{FF2B5EF4-FFF2-40B4-BE49-F238E27FC236}">
              <a16:creationId xmlns:a16="http://schemas.microsoft.com/office/drawing/2014/main" id="{00000000-0008-0000-0000-0000D607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2007" name="Text Box 34">
          <a:extLst>
            <a:ext uri="{FF2B5EF4-FFF2-40B4-BE49-F238E27FC236}">
              <a16:creationId xmlns:a16="http://schemas.microsoft.com/office/drawing/2014/main" id="{00000000-0008-0000-0000-0000D707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2008" name="Text Box 35">
          <a:extLst>
            <a:ext uri="{FF2B5EF4-FFF2-40B4-BE49-F238E27FC236}">
              <a16:creationId xmlns:a16="http://schemas.microsoft.com/office/drawing/2014/main" id="{00000000-0008-0000-0000-0000D807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2009" name="Text Box 36">
          <a:extLst>
            <a:ext uri="{FF2B5EF4-FFF2-40B4-BE49-F238E27FC236}">
              <a16:creationId xmlns:a16="http://schemas.microsoft.com/office/drawing/2014/main" id="{00000000-0008-0000-0000-0000D907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2010" name="Text Box 31">
          <a:extLst>
            <a:ext uri="{FF2B5EF4-FFF2-40B4-BE49-F238E27FC236}">
              <a16:creationId xmlns:a16="http://schemas.microsoft.com/office/drawing/2014/main" id="{00000000-0008-0000-0000-0000DA07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2011" name="Text Box 32">
          <a:extLst>
            <a:ext uri="{FF2B5EF4-FFF2-40B4-BE49-F238E27FC236}">
              <a16:creationId xmlns:a16="http://schemas.microsoft.com/office/drawing/2014/main" id="{00000000-0008-0000-0000-0000DB07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2012" name="Text Box 33">
          <a:extLst>
            <a:ext uri="{FF2B5EF4-FFF2-40B4-BE49-F238E27FC236}">
              <a16:creationId xmlns:a16="http://schemas.microsoft.com/office/drawing/2014/main" id="{00000000-0008-0000-0000-0000DC07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2013" name="Text Box 34">
          <a:extLst>
            <a:ext uri="{FF2B5EF4-FFF2-40B4-BE49-F238E27FC236}">
              <a16:creationId xmlns:a16="http://schemas.microsoft.com/office/drawing/2014/main" id="{00000000-0008-0000-0000-0000DD07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2014" name="Text Box 35">
          <a:extLst>
            <a:ext uri="{FF2B5EF4-FFF2-40B4-BE49-F238E27FC236}">
              <a16:creationId xmlns:a16="http://schemas.microsoft.com/office/drawing/2014/main" id="{00000000-0008-0000-0000-0000DE07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2015" name="Text Box 36">
          <a:extLst>
            <a:ext uri="{FF2B5EF4-FFF2-40B4-BE49-F238E27FC236}">
              <a16:creationId xmlns:a16="http://schemas.microsoft.com/office/drawing/2014/main" id="{00000000-0008-0000-0000-0000DF07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2016" name="Text Box 7">
          <a:extLst>
            <a:ext uri="{FF2B5EF4-FFF2-40B4-BE49-F238E27FC236}">
              <a16:creationId xmlns:a16="http://schemas.microsoft.com/office/drawing/2014/main" id="{00000000-0008-0000-0000-0000E007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2017" name="Text Box 8">
          <a:extLst>
            <a:ext uri="{FF2B5EF4-FFF2-40B4-BE49-F238E27FC236}">
              <a16:creationId xmlns:a16="http://schemas.microsoft.com/office/drawing/2014/main" id="{00000000-0008-0000-0000-0000E107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2018" name="Text Box 9">
          <a:extLst>
            <a:ext uri="{FF2B5EF4-FFF2-40B4-BE49-F238E27FC236}">
              <a16:creationId xmlns:a16="http://schemas.microsoft.com/office/drawing/2014/main" id="{00000000-0008-0000-0000-0000E207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2019" name="Text Box 10">
          <a:extLst>
            <a:ext uri="{FF2B5EF4-FFF2-40B4-BE49-F238E27FC236}">
              <a16:creationId xmlns:a16="http://schemas.microsoft.com/office/drawing/2014/main" id="{00000000-0008-0000-0000-0000E307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2020" name="Text Box 11">
          <a:extLst>
            <a:ext uri="{FF2B5EF4-FFF2-40B4-BE49-F238E27FC236}">
              <a16:creationId xmlns:a16="http://schemas.microsoft.com/office/drawing/2014/main" id="{00000000-0008-0000-0000-0000E407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2021" name="Text Box 12">
          <a:extLst>
            <a:ext uri="{FF2B5EF4-FFF2-40B4-BE49-F238E27FC236}">
              <a16:creationId xmlns:a16="http://schemas.microsoft.com/office/drawing/2014/main" id="{00000000-0008-0000-0000-0000E507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2022" name="Text Box 31">
          <a:extLst>
            <a:ext uri="{FF2B5EF4-FFF2-40B4-BE49-F238E27FC236}">
              <a16:creationId xmlns:a16="http://schemas.microsoft.com/office/drawing/2014/main" id="{00000000-0008-0000-0000-0000E607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2023" name="Text Box 32">
          <a:extLst>
            <a:ext uri="{FF2B5EF4-FFF2-40B4-BE49-F238E27FC236}">
              <a16:creationId xmlns:a16="http://schemas.microsoft.com/office/drawing/2014/main" id="{00000000-0008-0000-0000-0000E707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2024" name="Text Box 33">
          <a:extLst>
            <a:ext uri="{FF2B5EF4-FFF2-40B4-BE49-F238E27FC236}">
              <a16:creationId xmlns:a16="http://schemas.microsoft.com/office/drawing/2014/main" id="{00000000-0008-0000-0000-0000E807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2025" name="Text Box 34">
          <a:extLst>
            <a:ext uri="{FF2B5EF4-FFF2-40B4-BE49-F238E27FC236}">
              <a16:creationId xmlns:a16="http://schemas.microsoft.com/office/drawing/2014/main" id="{00000000-0008-0000-0000-0000E907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2026" name="Text Box 35">
          <a:extLst>
            <a:ext uri="{FF2B5EF4-FFF2-40B4-BE49-F238E27FC236}">
              <a16:creationId xmlns:a16="http://schemas.microsoft.com/office/drawing/2014/main" id="{00000000-0008-0000-0000-0000EA07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2027" name="Text Box 36">
          <a:extLst>
            <a:ext uri="{FF2B5EF4-FFF2-40B4-BE49-F238E27FC236}">
              <a16:creationId xmlns:a16="http://schemas.microsoft.com/office/drawing/2014/main" id="{00000000-0008-0000-0000-0000EB07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2028" name="Text Box 31">
          <a:extLst>
            <a:ext uri="{FF2B5EF4-FFF2-40B4-BE49-F238E27FC236}">
              <a16:creationId xmlns:a16="http://schemas.microsoft.com/office/drawing/2014/main" id="{00000000-0008-0000-0000-0000EC07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2029" name="Text Box 32">
          <a:extLst>
            <a:ext uri="{FF2B5EF4-FFF2-40B4-BE49-F238E27FC236}">
              <a16:creationId xmlns:a16="http://schemas.microsoft.com/office/drawing/2014/main" id="{00000000-0008-0000-0000-0000ED07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2030" name="Text Box 33">
          <a:extLst>
            <a:ext uri="{FF2B5EF4-FFF2-40B4-BE49-F238E27FC236}">
              <a16:creationId xmlns:a16="http://schemas.microsoft.com/office/drawing/2014/main" id="{00000000-0008-0000-0000-0000EE07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2031" name="Text Box 34">
          <a:extLst>
            <a:ext uri="{FF2B5EF4-FFF2-40B4-BE49-F238E27FC236}">
              <a16:creationId xmlns:a16="http://schemas.microsoft.com/office/drawing/2014/main" id="{00000000-0008-0000-0000-0000EF07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2032" name="Text Box 35">
          <a:extLst>
            <a:ext uri="{FF2B5EF4-FFF2-40B4-BE49-F238E27FC236}">
              <a16:creationId xmlns:a16="http://schemas.microsoft.com/office/drawing/2014/main" id="{00000000-0008-0000-0000-0000F007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2033" name="Text Box 36">
          <a:extLst>
            <a:ext uri="{FF2B5EF4-FFF2-40B4-BE49-F238E27FC236}">
              <a16:creationId xmlns:a16="http://schemas.microsoft.com/office/drawing/2014/main" id="{00000000-0008-0000-0000-0000F107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2034" name="Text Box 7">
          <a:extLst>
            <a:ext uri="{FF2B5EF4-FFF2-40B4-BE49-F238E27FC236}">
              <a16:creationId xmlns:a16="http://schemas.microsoft.com/office/drawing/2014/main" id="{00000000-0008-0000-0000-0000F207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2035" name="Text Box 8">
          <a:extLst>
            <a:ext uri="{FF2B5EF4-FFF2-40B4-BE49-F238E27FC236}">
              <a16:creationId xmlns:a16="http://schemas.microsoft.com/office/drawing/2014/main" id="{00000000-0008-0000-0000-0000F307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2036" name="Text Box 9">
          <a:extLst>
            <a:ext uri="{FF2B5EF4-FFF2-40B4-BE49-F238E27FC236}">
              <a16:creationId xmlns:a16="http://schemas.microsoft.com/office/drawing/2014/main" id="{00000000-0008-0000-0000-0000F407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2037" name="Text Box 10">
          <a:extLst>
            <a:ext uri="{FF2B5EF4-FFF2-40B4-BE49-F238E27FC236}">
              <a16:creationId xmlns:a16="http://schemas.microsoft.com/office/drawing/2014/main" id="{00000000-0008-0000-0000-0000F507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2038" name="Text Box 11">
          <a:extLst>
            <a:ext uri="{FF2B5EF4-FFF2-40B4-BE49-F238E27FC236}">
              <a16:creationId xmlns:a16="http://schemas.microsoft.com/office/drawing/2014/main" id="{00000000-0008-0000-0000-0000F607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2039" name="Text Box 12">
          <a:extLst>
            <a:ext uri="{FF2B5EF4-FFF2-40B4-BE49-F238E27FC236}">
              <a16:creationId xmlns:a16="http://schemas.microsoft.com/office/drawing/2014/main" id="{00000000-0008-0000-0000-0000F707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2040" name="Text Box 31">
          <a:extLst>
            <a:ext uri="{FF2B5EF4-FFF2-40B4-BE49-F238E27FC236}">
              <a16:creationId xmlns:a16="http://schemas.microsoft.com/office/drawing/2014/main" id="{00000000-0008-0000-0000-0000F807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2041" name="Text Box 32">
          <a:extLst>
            <a:ext uri="{FF2B5EF4-FFF2-40B4-BE49-F238E27FC236}">
              <a16:creationId xmlns:a16="http://schemas.microsoft.com/office/drawing/2014/main" id="{00000000-0008-0000-0000-0000F907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2042" name="Text Box 33">
          <a:extLst>
            <a:ext uri="{FF2B5EF4-FFF2-40B4-BE49-F238E27FC236}">
              <a16:creationId xmlns:a16="http://schemas.microsoft.com/office/drawing/2014/main" id="{00000000-0008-0000-0000-0000FA07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2043" name="Text Box 34">
          <a:extLst>
            <a:ext uri="{FF2B5EF4-FFF2-40B4-BE49-F238E27FC236}">
              <a16:creationId xmlns:a16="http://schemas.microsoft.com/office/drawing/2014/main" id="{00000000-0008-0000-0000-0000FB07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2044" name="Text Box 35">
          <a:extLst>
            <a:ext uri="{FF2B5EF4-FFF2-40B4-BE49-F238E27FC236}">
              <a16:creationId xmlns:a16="http://schemas.microsoft.com/office/drawing/2014/main" id="{00000000-0008-0000-0000-0000FC07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2045" name="Text Box 36">
          <a:extLst>
            <a:ext uri="{FF2B5EF4-FFF2-40B4-BE49-F238E27FC236}">
              <a16:creationId xmlns:a16="http://schemas.microsoft.com/office/drawing/2014/main" id="{00000000-0008-0000-0000-0000FD07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2046" name="Text Box 31">
          <a:extLst>
            <a:ext uri="{FF2B5EF4-FFF2-40B4-BE49-F238E27FC236}">
              <a16:creationId xmlns:a16="http://schemas.microsoft.com/office/drawing/2014/main" id="{00000000-0008-0000-0000-0000FE07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2047" name="Text Box 32">
          <a:extLst>
            <a:ext uri="{FF2B5EF4-FFF2-40B4-BE49-F238E27FC236}">
              <a16:creationId xmlns:a16="http://schemas.microsoft.com/office/drawing/2014/main" id="{00000000-0008-0000-0000-0000FF07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4096" name="Text Box 33">
          <a:extLst>
            <a:ext uri="{FF2B5EF4-FFF2-40B4-BE49-F238E27FC236}">
              <a16:creationId xmlns:a16="http://schemas.microsoft.com/office/drawing/2014/main" id="{00000000-0008-0000-0000-00000010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4097" name="Text Box 34">
          <a:extLst>
            <a:ext uri="{FF2B5EF4-FFF2-40B4-BE49-F238E27FC236}">
              <a16:creationId xmlns:a16="http://schemas.microsoft.com/office/drawing/2014/main" id="{00000000-0008-0000-0000-00000110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4098" name="Text Box 35">
          <a:extLst>
            <a:ext uri="{FF2B5EF4-FFF2-40B4-BE49-F238E27FC236}">
              <a16:creationId xmlns:a16="http://schemas.microsoft.com/office/drawing/2014/main" id="{00000000-0008-0000-0000-00000210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4099" name="Text Box 36">
          <a:extLst>
            <a:ext uri="{FF2B5EF4-FFF2-40B4-BE49-F238E27FC236}">
              <a16:creationId xmlns:a16="http://schemas.microsoft.com/office/drawing/2014/main" id="{00000000-0008-0000-0000-00000310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4100" name="Text Box 7">
          <a:extLst>
            <a:ext uri="{FF2B5EF4-FFF2-40B4-BE49-F238E27FC236}">
              <a16:creationId xmlns:a16="http://schemas.microsoft.com/office/drawing/2014/main" id="{00000000-0008-0000-0000-00000410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4101" name="Text Box 8">
          <a:extLst>
            <a:ext uri="{FF2B5EF4-FFF2-40B4-BE49-F238E27FC236}">
              <a16:creationId xmlns:a16="http://schemas.microsoft.com/office/drawing/2014/main" id="{00000000-0008-0000-0000-00000510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4102" name="Text Box 9">
          <a:extLst>
            <a:ext uri="{FF2B5EF4-FFF2-40B4-BE49-F238E27FC236}">
              <a16:creationId xmlns:a16="http://schemas.microsoft.com/office/drawing/2014/main" id="{00000000-0008-0000-0000-00000610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4103" name="Text Box 10">
          <a:extLst>
            <a:ext uri="{FF2B5EF4-FFF2-40B4-BE49-F238E27FC236}">
              <a16:creationId xmlns:a16="http://schemas.microsoft.com/office/drawing/2014/main" id="{00000000-0008-0000-0000-00000710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4104" name="Text Box 11">
          <a:extLst>
            <a:ext uri="{FF2B5EF4-FFF2-40B4-BE49-F238E27FC236}">
              <a16:creationId xmlns:a16="http://schemas.microsoft.com/office/drawing/2014/main" id="{00000000-0008-0000-0000-00000810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4105" name="Text Box 12">
          <a:extLst>
            <a:ext uri="{FF2B5EF4-FFF2-40B4-BE49-F238E27FC236}">
              <a16:creationId xmlns:a16="http://schemas.microsoft.com/office/drawing/2014/main" id="{00000000-0008-0000-0000-00000910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4106" name="Text Box 31">
          <a:extLst>
            <a:ext uri="{FF2B5EF4-FFF2-40B4-BE49-F238E27FC236}">
              <a16:creationId xmlns:a16="http://schemas.microsoft.com/office/drawing/2014/main" id="{00000000-0008-0000-0000-00000A10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4107" name="Text Box 32">
          <a:extLst>
            <a:ext uri="{FF2B5EF4-FFF2-40B4-BE49-F238E27FC236}">
              <a16:creationId xmlns:a16="http://schemas.microsoft.com/office/drawing/2014/main" id="{00000000-0008-0000-0000-00000B10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4108" name="Text Box 33">
          <a:extLst>
            <a:ext uri="{FF2B5EF4-FFF2-40B4-BE49-F238E27FC236}">
              <a16:creationId xmlns:a16="http://schemas.microsoft.com/office/drawing/2014/main" id="{00000000-0008-0000-0000-00000C10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4109" name="Text Box 34">
          <a:extLst>
            <a:ext uri="{FF2B5EF4-FFF2-40B4-BE49-F238E27FC236}">
              <a16:creationId xmlns:a16="http://schemas.microsoft.com/office/drawing/2014/main" id="{00000000-0008-0000-0000-00000D10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4110" name="Text Box 35">
          <a:extLst>
            <a:ext uri="{FF2B5EF4-FFF2-40B4-BE49-F238E27FC236}">
              <a16:creationId xmlns:a16="http://schemas.microsoft.com/office/drawing/2014/main" id="{00000000-0008-0000-0000-00000E10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4111" name="Text Box 36">
          <a:extLst>
            <a:ext uri="{FF2B5EF4-FFF2-40B4-BE49-F238E27FC236}">
              <a16:creationId xmlns:a16="http://schemas.microsoft.com/office/drawing/2014/main" id="{00000000-0008-0000-0000-00000F10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4112" name="Text Box 31">
          <a:extLst>
            <a:ext uri="{FF2B5EF4-FFF2-40B4-BE49-F238E27FC236}">
              <a16:creationId xmlns:a16="http://schemas.microsoft.com/office/drawing/2014/main" id="{00000000-0008-0000-0000-00001010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4113" name="Text Box 32">
          <a:extLst>
            <a:ext uri="{FF2B5EF4-FFF2-40B4-BE49-F238E27FC236}">
              <a16:creationId xmlns:a16="http://schemas.microsoft.com/office/drawing/2014/main" id="{00000000-0008-0000-0000-00001110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4114" name="Text Box 33">
          <a:extLst>
            <a:ext uri="{FF2B5EF4-FFF2-40B4-BE49-F238E27FC236}">
              <a16:creationId xmlns:a16="http://schemas.microsoft.com/office/drawing/2014/main" id="{00000000-0008-0000-0000-00001210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4115" name="Text Box 34">
          <a:extLst>
            <a:ext uri="{FF2B5EF4-FFF2-40B4-BE49-F238E27FC236}">
              <a16:creationId xmlns:a16="http://schemas.microsoft.com/office/drawing/2014/main" id="{00000000-0008-0000-0000-00001310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4116" name="Text Box 35">
          <a:extLst>
            <a:ext uri="{FF2B5EF4-FFF2-40B4-BE49-F238E27FC236}">
              <a16:creationId xmlns:a16="http://schemas.microsoft.com/office/drawing/2014/main" id="{00000000-0008-0000-0000-00001410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4117" name="Text Box 36">
          <a:extLst>
            <a:ext uri="{FF2B5EF4-FFF2-40B4-BE49-F238E27FC236}">
              <a16:creationId xmlns:a16="http://schemas.microsoft.com/office/drawing/2014/main" id="{00000000-0008-0000-0000-00001510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4118" name="Text Box 8">
          <a:extLst>
            <a:ext uri="{FF2B5EF4-FFF2-40B4-BE49-F238E27FC236}">
              <a16:creationId xmlns:a16="http://schemas.microsoft.com/office/drawing/2014/main" id="{00000000-0008-0000-0000-00001610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4119" name="Text Box 9">
          <a:extLst>
            <a:ext uri="{FF2B5EF4-FFF2-40B4-BE49-F238E27FC236}">
              <a16:creationId xmlns:a16="http://schemas.microsoft.com/office/drawing/2014/main" id="{00000000-0008-0000-0000-00001710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4120" name="Text Box 10">
          <a:extLst>
            <a:ext uri="{FF2B5EF4-FFF2-40B4-BE49-F238E27FC236}">
              <a16:creationId xmlns:a16="http://schemas.microsoft.com/office/drawing/2014/main" id="{00000000-0008-0000-0000-00001810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4121" name="Text Box 11">
          <a:extLst>
            <a:ext uri="{FF2B5EF4-FFF2-40B4-BE49-F238E27FC236}">
              <a16:creationId xmlns:a16="http://schemas.microsoft.com/office/drawing/2014/main" id="{00000000-0008-0000-0000-00001910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4122" name="Text Box 12">
          <a:extLst>
            <a:ext uri="{FF2B5EF4-FFF2-40B4-BE49-F238E27FC236}">
              <a16:creationId xmlns:a16="http://schemas.microsoft.com/office/drawing/2014/main" id="{00000000-0008-0000-0000-00001A10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4123" name="Text Box 31">
          <a:extLst>
            <a:ext uri="{FF2B5EF4-FFF2-40B4-BE49-F238E27FC236}">
              <a16:creationId xmlns:a16="http://schemas.microsoft.com/office/drawing/2014/main" id="{00000000-0008-0000-0000-00001B10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4124" name="Text Box 32">
          <a:extLst>
            <a:ext uri="{FF2B5EF4-FFF2-40B4-BE49-F238E27FC236}">
              <a16:creationId xmlns:a16="http://schemas.microsoft.com/office/drawing/2014/main" id="{00000000-0008-0000-0000-00001C10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4125" name="Text Box 33">
          <a:extLst>
            <a:ext uri="{FF2B5EF4-FFF2-40B4-BE49-F238E27FC236}">
              <a16:creationId xmlns:a16="http://schemas.microsoft.com/office/drawing/2014/main" id="{00000000-0008-0000-0000-00001D10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4126" name="Text Box 34">
          <a:extLst>
            <a:ext uri="{FF2B5EF4-FFF2-40B4-BE49-F238E27FC236}">
              <a16:creationId xmlns:a16="http://schemas.microsoft.com/office/drawing/2014/main" id="{00000000-0008-0000-0000-00001E10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4127" name="Text Box 35">
          <a:extLst>
            <a:ext uri="{FF2B5EF4-FFF2-40B4-BE49-F238E27FC236}">
              <a16:creationId xmlns:a16="http://schemas.microsoft.com/office/drawing/2014/main" id="{00000000-0008-0000-0000-00001F10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4128" name="Text Box 36">
          <a:extLst>
            <a:ext uri="{FF2B5EF4-FFF2-40B4-BE49-F238E27FC236}">
              <a16:creationId xmlns:a16="http://schemas.microsoft.com/office/drawing/2014/main" id="{00000000-0008-0000-0000-00002010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4129" name="Text Box 31">
          <a:extLst>
            <a:ext uri="{FF2B5EF4-FFF2-40B4-BE49-F238E27FC236}">
              <a16:creationId xmlns:a16="http://schemas.microsoft.com/office/drawing/2014/main" id="{00000000-0008-0000-0000-00002110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4130" name="Text Box 32">
          <a:extLst>
            <a:ext uri="{FF2B5EF4-FFF2-40B4-BE49-F238E27FC236}">
              <a16:creationId xmlns:a16="http://schemas.microsoft.com/office/drawing/2014/main" id="{00000000-0008-0000-0000-00002210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4131" name="Text Box 33">
          <a:extLst>
            <a:ext uri="{FF2B5EF4-FFF2-40B4-BE49-F238E27FC236}">
              <a16:creationId xmlns:a16="http://schemas.microsoft.com/office/drawing/2014/main" id="{00000000-0008-0000-0000-00002310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4132" name="Text Box 34">
          <a:extLst>
            <a:ext uri="{FF2B5EF4-FFF2-40B4-BE49-F238E27FC236}">
              <a16:creationId xmlns:a16="http://schemas.microsoft.com/office/drawing/2014/main" id="{00000000-0008-0000-0000-00002410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4133" name="Text Box 35">
          <a:extLst>
            <a:ext uri="{FF2B5EF4-FFF2-40B4-BE49-F238E27FC236}">
              <a16:creationId xmlns:a16="http://schemas.microsoft.com/office/drawing/2014/main" id="{00000000-0008-0000-0000-00002510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4134" name="Text Box 36">
          <a:extLst>
            <a:ext uri="{FF2B5EF4-FFF2-40B4-BE49-F238E27FC236}">
              <a16:creationId xmlns:a16="http://schemas.microsoft.com/office/drawing/2014/main" id="{00000000-0008-0000-0000-00002610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4135" name="Text Box 7">
          <a:extLst>
            <a:ext uri="{FF2B5EF4-FFF2-40B4-BE49-F238E27FC236}">
              <a16:creationId xmlns:a16="http://schemas.microsoft.com/office/drawing/2014/main" id="{00000000-0008-0000-0000-00002710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4136" name="Text Box 8">
          <a:extLst>
            <a:ext uri="{FF2B5EF4-FFF2-40B4-BE49-F238E27FC236}">
              <a16:creationId xmlns:a16="http://schemas.microsoft.com/office/drawing/2014/main" id="{00000000-0008-0000-0000-00002810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4137" name="Text Box 9">
          <a:extLst>
            <a:ext uri="{FF2B5EF4-FFF2-40B4-BE49-F238E27FC236}">
              <a16:creationId xmlns:a16="http://schemas.microsoft.com/office/drawing/2014/main" id="{00000000-0008-0000-0000-00002910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4138" name="Text Box 10">
          <a:extLst>
            <a:ext uri="{FF2B5EF4-FFF2-40B4-BE49-F238E27FC236}">
              <a16:creationId xmlns:a16="http://schemas.microsoft.com/office/drawing/2014/main" id="{00000000-0008-0000-0000-00002A10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4139" name="Text Box 11">
          <a:extLst>
            <a:ext uri="{FF2B5EF4-FFF2-40B4-BE49-F238E27FC236}">
              <a16:creationId xmlns:a16="http://schemas.microsoft.com/office/drawing/2014/main" id="{00000000-0008-0000-0000-00002B10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4140" name="Text Box 12">
          <a:extLst>
            <a:ext uri="{FF2B5EF4-FFF2-40B4-BE49-F238E27FC236}">
              <a16:creationId xmlns:a16="http://schemas.microsoft.com/office/drawing/2014/main" id="{00000000-0008-0000-0000-00002C10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4141" name="Text Box 31">
          <a:extLst>
            <a:ext uri="{FF2B5EF4-FFF2-40B4-BE49-F238E27FC236}">
              <a16:creationId xmlns:a16="http://schemas.microsoft.com/office/drawing/2014/main" id="{00000000-0008-0000-0000-00002D10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4142" name="Text Box 32">
          <a:extLst>
            <a:ext uri="{FF2B5EF4-FFF2-40B4-BE49-F238E27FC236}">
              <a16:creationId xmlns:a16="http://schemas.microsoft.com/office/drawing/2014/main" id="{00000000-0008-0000-0000-00002E10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4143" name="Text Box 33">
          <a:extLst>
            <a:ext uri="{FF2B5EF4-FFF2-40B4-BE49-F238E27FC236}">
              <a16:creationId xmlns:a16="http://schemas.microsoft.com/office/drawing/2014/main" id="{00000000-0008-0000-0000-00002F10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4144" name="Text Box 34">
          <a:extLst>
            <a:ext uri="{FF2B5EF4-FFF2-40B4-BE49-F238E27FC236}">
              <a16:creationId xmlns:a16="http://schemas.microsoft.com/office/drawing/2014/main" id="{00000000-0008-0000-0000-00003010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4145" name="Text Box 35">
          <a:extLst>
            <a:ext uri="{FF2B5EF4-FFF2-40B4-BE49-F238E27FC236}">
              <a16:creationId xmlns:a16="http://schemas.microsoft.com/office/drawing/2014/main" id="{00000000-0008-0000-0000-00003110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4146" name="Text Box 36">
          <a:extLst>
            <a:ext uri="{FF2B5EF4-FFF2-40B4-BE49-F238E27FC236}">
              <a16:creationId xmlns:a16="http://schemas.microsoft.com/office/drawing/2014/main" id="{00000000-0008-0000-0000-00003210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4147" name="Text Box 31">
          <a:extLst>
            <a:ext uri="{FF2B5EF4-FFF2-40B4-BE49-F238E27FC236}">
              <a16:creationId xmlns:a16="http://schemas.microsoft.com/office/drawing/2014/main" id="{00000000-0008-0000-0000-00003310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4148" name="Text Box 32">
          <a:extLst>
            <a:ext uri="{FF2B5EF4-FFF2-40B4-BE49-F238E27FC236}">
              <a16:creationId xmlns:a16="http://schemas.microsoft.com/office/drawing/2014/main" id="{00000000-0008-0000-0000-00003410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4149" name="Text Box 33">
          <a:extLst>
            <a:ext uri="{FF2B5EF4-FFF2-40B4-BE49-F238E27FC236}">
              <a16:creationId xmlns:a16="http://schemas.microsoft.com/office/drawing/2014/main" id="{00000000-0008-0000-0000-00003510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4150" name="Text Box 34">
          <a:extLst>
            <a:ext uri="{FF2B5EF4-FFF2-40B4-BE49-F238E27FC236}">
              <a16:creationId xmlns:a16="http://schemas.microsoft.com/office/drawing/2014/main" id="{00000000-0008-0000-0000-00003610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4151" name="Text Box 35">
          <a:extLst>
            <a:ext uri="{FF2B5EF4-FFF2-40B4-BE49-F238E27FC236}">
              <a16:creationId xmlns:a16="http://schemas.microsoft.com/office/drawing/2014/main" id="{00000000-0008-0000-0000-00003710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4152" name="Text Box 36">
          <a:extLst>
            <a:ext uri="{FF2B5EF4-FFF2-40B4-BE49-F238E27FC236}">
              <a16:creationId xmlns:a16="http://schemas.microsoft.com/office/drawing/2014/main" id="{00000000-0008-0000-0000-00003810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4153" name="Text Box 7">
          <a:extLst>
            <a:ext uri="{FF2B5EF4-FFF2-40B4-BE49-F238E27FC236}">
              <a16:creationId xmlns:a16="http://schemas.microsoft.com/office/drawing/2014/main" id="{00000000-0008-0000-0000-00003910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4154" name="Text Box 8">
          <a:extLst>
            <a:ext uri="{FF2B5EF4-FFF2-40B4-BE49-F238E27FC236}">
              <a16:creationId xmlns:a16="http://schemas.microsoft.com/office/drawing/2014/main" id="{00000000-0008-0000-0000-00003A10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4155" name="Text Box 9">
          <a:extLst>
            <a:ext uri="{FF2B5EF4-FFF2-40B4-BE49-F238E27FC236}">
              <a16:creationId xmlns:a16="http://schemas.microsoft.com/office/drawing/2014/main" id="{00000000-0008-0000-0000-00003B10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4156" name="Text Box 10">
          <a:extLst>
            <a:ext uri="{FF2B5EF4-FFF2-40B4-BE49-F238E27FC236}">
              <a16:creationId xmlns:a16="http://schemas.microsoft.com/office/drawing/2014/main" id="{00000000-0008-0000-0000-00003C10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4157" name="Text Box 11">
          <a:extLst>
            <a:ext uri="{FF2B5EF4-FFF2-40B4-BE49-F238E27FC236}">
              <a16:creationId xmlns:a16="http://schemas.microsoft.com/office/drawing/2014/main" id="{00000000-0008-0000-0000-00003D10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4158" name="Text Box 12">
          <a:extLst>
            <a:ext uri="{FF2B5EF4-FFF2-40B4-BE49-F238E27FC236}">
              <a16:creationId xmlns:a16="http://schemas.microsoft.com/office/drawing/2014/main" id="{00000000-0008-0000-0000-00003E10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4159" name="Text Box 31">
          <a:extLst>
            <a:ext uri="{FF2B5EF4-FFF2-40B4-BE49-F238E27FC236}">
              <a16:creationId xmlns:a16="http://schemas.microsoft.com/office/drawing/2014/main" id="{00000000-0008-0000-0000-00003F10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4160" name="Text Box 32">
          <a:extLst>
            <a:ext uri="{FF2B5EF4-FFF2-40B4-BE49-F238E27FC236}">
              <a16:creationId xmlns:a16="http://schemas.microsoft.com/office/drawing/2014/main" id="{00000000-0008-0000-0000-00004010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4161" name="Text Box 33">
          <a:extLst>
            <a:ext uri="{FF2B5EF4-FFF2-40B4-BE49-F238E27FC236}">
              <a16:creationId xmlns:a16="http://schemas.microsoft.com/office/drawing/2014/main" id="{00000000-0008-0000-0000-00004110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4162" name="Text Box 34">
          <a:extLst>
            <a:ext uri="{FF2B5EF4-FFF2-40B4-BE49-F238E27FC236}">
              <a16:creationId xmlns:a16="http://schemas.microsoft.com/office/drawing/2014/main" id="{00000000-0008-0000-0000-00004210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4163" name="Text Box 35">
          <a:extLst>
            <a:ext uri="{FF2B5EF4-FFF2-40B4-BE49-F238E27FC236}">
              <a16:creationId xmlns:a16="http://schemas.microsoft.com/office/drawing/2014/main" id="{00000000-0008-0000-0000-00004310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4164" name="Text Box 36">
          <a:extLst>
            <a:ext uri="{FF2B5EF4-FFF2-40B4-BE49-F238E27FC236}">
              <a16:creationId xmlns:a16="http://schemas.microsoft.com/office/drawing/2014/main" id="{00000000-0008-0000-0000-00004410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4165" name="Text Box 31">
          <a:extLst>
            <a:ext uri="{FF2B5EF4-FFF2-40B4-BE49-F238E27FC236}">
              <a16:creationId xmlns:a16="http://schemas.microsoft.com/office/drawing/2014/main" id="{00000000-0008-0000-0000-00004510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4166" name="Text Box 32">
          <a:extLst>
            <a:ext uri="{FF2B5EF4-FFF2-40B4-BE49-F238E27FC236}">
              <a16:creationId xmlns:a16="http://schemas.microsoft.com/office/drawing/2014/main" id="{00000000-0008-0000-0000-00004610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4167" name="Text Box 33">
          <a:extLst>
            <a:ext uri="{FF2B5EF4-FFF2-40B4-BE49-F238E27FC236}">
              <a16:creationId xmlns:a16="http://schemas.microsoft.com/office/drawing/2014/main" id="{00000000-0008-0000-0000-00004710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4168" name="Text Box 34">
          <a:extLst>
            <a:ext uri="{FF2B5EF4-FFF2-40B4-BE49-F238E27FC236}">
              <a16:creationId xmlns:a16="http://schemas.microsoft.com/office/drawing/2014/main" id="{00000000-0008-0000-0000-00004810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4169" name="Text Box 35">
          <a:extLst>
            <a:ext uri="{FF2B5EF4-FFF2-40B4-BE49-F238E27FC236}">
              <a16:creationId xmlns:a16="http://schemas.microsoft.com/office/drawing/2014/main" id="{00000000-0008-0000-0000-00004910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4170" name="Text Box 36">
          <a:extLst>
            <a:ext uri="{FF2B5EF4-FFF2-40B4-BE49-F238E27FC236}">
              <a16:creationId xmlns:a16="http://schemas.microsoft.com/office/drawing/2014/main" id="{00000000-0008-0000-0000-00004A10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4171" name="Text Box 7">
          <a:extLst>
            <a:ext uri="{FF2B5EF4-FFF2-40B4-BE49-F238E27FC236}">
              <a16:creationId xmlns:a16="http://schemas.microsoft.com/office/drawing/2014/main" id="{00000000-0008-0000-0000-00004B10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4172" name="Text Box 8">
          <a:extLst>
            <a:ext uri="{FF2B5EF4-FFF2-40B4-BE49-F238E27FC236}">
              <a16:creationId xmlns:a16="http://schemas.microsoft.com/office/drawing/2014/main" id="{00000000-0008-0000-0000-00004C10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4173" name="Text Box 9">
          <a:extLst>
            <a:ext uri="{FF2B5EF4-FFF2-40B4-BE49-F238E27FC236}">
              <a16:creationId xmlns:a16="http://schemas.microsoft.com/office/drawing/2014/main" id="{00000000-0008-0000-0000-00004D10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4174" name="Text Box 10">
          <a:extLst>
            <a:ext uri="{FF2B5EF4-FFF2-40B4-BE49-F238E27FC236}">
              <a16:creationId xmlns:a16="http://schemas.microsoft.com/office/drawing/2014/main" id="{00000000-0008-0000-0000-00004E10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4175" name="Text Box 11">
          <a:extLst>
            <a:ext uri="{FF2B5EF4-FFF2-40B4-BE49-F238E27FC236}">
              <a16:creationId xmlns:a16="http://schemas.microsoft.com/office/drawing/2014/main" id="{00000000-0008-0000-0000-00004F10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4176" name="Text Box 12">
          <a:extLst>
            <a:ext uri="{FF2B5EF4-FFF2-40B4-BE49-F238E27FC236}">
              <a16:creationId xmlns:a16="http://schemas.microsoft.com/office/drawing/2014/main" id="{00000000-0008-0000-0000-00005010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4177" name="Text Box 31">
          <a:extLst>
            <a:ext uri="{FF2B5EF4-FFF2-40B4-BE49-F238E27FC236}">
              <a16:creationId xmlns:a16="http://schemas.microsoft.com/office/drawing/2014/main" id="{00000000-0008-0000-0000-00005110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502</xdr:row>
      <xdr:rowOff>0</xdr:rowOff>
    </xdr:from>
    <xdr:to>
      <xdr:col>5</xdr:col>
      <xdr:colOff>76200</xdr:colOff>
      <xdr:row>503</xdr:row>
      <xdr:rowOff>58263</xdr:rowOff>
    </xdr:to>
    <xdr:sp macro="" textlink="">
      <xdr:nvSpPr>
        <xdr:cNvPr id="4178" name="Text Box 32">
          <a:extLst>
            <a:ext uri="{FF2B5EF4-FFF2-40B4-BE49-F238E27FC236}">
              <a16:creationId xmlns:a16="http://schemas.microsoft.com/office/drawing/2014/main" id="{00000000-0008-0000-0000-000052100000}"/>
            </a:ext>
          </a:extLst>
        </xdr:cNvPr>
        <xdr:cNvSpPr>
          <a:spLocks noChangeArrowheads="1"/>
        </xdr:cNvSpPr>
      </xdr:nvSpPr>
      <xdr:spPr bwMode="auto">
        <a:xfrm>
          <a:off x="4505325" y="317230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171450</xdr:colOff>
      <xdr:row>251</xdr:row>
      <xdr:rowOff>0</xdr:rowOff>
    </xdr:from>
    <xdr:to>
      <xdr:col>6</xdr:col>
      <xdr:colOff>247650</xdr:colOff>
      <xdr:row>252</xdr:row>
      <xdr:rowOff>69990</xdr:rowOff>
    </xdr:to>
    <xdr:sp macro="" textlink="">
      <xdr:nvSpPr>
        <xdr:cNvPr id="4179" name="Text Box 163">
          <a:extLst>
            <a:ext uri="{FF2B5EF4-FFF2-40B4-BE49-F238E27FC236}">
              <a16:creationId xmlns:a16="http://schemas.microsoft.com/office/drawing/2014/main" id="{00000000-0008-0000-0000-000053100000}"/>
            </a:ext>
          </a:extLst>
        </xdr:cNvPr>
        <xdr:cNvSpPr txBox="1">
          <a:spLocks noChangeArrowheads="1"/>
        </xdr:cNvSpPr>
      </xdr:nvSpPr>
      <xdr:spPr bwMode="auto">
        <a:xfrm>
          <a:off x="5353050" y="179727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180" name="Text Box 7">
          <a:extLst>
            <a:ext uri="{FF2B5EF4-FFF2-40B4-BE49-F238E27FC236}">
              <a16:creationId xmlns:a16="http://schemas.microsoft.com/office/drawing/2014/main" id="{00000000-0008-0000-0000-000054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181" name="Text Box 8">
          <a:extLst>
            <a:ext uri="{FF2B5EF4-FFF2-40B4-BE49-F238E27FC236}">
              <a16:creationId xmlns:a16="http://schemas.microsoft.com/office/drawing/2014/main" id="{00000000-0008-0000-0000-000055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182" name="Text Box 9">
          <a:extLst>
            <a:ext uri="{FF2B5EF4-FFF2-40B4-BE49-F238E27FC236}">
              <a16:creationId xmlns:a16="http://schemas.microsoft.com/office/drawing/2014/main" id="{00000000-0008-0000-0000-000056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183" name="Text Box 10">
          <a:extLst>
            <a:ext uri="{FF2B5EF4-FFF2-40B4-BE49-F238E27FC236}">
              <a16:creationId xmlns:a16="http://schemas.microsoft.com/office/drawing/2014/main" id="{00000000-0008-0000-0000-000057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184" name="Text Box 11">
          <a:extLst>
            <a:ext uri="{FF2B5EF4-FFF2-40B4-BE49-F238E27FC236}">
              <a16:creationId xmlns:a16="http://schemas.microsoft.com/office/drawing/2014/main" id="{00000000-0008-0000-0000-000058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185" name="Text Box 12">
          <a:extLst>
            <a:ext uri="{FF2B5EF4-FFF2-40B4-BE49-F238E27FC236}">
              <a16:creationId xmlns:a16="http://schemas.microsoft.com/office/drawing/2014/main" id="{00000000-0008-0000-0000-000059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186" name="Text Box 31">
          <a:extLst>
            <a:ext uri="{FF2B5EF4-FFF2-40B4-BE49-F238E27FC236}">
              <a16:creationId xmlns:a16="http://schemas.microsoft.com/office/drawing/2014/main" id="{00000000-0008-0000-0000-00005A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187" name="Text Box 32">
          <a:extLst>
            <a:ext uri="{FF2B5EF4-FFF2-40B4-BE49-F238E27FC236}">
              <a16:creationId xmlns:a16="http://schemas.microsoft.com/office/drawing/2014/main" id="{00000000-0008-0000-0000-00005B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188" name="Text Box 33">
          <a:extLst>
            <a:ext uri="{FF2B5EF4-FFF2-40B4-BE49-F238E27FC236}">
              <a16:creationId xmlns:a16="http://schemas.microsoft.com/office/drawing/2014/main" id="{00000000-0008-0000-0000-00005C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189" name="Text Box 34">
          <a:extLst>
            <a:ext uri="{FF2B5EF4-FFF2-40B4-BE49-F238E27FC236}">
              <a16:creationId xmlns:a16="http://schemas.microsoft.com/office/drawing/2014/main" id="{00000000-0008-0000-0000-00005D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190" name="Text Box 35">
          <a:extLst>
            <a:ext uri="{FF2B5EF4-FFF2-40B4-BE49-F238E27FC236}">
              <a16:creationId xmlns:a16="http://schemas.microsoft.com/office/drawing/2014/main" id="{00000000-0008-0000-0000-00005E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191" name="Text Box 36">
          <a:extLst>
            <a:ext uri="{FF2B5EF4-FFF2-40B4-BE49-F238E27FC236}">
              <a16:creationId xmlns:a16="http://schemas.microsoft.com/office/drawing/2014/main" id="{00000000-0008-0000-0000-00005F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192" name="Text Box 31">
          <a:extLst>
            <a:ext uri="{FF2B5EF4-FFF2-40B4-BE49-F238E27FC236}">
              <a16:creationId xmlns:a16="http://schemas.microsoft.com/office/drawing/2014/main" id="{00000000-0008-0000-0000-000060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193" name="Text Box 32">
          <a:extLst>
            <a:ext uri="{FF2B5EF4-FFF2-40B4-BE49-F238E27FC236}">
              <a16:creationId xmlns:a16="http://schemas.microsoft.com/office/drawing/2014/main" id="{00000000-0008-0000-0000-000061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194" name="Text Box 33">
          <a:extLst>
            <a:ext uri="{FF2B5EF4-FFF2-40B4-BE49-F238E27FC236}">
              <a16:creationId xmlns:a16="http://schemas.microsoft.com/office/drawing/2014/main" id="{00000000-0008-0000-0000-000062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195" name="Text Box 34">
          <a:extLst>
            <a:ext uri="{FF2B5EF4-FFF2-40B4-BE49-F238E27FC236}">
              <a16:creationId xmlns:a16="http://schemas.microsoft.com/office/drawing/2014/main" id="{00000000-0008-0000-0000-000063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196" name="Text Box 35">
          <a:extLst>
            <a:ext uri="{FF2B5EF4-FFF2-40B4-BE49-F238E27FC236}">
              <a16:creationId xmlns:a16="http://schemas.microsoft.com/office/drawing/2014/main" id="{00000000-0008-0000-0000-000064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197" name="Text Box 36">
          <a:extLst>
            <a:ext uri="{FF2B5EF4-FFF2-40B4-BE49-F238E27FC236}">
              <a16:creationId xmlns:a16="http://schemas.microsoft.com/office/drawing/2014/main" id="{00000000-0008-0000-0000-000065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198" name="Text Box 7">
          <a:extLst>
            <a:ext uri="{FF2B5EF4-FFF2-40B4-BE49-F238E27FC236}">
              <a16:creationId xmlns:a16="http://schemas.microsoft.com/office/drawing/2014/main" id="{00000000-0008-0000-0000-000066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199" name="Text Box 8">
          <a:extLst>
            <a:ext uri="{FF2B5EF4-FFF2-40B4-BE49-F238E27FC236}">
              <a16:creationId xmlns:a16="http://schemas.microsoft.com/office/drawing/2014/main" id="{00000000-0008-0000-0000-000067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200" name="Text Box 9">
          <a:extLst>
            <a:ext uri="{FF2B5EF4-FFF2-40B4-BE49-F238E27FC236}">
              <a16:creationId xmlns:a16="http://schemas.microsoft.com/office/drawing/2014/main" id="{00000000-0008-0000-0000-000068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201" name="Text Box 10">
          <a:extLst>
            <a:ext uri="{FF2B5EF4-FFF2-40B4-BE49-F238E27FC236}">
              <a16:creationId xmlns:a16="http://schemas.microsoft.com/office/drawing/2014/main" id="{00000000-0008-0000-0000-000069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202" name="Text Box 11">
          <a:extLst>
            <a:ext uri="{FF2B5EF4-FFF2-40B4-BE49-F238E27FC236}">
              <a16:creationId xmlns:a16="http://schemas.microsoft.com/office/drawing/2014/main" id="{00000000-0008-0000-0000-00006A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203" name="Text Box 12">
          <a:extLst>
            <a:ext uri="{FF2B5EF4-FFF2-40B4-BE49-F238E27FC236}">
              <a16:creationId xmlns:a16="http://schemas.microsoft.com/office/drawing/2014/main" id="{00000000-0008-0000-0000-00006B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204" name="Text Box 31">
          <a:extLst>
            <a:ext uri="{FF2B5EF4-FFF2-40B4-BE49-F238E27FC236}">
              <a16:creationId xmlns:a16="http://schemas.microsoft.com/office/drawing/2014/main" id="{00000000-0008-0000-0000-00006C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205" name="Text Box 32">
          <a:extLst>
            <a:ext uri="{FF2B5EF4-FFF2-40B4-BE49-F238E27FC236}">
              <a16:creationId xmlns:a16="http://schemas.microsoft.com/office/drawing/2014/main" id="{00000000-0008-0000-0000-00006D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206" name="Text Box 33">
          <a:extLst>
            <a:ext uri="{FF2B5EF4-FFF2-40B4-BE49-F238E27FC236}">
              <a16:creationId xmlns:a16="http://schemas.microsoft.com/office/drawing/2014/main" id="{00000000-0008-0000-0000-00006E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207" name="Text Box 34">
          <a:extLst>
            <a:ext uri="{FF2B5EF4-FFF2-40B4-BE49-F238E27FC236}">
              <a16:creationId xmlns:a16="http://schemas.microsoft.com/office/drawing/2014/main" id="{00000000-0008-0000-0000-00006F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208" name="Text Box 35">
          <a:extLst>
            <a:ext uri="{FF2B5EF4-FFF2-40B4-BE49-F238E27FC236}">
              <a16:creationId xmlns:a16="http://schemas.microsoft.com/office/drawing/2014/main" id="{00000000-0008-0000-0000-000070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209" name="Text Box 36">
          <a:extLst>
            <a:ext uri="{FF2B5EF4-FFF2-40B4-BE49-F238E27FC236}">
              <a16:creationId xmlns:a16="http://schemas.microsoft.com/office/drawing/2014/main" id="{00000000-0008-0000-0000-000071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210" name="Text Box 31">
          <a:extLst>
            <a:ext uri="{FF2B5EF4-FFF2-40B4-BE49-F238E27FC236}">
              <a16:creationId xmlns:a16="http://schemas.microsoft.com/office/drawing/2014/main" id="{00000000-0008-0000-0000-000072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211" name="Text Box 32">
          <a:extLst>
            <a:ext uri="{FF2B5EF4-FFF2-40B4-BE49-F238E27FC236}">
              <a16:creationId xmlns:a16="http://schemas.microsoft.com/office/drawing/2014/main" id="{00000000-0008-0000-0000-000073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212" name="Text Box 33">
          <a:extLst>
            <a:ext uri="{FF2B5EF4-FFF2-40B4-BE49-F238E27FC236}">
              <a16:creationId xmlns:a16="http://schemas.microsoft.com/office/drawing/2014/main" id="{00000000-0008-0000-0000-000074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213" name="Text Box 34">
          <a:extLst>
            <a:ext uri="{FF2B5EF4-FFF2-40B4-BE49-F238E27FC236}">
              <a16:creationId xmlns:a16="http://schemas.microsoft.com/office/drawing/2014/main" id="{00000000-0008-0000-0000-000075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214" name="Text Box 35">
          <a:extLst>
            <a:ext uri="{FF2B5EF4-FFF2-40B4-BE49-F238E27FC236}">
              <a16:creationId xmlns:a16="http://schemas.microsoft.com/office/drawing/2014/main" id="{00000000-0008-0000-0000-000076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215" name="Text Box 36">
          <a:extLst>
            <a:ext uri="{FF2B5EF4-FFF2-40B4-BE49-F238E27FC236}">
              <a16:creationId xmlns:a16="http://schemas.microsoft.com/office/drawing/2014/main" id="{00000000-0008-0000-0000-000077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216" name="Text Box 7">
          <a:extLst>
            <a:ext uri="{FF2B5EF4-FFF2-40B4-BE49-F238E27FC236}">
              <a16:creationId xmlns:a16="http://schemas.microsoft.com/office/drawing/2014/main" id="{00000000-0008-0000-0000-000078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217" name="Text Box 8">
          <a:extLst>
            <a:ext uri="{FF2B5EF4-FFF2-40B4-BE49-F238E27FC236}">
              <a16:creationId xmlns:a16="http://schemas.microsoft.com/office/drawing/2014/main" id="{00000000-0008-0000-0000-000079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218" name="Text Box 9">
          <a:extLst>
            <a:ext uri="{FF2B5EF4-FFF2-40B4-BE49-F238E27FC236}">
              <a16:creationId xmlns:a16="http://schemas.microsoft.com/office/drawing/2014/main" id="{00000000-0008-0000-0000-00007A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219" name="Text Box 10">
          <a:extLst>
            <a:ext uri="{FF2B5EF4-FFF2-40B4-BE49-F238E27FC236}">
              <a16:creationId xmlns:a16="http://schemas.microsoft.com/office/drawing/2014/main" id="{00000000-0008-0000-0000-00007B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220" name="Text Box 11">
          <a:extLst>
            <a:ext uri="{FF2B5EF4-FFF2-40B4-BE49-F238E27FC236}">
              <a16:creationId xmlns:a16="http://schemas.microsoft.com/office/drawing/2014/main" id="{00000000-0008-0000-0000-00007C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221" name="Text Box 12">
          <a:extLst>
            <a:ext uri="{FF2B5EF4-FFF2-40B4-BE49-F238E27FC236}">
              <a16:creationId xmlns:a16="http://schemas.microsoft.com/office/drawing/2014/main" id="{00000000-0008-0000-0000-00007D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222" name="Text Box 31">
          <a:extLst>
            <a:ext uri="{FF2B5EF4-FFF2-40B4-BE49-F238E27FC236}">
              <a16:creationId xmlns:a16="http://schemas.microsoft.com/office/drawing/2014/main" id="{00000000-0008-0000-0000-00007E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223" name="Text Box 32">
          <a:extLst>
            <a:ext uri="{FF2B5EF4-FFF2-40B4-BE49-F238E27FC236}">
              <a16:creationId xmlns:a16="http://schemas.microsoft.com/office/drawing/2014/main" id="{00000000-0008-0000-0000-00007F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224" name="Text Box 33">
          <a:extLst>
            <a:ext uri="{FF2B5EF4-FFF2-40B4-BE49-F238E27FC236}">
              <a16:creationId xmlns:a16="http://schemas.microsoft.com/office/drawing/2014/main" id="{00000000-0008-0000-0000-000080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225" name="Text Box 34">
          <a:extLst>
            <a:ext uri="{FF2B5EF4-FFF2-40B4-BE49-F238E27FC236}">
              <a16:creationId xmlns:a16="http://schemas.microsoft.com/office/drawing/2014/main" id="{00000000-0008-0000-0000-000081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226" name="Text Box 35">
          <a:extLst>
            <a:ext uri="{FF2B5EF4-FFF2-40B4-BE49-F238E27FC236}">
              <a16:creationId xmlns:a16="http://schemas.microsoft.com/office/drawing/2014/main" id="{00000000-0008-0000-0000-000082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227" name="Text Box 36">
          <a:extLst>
            <a:ext uri="{FF2B5EF4-FFF2-40B4-BE49-F238E27FC236}">
              <a16:creationId xmlns:a16="http://schemas.microsoft.com/office/drawing/2014/main" id="{00000000-0008-0000-0000-000083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228" name="Text Box 31">
          <a:extLst>
            <a:ext uri="{FF2B5EF4-FFF2-40B4-BE49-F238E27FC236}">
              <a16:creationId xmlns:a16="http://schemas.microsoft.com/office/drawing/2014/main" id="{00000000-0008-0000-0000-000084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229" name="Text Box 32">
          <a:extLst>
            <a:ext uri="{FF2B5EF4-FFF2-40B4-BE49-F238E27FC236}">
              <a16:creationId xmlns:a16="http://schemas.microsoft.com/office/drawing/2014/main" id="{00000000-0008-0000-0000-000085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230" name="Text Box 33">
          <a:extLst>
            <a:ext uri="{FF2B5EF4-FFF2-40B4-BE49-F238E27FC236}">
              <a16:creationId xmlns:a16="http://schemas.microsoft.com/office/drawing/2014/main" id="{00000000-0008-0000-0000-000086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231" name="Text Box 34">
          <a:extLst>
            <a:ext uri="{FF2B5EF4-FFF2-40B4-BE49-F238E27FC236}">
              <a16:creationId xmlns:a16="http://schemas.microsoft.com/office/drawing/2014/main" id="{00000000-0008-0000-0000-000087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232" name="Text Box 35">
          <a:extLst>
            <a:ext uri="{FF2B5EF4-FFF2-40B4-BE49-F238E27FC236}">
              <a16:creationId xmlns:a16="http://schemas.microsoft.com/office/drawing/2014/main" id="{00000000-0008-0000-0000-000088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233" name="Text Box 36">
          <a:extLst>
            <a:ext uri="{FF2B5EF4-FFF2-40B4-BE49-F238E27FC236}">
              <a16:creationId xmlns:a16="http://schemas.microsoft.com/office/drawing/2014/main" id="{00000000-0008-0000-0000-000089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234" name="Text Box 7">
          <a:extLst>
            <a:ext uri="{FF2B5EF4-FFF2-40B4-BE49-F238E27FC236}">
              <a16:creationId xmlns:a16="http://schemas.microsoft.com/office/drawing/2014/main" id="{00000000-0008-0000-0000-00008A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235" name="Text Box 8">
          <a:extLst>
            <a:ext uri="{FF2B5EF4-FFF2-40B4-BE49-F238E27FC236}">
              <a16:creationId xmlns:a16="http://schemas.microsoft.com/office/drawing/2014/main" id="{00000000-0008-0000-0000-00008B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236" name="Text Box 9">
          <a:extLst>
            <a:ext uri="{FF2B5EF4-FFF2-40B4-BE49-F238E27FC236}">
              <a16:creationId xmlns:a16="http://schemas.microsoft.com/office/drawing/2014/main" id="{00000000-0008-0000-0000-00008C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237" name="Text Box 10">
          <a:extLst>
            <a:ext uri="{FF2B5EF4-FFF2-40B4-BE49-F238E27FC236}">
              <a16:creationId xmlns:a16="http://schemas.microsoft.com/office/drawing/2014/main" id="{00000000-0008-0000-0000-00008D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238" name="Text Box 11">
          <a:extLst>
            <a:ext uri="{FF2B5EF4-FFF2-40B4-BE49-F238E27FC236}">
              <a16:creationId xmlns:a16="http://schemas.microsoft.com/office/drawing/2014/main" id="{00000000-0008-0000-0000-00008E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239" name="Text Box 12">
          <a:extLst>
            <a:ext uri="{FF2B5EF4-FFF2-40B4-BE49-F238E27FC236}">
              <a16:creationId xmlns:a16="http://schemas.microsoft.com/office/drawing/2014/main" id="{00000000-0008-0000-0000-00008F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240" name="Text Box 31">
          <a:extLst>
            <a:ext uri="{FF2B5EF4-FFF2-40B4-BE49-F238E27FC236}">
              <a16:creationId xmlns:a16="http://schemas.microsoft.com/office/drawing/2014/main" id="{00000000-0008-0000-0000-000090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241" name="Text Box 32">
          <a:extLst>
            <a:ext uri="{FF2B5EF4-FFF2-40B4-BE49-F238E27FC236}">
              <a16:creationId xmlns:a16="http://schemas.microsoft.com/office/drawing/2014/main" id="{00000000-0008-0000-0000-000091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242" name="Text Box 33">
          <a:extLst>
            <a:ext uri="{FF2B5EF4-FFF2-40B4-BE49-F238E27FC236}">
              <a16:creationId xmlns:a16="http://schemas.microsoft.com/office/drawing/2014/main" id="{00000000-0008-0000-0000-000092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243" name="Text Box 34">
          <a:extLst>
            <a:ext uri="{FF2B5EF4-FFF2-40B4-BE49-F238E27FC236}">
              <a16:creationId xmlns:a16="http://schemas.microsoft.com/office/drawing/2014/main" id="{00000000-0008-0000-0000-000093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244" name="Text Box 35">
          <a:extLst>
            <a:ext uri="{FF2B5EF4-FFF2-40B4-BE49-F238E27FC236}">
              <a16:creationId xmlns:a16="http://schemas.microsoft.com/office/drawing/2014/main" id="{00000000-0008-0000-0000-000094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245" name="Text Box 36">
          <a:extLst>
            <a:ext uri="{FF2B5EF4-FFF2-40B4-BE49-F238E27FC236}">
              <a16:creationId xmlns:a16="http://schemas.microsoft.com/office/drawing/2014/main" id="{00000000-0008-0000-0000-000095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246" name="Text Box 31">
          <a:extLst>
            <a:ext uri="{FF2B5EF4-FFF2-40B4-BE49-F238E27FC236}">
              <a16:creationId xmlns:a16="http://schemas.microsoft.com/office/drawing/2014/main" id="{00000000-0008-0000-0000-000096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247" name="Text Box 32">
          <a:extLst>
            <a:ext uri="{FF2B5EF4-FFF2-40B4-BE49-F238E27FC236}">
              <a16:creationId xmlns:a16="http://schemas.microsoft.com/office/drawing/2014/main" id="{00000000-0008-0000-0000-000097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248" name="Text Box 33">
          <a:extLst>
            <a:ext uri="{FF2B5EF4-FFF2-40B4-BE49-F238E27FC236}">
              <a16:creationId xmlns:a16="http://schemas.microsoft.com/office/drawing/2014/main" id="{00000000-0008-0000-0000-000098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249" name="Text Box 34">
          <a:extLst>
            <a:ext uri="{FF2B5EF4-FFF2-40B4-BE49-F238E27FC236}">
              <a16:creationId xmlns:a16="http://schemas.microsoft.com/office/drawing/2014/main" id="{00000000-0008-0000-0000-000099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250" name="Text Box 35">
          <a:extLst>
            <a:ext uri="{FF2B5EF4-FFF2-40B4-BE49-F238E27FC236}">
              <a16:creationId xmlns:a16="http://schemas.microsoft.com/office/drawing/2014/main" id="{00000000-0008-0000-0000-00009A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251" name="Text Box 36">
          <a:extLst>
            <a:ext uri="{FF2B5EF4-FFF2-40B4-BE49-F238E27FC236}">
              <a16:creationId xmlns:a16="http://schemas.microsoft.com/office/drawing/2014/main" id="{00000000-0008-0000-0000-00009B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252" name="Text Box 7">
          <a:extLst>
            <a:ext uri="{FF2B5EF4-FFF2-40B4-BE49-F238E27FC236}">
              <a16:creationId xmlns:a16="http://schemas.microsoft.com/office/drawing/2014/main" id="{00000000-0008-0000-0000-00009C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253" name="Text Box 8">
          <a:extLst>
            <a:ext uri="{FF2B5EF4-FFF2-40B4-BE49-F238E27FC236}">
              <a16:creationId xmlns:a16="http://schemas.microsoft.com/office/drawing/2014/main" id="{00000000-0008-0000-0000-00009D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254" name="Text Box 9">
          <a:extLst>
            <a:ext uri="{FF2B5EF4-FFF2-40B4-BE49-F238E27FC236}">
              <a16:creationId xmlns:a16="http://schemas.microsoft.com/office/drawing/2014/main" id="{00000000-0008-0000-0000-00009E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255" name="Text Box 10">
          <a:extLst>
            <a:ext uri="{FF2B5EF4-FFF2-40B4-BE49-F238E27FC236}">
              <a16:creationId xmlns:a16="http://schemas.microsoft.com/office/drawing/2014/main" id="{00000000-0008-0000-0000-00009F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256" name="Text Box 11">
          <a:extLst>
            <a:ext uri="{FF2B5EF4-FFF2-40B4-BE49-F238E27FC236}">
              <a16:creationId xmlns:a16="http://schemas.microsoft.com/office/drawing/2014/main" id="{00000000-0008-0000-0000-0000A0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257" name="Text Box 12">
          <a:extLst>
            <a:ext uri="{FF2B5EF4-FFF2-40B4-BE49-F238E27FC236}">
              <a16:creationId xmlns:a16="http://schemas.microsoft.com/office/drawing/2014/main" id="{00000000-0008-0000-0000-0000A1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258" name="Text Box 31">
          <a:extLst>
            <a:ext uri="{FF2B5EF4-FFF2-40B4-BE49-F238E27FC236}">
              <a16:creationId xmlns:a16="http://schemas.microsoft.com/office/drawing/2014/main" id="{00000000-0008-0000-0000-0000A2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259" name="Text Box 32">
          <a:extLst>
            <a:ext uri="{FF2B5EF4-FFF2-40B4-BE49-F238E27FC236}">
              <a16:creationId xmlns:a16="http://schemas.microsoft.com/office/drawing/2014/main" id="{00000000-0008-0000-0000-0000A3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260" name="Text Box 33">
          <a:extLst>
            <a:ext uri="{FF2B5EF4-FFF2-40B4-BE49-F238E27FC236}">
              <a16:creationId xmlns:a16="http://schemas.microsoft.com/office/drawing/2014/main" id="{00000000-0008-0000-0000-0000A4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261" name="Text Box 34">
          <a:extLst>
            <a:ext uri="{FF2B5EF4-FFF2-40B4-BE49-F238E27FC236}">
              <a16:creationId xmlns:a16="http://schemas.microsoft.com/office/drawing/2014/main" id="{00000000-0008-0000-0000-0000A5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262" name="Text Box 35">
          <a:extLst>
            <a:ext uri="{FF2B5EF4-FFF2-40B4-BE49-F238E27FC236}">
              <a16:creationId xmlns:a16="http://schemas.microsoft.com/office/drawing/2014/main" id="{00000000-0008-0000-0000-0000A6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263" name="Text Box 36">
          <a:extLst>
            <a:ext uri="{FF2B5EF4-FFF2-40B4-BE49-F238E27FC236}">
              <a16:creationId xmlns:a16="http://schemas.microsoft.com/office/drawing/2014/main" id="{00000000-0008-0000-0000-0000A7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264" name="Text Box 31">
          <a:extLst>
            <a:ext uri="{FF2B5EF4-FFF2-40B4-BE49-F238E27FC236}">
              <a16:creationId xmlns:a16="http://schemas.microsoft.com/office/drawing/2014/main" id="{00000000-0008-0000-0000-0000A8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265" name="Text Box 32">
          <a:extLst>
            <a:ext uri="{FF2B5EF4-FFF2-40B4-BE49-F238E27FC236}">
              <a16:creationId xmlns:a16="http://schemas.microsoft.com/office/drawing/2014/main" id="{00000000-0008-0000-0000-0000A9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266" name="Text Box 33">
          <a:extLst>
            <a:ext uri="{FF2B5EF4-FFF2-40B4-BE49-F238E27FC236}">
              <a16:creationId xmlns:a16="http://schemas.microsoft.com/office/drawing/2014/main" id="{00000000-0008-0000-0000-0000AA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267" name="Text Box 34">
          <a:extLst>
            <a:ext uri="{FF2B5EF4-FFF2-40B4-BE49-F238E27FC236}">
              <a16:creationId xmlns:a16="http://schemas.microsoft.com/office/drawing/2014/main" id="{00000000-0008-0000-0000-0000AB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268" name="Text Box 35">
          <a:extLst>
            <a:ext uri="{FF2B5EF4-FFF2-40B4-BE49-F238E27FC236}">
              <a16:creationId xmlns:a16="http://schemas.microsoft.com/office/drawing/2014/main" id="{00000000-0008-0000-0000-0000AC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269" name="Text Box 36">
          <a:extLst>
            <a:ext uri="{FF2B5EF4-FFF2-40B4-BE49-F238E27FC236}">
              <a16:creationId xmlns:a16="http://schemas.microsoft.com/office/drawing/2014/main" id="{00000000-0008-0000-0000-0000AD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270" name="Text Box 8">
          <a:extLst>
            <a:ext uri="{FF2B5EF4-FFF2-40B4-BE49-F238E27FC236}">
              <a16:creationId xmlns:a16="http://schemas.microsoft.com/office/drawing/2014/main" id="{00000000-0008-0000-0000-0000AE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271" name="Text Box 9">
          <a:extLst>
            <a:ext uri="{FF2B5EF4-FFF2-40B4-BE49-F238E27FC236}">
              <a16:creationId xmlns:a16="http://schemas.microsoft.com/office/drawing/2014/main" id="{00000000-0008-0000-0000-0000AF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272" name="Text Box 10">
          <a:extLst>
            <a:ext uri="{FF2B5EF4-FFF2-40B4-BE49-F238E27FC236}">
              <a16:creationId xmlns:a16="http://schemas.microsoft.com/office/drawing/2014/main" id="{00000000-0008-0000-0000-0000B0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273" name="Text Box 11">
          <a:extLst>
            <a:ext uri="{FF2B5EF4-FFF2-40B4-BE49-F238E27FC236}">
              <a16:creationId xmlns:a16="http://schemas.microsoft.com/office/drawing/2014/main" id="{00000000-0008-0000-0000-0000B1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274" name="Text Box 12">
          <a:extLst>
            <a:ext uri="{FF2B5EF4-FFF2-40B4-BE49-F238E27FC236}">
              <a16:creationId xmlns:a16="http://schemas.microsoft.com/office/drawing/2014/main" id="{00000000-0008-0000-0000-0000B2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275" name="Text Box 31">
          <a:extLst>
            <a:ext uri="{FF2B5EF4-FFF2-40B4-BE49-F238E27FC236}">
              <a16:creationId xmlns:a16="http://schemas.microsoft.com/office/drawing/2014/main" id="{00000000-0008-0000-0000-0000B3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276" name="Text Box 32">
          <a:extLst>
            <a:ext uri="{FF2B5EF4-FFF2-40B4-BE49-F238E27FC236}">
              <a16:creationId xmlns:a16="http://schemas.microsoft.com/office/drawing/2014/main" id="{00000000-0008-0000-0000-0000B4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277" name="Text Box 33">
          <a:extLst>
            <a:ext uri="{FF2B5EF4-FFF2-40B4-BE49-F238E27FC236}">
              <a16:creationId xmlns:a16="http://schemas.microsoft.com/office/drawing/2014/main" id="{00000000-0008-0000-0000-0000B5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278" name="Text Box 34">
          <a:extLst>
            <a:ext uri="{FF2B5EF4-FFF2-40B4-BE49-F238E27FC236}">
              <a16:creationId xmlns:a16="http://schemas.microsoft.com/office/drawing/2014/main" id="{00000000-0008-0000-0000-0000B6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279" name="Text Box 35">
          <a:extLst>
            <a:ext uri="{FF2B5EF4-FFF2-40B4-BE49-F238E27FC236}">
              <a16:creationId xmlns:a16="http://schemas.microsoft.com/office/drawing/2014/main" id="{00000000-0008-0000-0000-0000B7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280" name="Text Box 36">
          <a:extLst>
            <a:ext uri="{FF2B5EF4-FFF2-40B4-BE49-F238E27FC236}">
              <a16:creationId xmlns:a16="http://schemas.microsoft.com/office/drawing/2014/main" id="{00000000-0008-0000-0000-0000B8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281" name="Text Box 31">
          <a:extLst>
            <a:ext uri="{FF2B5EF4-FFF2-40B4-BE49-F238E27FC236}">
              <a16:creationId xmlns:a16="http://schemas.microsoft.com/office/drawing/2014/main" id="{00000000-0008-0000-0000-0000B9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282" name="Text Box 32">
          <a:extLst>
            <a:ext uri="{FF2B5EF4-FFF2-40B4-BE49-F238E27FC236}">
              <a16:creationId xmlns:a16="http://schemas.microsoft.com/office/drawing/2014/main" id="{00000000-0008-0000-0000-0000BA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283" name="Text Box 33">
          <a:extLst>
            <a:ext uri="{FF2B5EF4-FFF2-40B4-BE49-F238E27FC236}">
              <a16:creationId xmlns:a16="http://schemas.microsoft.com/office/drawing/2014/main" id="{00000000-0008-0000-0000-0000BB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284" name="Text Box 34">
          <a:extLst>
            <a:ext uri="{FF2B5EF4-FFF2-40B4-BE49-F238E27FC236}">
              <a16:creationId xmlns:a16="http://schemas.microsoft.com/office/drawing/2014/main" id="{00000000-0008-0000-0000-0000BC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285" name="Text Box 35">
          <a:extLst>
            <a:ext uri="{FF2B5EF4-FFF2-40B4-BE49-F238E27FC236}">
              <a16:creationId xmlns:a16="http://schemas.microsoft.com/office/drawing/2014/main" id="{00000000-0008-0000-0000-0000BD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286" name="Text Box 36">
          <a:extLst>
            <a:ext uri="{FF2B5EF4-FFF2-40B4-BE49-F238E27FC236}">
              <a16:creationId xmlns:a16="http://schemas.microsoft.com/office/drawing/2014/main" id="{00000000-0008-0000-0000-0000BE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287" name="Text Box 7">
          <a:extLst>
            <a:ext uri="{FF2B5EF4-FFF2-40B4-BE49-F238E27FC236}">
              <a16:creationId xmlns:a16="http://schemas.microsoft.com/office/drawing/2014/main" id="{00000000-0008-0000-0000-0000BF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288" name="Text Box 8">
          <a:extLst>
            <a:ext uri="{FF2B5EF4-FFF2-40B4-BE49-F238E27FC236}">
              <a16:creationId xmlns:a16="http://schemas.microsoft.com/office/drawing/2014/main" id="{00000000-0008-0000-0000-0000C0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289" name="Text Box 9">
          <a:extLst>
            <a:ext uri="{FF2B5EF4-FFF2-40B4-BE49-F238E27FC236}">
              <a16:creationId xmlns:a16="http://schemas.microsoft.com/office/drawing/2014/main" id="{00000000-0008-0000-0000-0000C1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290" name="Text Box 10">
          <a:extLst>
            <a:ext uri="{FF2B5EF4-FFF2-40B4-BE49-F238E27FC236}">
              <a16:creationId xmlns:a16="http://schemas.microsoft.com/office/drawing/2014/main" id="{00000000-0008-0000-0000-0000C2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291" name="Text Box 11">
          <a:extLst>
            <a:ext uri="{FF2B5EF4-FFF2-40B4-BE49-F238E27FC236}">
              <a16:creationId xmlns:a16="http://schemas.microsoft.com/office/drawing/2014/main" id="{00000000-0008-0000-0000-0000C3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292" name="Text Box 12">
          <a:extLst>
            <a:ext uri="{FF2B5EF4-FFF2-40B4-BE49-F238E27FC236}">
              <a16:creationId xmlns:a16="http://schemas.microsoft.com/office/drawing/2014/main" id="{00000000-0008-0000-0000-0000C4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293" name="Text Box 31">
          <a:extLst>
            <a:ext uri="{FF2B5EF4-FFF2-40B4-BE49-F238E27FC236}">
              <a16:creationId xmlns:a16="http://schemas.microsoft.com/office/drawing/2014/main" id="{00000000-0008-0000-0000-0000C5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294" name="Text Box 32">
          <a:extLst>
            <a:ext uri="{FF2B5EF4-FFF2-40B4-BE49-F238E27FC236}">
              <a16:creationId xmlns:a16="http://schemas.microsoft.com/office/drawing/2014/main" id="{00000000-0008-0000-0000-0000C6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295" name="Text Box 33">
          <a:extLst>
            <a:ext uri="{FF2B5EF4-FFF2-40B4-BE49-F238E27FC236}">
              <a16:creationId xmlns:a16="http://schemas.microsoft.com/office/drawing/2014/main" id="{00000000-0008-0000-0000-0000C7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296" name="Text Box 34">
          <a:extLst>
            <a:ext uri="{FF2B5EF4-FFF2-40B4-BE49-F238E27FC236}">
              <a16:creationId xmlns:a16="http://schemas.microsoft.com/office/drawing/2014/main" id="{00000000-0008-0000-0000-0000C8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297" name="Text Box 35">
          <a:extLst>
            <a:ext uri="{FF2B5EF4-FFF2-40B4-BE49-F238E27FC236}">
              <a16:creationId xmlns:a16="http://schemas.microsoft.com/office/drawing/2014/main" id="{00000000-0008-0000-0000-0000C9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298" name="Text Box 36">
          <a:extLst>
            <a:ext uri="{FF2B5EF4-FFF2-40B4-BE49-F238E27FC236}">
              <a16:creationId xmlns:a16="http://schemas.microsoft.com/office/drawing/2014/main" id="{00000000-0008-0000-0000-0000CA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299" name="Text Box 31">
          <a:extLst>
            <a:ext uri="{FF2B5EF4-FFF2-40B4-BE49-F238E27FC236}">
              <a16:creationId xmlns:a16="http://schemas.microsoft.com/office/drawing/2014/main" id="{00000000-0008-0000-0000-0000CB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300" name="Text Box 32">
          <a:extLst>
            <a:ext uri="{FF2B5EF4-FFF2-40B4-BE49-F238E27FC236}">
              <a16:creationId xmlns:a16="http://schemas.microsoft.com/office/drawing/2014/main" id="{00000000-0008-0000-0000-0000CC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301" name="Text Box 33">
          <a:extLst>
            <a:ext uri="{FF2B5EF4-FFF2-40B4-BE49-F238E27FC236}">
              <a16:creationId xmlns:a16="http://schemas.microsoft.com/office/drawing/2014/main" id="{00000000-0008-0000-0000-0000CD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302" name="Text Box 34">
          <a:extLst>
            <a:ext uri="{FF2B5EF4-FFF2-40B4-BE49-F238E27FC236}">
              <a16:creationId xmlns:a16="http://schemas.microsoft.com/office/drawing/2014/main" id="{00000000-0008-0000-0000-0000CE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303" name="Text Box 35">
          <a:extLst>
            <a:ext uri="{FF2B5EF4-FFF2-40B4-BE49-F238E27FC236}">
              <a16:creationId xmlns:a16="http://schemas.microsoft.com/office/drawing/2014/main" id="{00000000-0008-0000-0000-0000CF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304" name="Text Box 36">
          <a:extLst>
            <a:ext uri="{FF2B5EF4-FFF2-40B4-BE49-F238E27FC236}">
              <a16:creationId xmlns:a16="http://schemas.microsoft.com/office/drawing/2014/main" id="{00000000-0008-0000-0000-0000D0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305" name="Text Box 7">
          <a:extLst>
            <a:ext uri="{FF2B5EF4-FFF2-40B4-BE49-F238E27FC236}">
              <a16:creationId xmlns:a16="http://schemas.microsoft.com/office/drawing/2014/main" id="{00000000-0008-0000-0000-0000D1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306" name="Text Box 8">
          <a:extLst>
            <a:ext uri="{FF2B5EF4-FFF2-40B4-BE49-F238E27FC236}">
              <a16:creationId xmlns:a16="http://schemas.microsoft.com/office/drawing/2014/main" id="{00000000-0008-0000-0000-0000D2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307" name="Text Box 9">
          <a:extLst>
            <a:ext uri="{FF2B5EF4-FFF2-40B4-BE49-F238E27FC236}">
              <a16:creationId xmlns:a16="http://schemas.microsoft.com/office/drawing/2014/main" id="{00000000-0008-0000-0000-0000D3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308" name="Text Box 10">
          <a:extLst>
            <a:ext uri="{FF2B5EF4-FFF2-40B4-BE49-F238E27FC236}">
              <a16:creationId xmlns:a16="http://schemas.microsoft.com/office/drawing/2014/main" id="{00000000-0008-0000-0000-0000D4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309" name="Text Box 11">
          <a:extLst>
            <a:ext uri="{FF2B5EF4-FFF2-40B4-BE49-F238E27FC236}">
              <a16:creationId xmlns:a16="http://schemas.microsoft.com/office/drawing/2014/main" id="{00000000-0008-0000-0000-0000D5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310" name="Text Box 12">
          <a:extLst>
            <a:ext uri="{FF2B5EF4-FFF2-40B4-BE49-F238E27FC236}">
              <a16:creationId xmlns:a16="http://schemas.microsoft.com/office/drawing/2014/main" id="{00000000-0008-0000-0000-0000D6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311" name="Text Box 31">
          <a:extLst>
            <a:ext uri="{FF2B5EF4-FFF2-40B4-BE49-F238E27FC236}">
              <a16:creationId xmlns:a16="http://schemas.microsoft.com/office/drawing/2014/main" id="{00000000-0008-0000-0000-0000D7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312" name="Text Box 32">
          <a:extLst>
            <a:ext uri="{FF2B5EF4-FFF2-40B4-BE49-F238E27FC236}">
              <a16:creationId xmlns:a16="http://schemas.microsoft.com/office/drawing/2014/main" id="{00000000-0008-0000-0000-0000D8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313" name="Text Box 33">
          <a:extLst>
            <a:ext uri="{FF2B5EF4-FFF2-40B4-BE49-F238E27FC236}">
              <a16:creationId xmlns:a16="http://schemas.microsoft.com/office/drawing/2014/main" id="{00000000-0008-0000-0000-0000D9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314" name="Text Box 34">
          <a:extLst>
            <a:ext uri="{FF2B5EF4-FFF2-40B4-BE49-F238E27FC236}">
              <a16:creationId xmlns:a16="http://schemas.microsoft.com/office/drawing/2014/main" id="{00000000-0008-0000-0000-0000DA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315" name="Text Box 35">
          <a:extLst>
            <a:ext uri="{FF2B5EF4-FFF2-40B4-BE49-F238E27FC236}">
              <a16:creationId xmlns:a16="http://schemas.microsoft.com/office/drawing/2014/main" id="{00000000-0008-0000-0000-0000DB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316" name="Text Box 36">
          <a:extLst>
            <a:ext uri="{FF2B5EF4-FFF2-40B4-BE49-F238E27FC236}">
              <a16:creationId xmlns:a16="http://schemas.microsoft.com/office/drawing/2014/main" id="{00000000-0008-0000-0000-0000DC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317" name="Text Box 31">
          <a:extLst>
            <a:ext uri="{FF2B5EF4-FFF2-40B4-BE49-F238E27FC236}">
              <a16:creationId xmlns:a16="http://schemas.microsoft.com/office/drawing/2014/main" id="{00000000-0008-0000-0000-0000DD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318" name="Text Box 32">
          <a:extLst>
            <a:ext uri="{FF2B5EF4-FFF2-40B4-BE49-F238E27FC236}">
              <a16:creationId xmlns:a16="http://schemas.microsoft.com/office/drawing/2014/main" id="{00000000-0008-0000-0000-0000DE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319" name="Text Box 33">
          <a:extLst>
            <a:ext uri="{FF2B5EF4-FFF2-40B4-BE49-F238E27FC236}">
              <a16:creationId xmlns:a16="http://schemas.microsoft.com/office/drawing/2014/main" id="{00000000-0008-0000-0000-0000DF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320" name="Text Box 34">
          <a:extLst>
            <a:ext uri="{FF2B5EF4-FFF2-40B4-BE49-F238E27FC236}">
              <a16:creationId xmlns:a16="http://schemas.microsoft.com/office/drawing/2014/main" id="{00000000-0008-0000-0000-0000E0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321" name="Text Box 35">
          <a:extLst>
            <a:ext uri="{FF2B5EF4-FFF2-40B4-BE49-F238E27FC236}">
              <a16:creationId xmlns:a16="http://schemas.microsoft.com/office/drawing/2014/main" id="{00000000-0008-0000-0000-0000E1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322" name="Text Box 36">
          <a:extLst>
            <a:ext uri="{FF2B5EF4-FFF2-40B4-BE49-F238E27FC236}">
              <a16:creationId xmlns:a16="http://schemas.microsoft.com/office/drawing/2014/main" id="{00000000-0008-0000-0000-0000E2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323" name="Text Box 7">
          <a:extLst>
            <a:ext uri="{FF2B5EF4-FFF2-40B4-BE49-F238E27FC236}">
              <a16:creationId xmlns:a16="http://schemas.microsoft.com/office/drawing/2014/main" id="{00000000-0008-0000-0000-0000E3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324" name="Text Box 8">
          <a:extLst>
            <a:ext uri="{FF2B5EF4-FFF2-40B4-BE49-F238E27FC236}">
              <a16:creationId xmlns:a16="http://schemas.microsoft.com/office/drawing/2014/main" id="{00000000-0008-0000-0000-0000E4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325" name="Text Box 9">
          <a:extLst>
            <a:ext uri="{FF2B5EF4-FFF2-40B4-BE49-F238E27FC236}">
              <a16:creationId xmlns:a16="http://schemas.microsoft.com/office/drawing/2014/main" id="{00000000-0008-0000-0000-0000E5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326" name="Text Box 10">
          <a:extLst>
            <a:ext uri="{FF2B5EF4-FFF2-40B4-BE49-F238E27FC236}">
              <a16:creationId xmlns:a16="http://schemas.microsoft.com/office/drawing/2014/main" id="{00000000-0008-0000-0000-0000E6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327" name="Text Box 11">
          <a:extLst>
            <a:ext uri="{FF2B5EF4-FFF2-40B4-BE49-F238E27FC236}">
              <a16:creationId xmlns:a16="http://schemas.microsoft.com/office/drawing/2014/main" id="{00000000-0008-0000-0000-0000E7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328" name="Text Box 12">
          <a:extLst>
            <a:ext uri="{FF2B5EF4-FFF2-40B4-BE49-F238E27FC236}">
              <a16:creationId xmlns:a16="http://schemas.microsoft.com/office/drawing/2014/main" id="{00000000-0008-0000-0000-0000E8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329" name="Text Box 31">
          <a:extLst>
            <a:ext uri="{FF2B5EF4-FFF2-40B4-BE49-F238E27FC236}">
              <a16:creationId xmlns:a16="http://schemas.microsoft.com/office/drawing/2014/main" id="{00000000-0008-0000-0000-0000E9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503</xdr:row>
      <xdr:rowOff>0</xdr:rowOff>
    </xdr:from>
    <xdr:to>
      <xdr:col>5</xdr:col>
      <xdr:colOff>76200</xdr:colOff>
      <xdr:row>504</xdr:row>
      <xdr:rowOff>40944</xdr:rowOff>
    </xdr:to>
    <xdr:sp macro="" textlink="">
      <xdr:nvSpPr>
        <xdr:cNvPr id="4330" name="Text Box 32">
          <a:extLst>
            <a:ext uri="{FF2B5EF4-FFF2-40B4-BE49-F238E27FC236}">
              <a16:creationId xmlns:a16="http://schemas.microsoft.com/office/drawing/2014/main" id="{00000000-0008-0000-0000-0000EA100000}"/>
            </a:ext>
          </a:extLst>
        </xdr:cNvPr>
        <xdr:cNvSpPr>
          <a:spLocks noChangeArrowheads="1"/>
        </xdr:cNvSpPr>
      </xdr:nvSpPr>
      <xdr:spPr bwMode="auto">
        <a:xfrm>
          <a:off x="4505325" y="322430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331" name="Text Box 7">
          <a:extLst>
            <a:ext uri="{FF2B5EF4-FFF2-40B4-BE49-F238E27FC236}">
              <a16:creationId xmlns:a16="http://schemas.microsoft.com/office/drawing/2014/main" id="{00000000-0008-0000-0000-0000EB10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332" name="Text Box 8">
          <a:extLst>
            <a:ext uri="{FF2B5EF4-FFF2-40B4-BE49-F238E27FC236}">
              <a16:creationId xmlns:a16="http://schemas.microsoft.com/office/drawing/2014/main" id="{00000000-0008-0000-0000-0000EC10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333" name="Text Box 9">
          <a:extLst>
            <a:ext uri="{FF2B5EF4-FFF2-40B4-BE49-F238E27FC236}">
              <a16:creationId xmlns:a16="http://schemas.microsoft.com/office/drawing/2014/main" id="{00000000-0008-0000-0000-0000ED10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334" name="Text Box 10">
          <a:extLst>
            <a:ext uri="{FF2B5EF4-FFF2-40B4-BE49-F238E27FC236}">
              <a16:creationId xmlns:a16="http://schemas.microsoft.com/office/drawing/2014/main" id="{00000000-0008-0000-0000-0000EE10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335" name="Text Box 11">
          <a:extLst>
            <a:ext uri="{FF2B5EF4-FFF2-40B4-BE49-F238E27FC236}">
              <a16:creationId xmlns:a16="http://schemas.microsoft.com/office/drawing/2014/main" id="{00000000-0008-0000-0000-0000EF10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336" name="Text Box 12">
          <a:extLst>
            <a:ext uri="{FF2B5EF4-FFF2-40B4-BE49-F238E27FC236}">
              <a16:creationId xmlns:a16="http://schemas.microsoft.com/office/drawing/2014/main" id="{00000000-0008-0000-0000-0000F010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337" name="Text Box 31">
          <a:extLst>
            <a:ext uri="{FF2B5EF4-FFF2-40B4-BE49-F238E27FC236}">
              <a16:creationId xmlns:a16="http://schemas.microsoft.com/office/drawing/2014/main" id="{00000000-0008-0000-0000-0000F110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338" name="Text Box 32">
          <a:extLst>
            <a:ext uri="{FF2B5EF4-FFF2-40B4-BE49-F238E27FC236}">
              <a16:creationId xmlns:a16="http://schemas.microsoft.com/office/drawing/2014/main" id="{00000000-0008-0000-0000-0000F210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339" name="Text Box 33">
          <a:extLst>
            <a:ext uri="{FF2B5EF4-FFF2-40B4-BE49-F238E27FC236}">
              <a16:creationId xmlns:a16="http://schemas.microsoft.com/office/drawing/2014/main" id="{00000000-0008-0000-0000-0000F310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340" name="Text Box 34">
          <a:extLst>
            <a:ext uri="{FF2B5EF4-FFF2-40B4-BE49-F238E27FC236}">
              <a16:creationId xmlns:a16="http://schemas.microsoft.com/office/drawing/2014/main" id="{00000000-0008-0000-0000-0000F410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341" name="Text Box 35">
          <a:extLst>
            <a:ext uri="{FF2B5EF4-FFF2-40B4-BE49-F238E27FC236}">
              <a16:creationId xmlns:a16="http://schemas.microsoft.com/office/drawing/2014/main" id="{00000000-0008-0000-0000-0000F510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342" name="Text Box 36">
          <a:extLst>
            <a:ext uri="{FF2B5EF4-FFF2-40B4-BE49-F238E27FC236}">
              <a16:creationId xmlns:a16="http://schemas.microsoft.com/office/drawing/2014/main" id="{00000000-0008-0000-0000-0000F610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343" name="Text Box 31">
          <a:extLst>
            <a:ext uri="{FF2B5EF4-FFF2-40B4-BE49-F238E27FC236}">
              <a16:creationId xmlns:a16="http://schemas.microsoft.com/office/drawing/2014/main" id="{00000000-0008-0000-0000-0000F710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344" name="Text Box 32">
          <a:extLst>
            <a:ext uri="{FF2B5EF4-FFF2-40B4-BE49-F238E27FC236}">
              <a16:creationId xmlns:a16="http://schemas.microsoft.com/office/drawing/2014/main" id="{00000000-0008-0000-0000-0000F810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345" name="Text Box 33">
          <a:extLst>
            <a:ext uri="{FF2B5EF4-FFF2-40B4-BE49-F238E27FC236}">
              <a16:creationId xmlns:a16="http://schemas.microsoft.com/office/drawing/2014/main" id="{00000000-0008-0000-0000-0000F910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346" name="Text Box 34">
          <a:extLst>
            <a:ext uri="{FF2B5EF4-FFF2-40B4-BE49-F238E27FC236}">
              <a16:creationId xmlns:a16="http://schemas.microsoft.com/office/drawing/2014/main" id="{00000000-0008-0000-0000-0000FA10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347" name="Text Box 35">
          <a:extLst>
            <a:ext uri="{FF2B5EF4-FFF2-40B4-BE49-F238E27FC236}">
              <a16:creationId xmlns:a16="http://schemas.microsoft.com/office/drawing/2014/main" id="{00000000-0008-0000-0000-0000FB10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348" name="Text Box 36">
          <a:extLst>
            <a:ext uri="{FF2B5EF4-FFF2-40B4-BE49-F238E27FC236}">
              <a16:creationId xmlns:a16="http://schemas.microsoft.com/office/drawing/2014/main" id="{00000000-0008-0000-0000-0000FC10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349" name="Text Box 7">
          <a:extLst>
            <a:ext uri="{FF2B5EF4-FFF2-40B4-BE49-F238E27FC236}">
              <a16:creationId xmlns:a16="http://schemas.microsoft.com/office/drawing/2014/main" id="{00000000-0008-0000-0000-0000FD10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350" name="Text Box 8">
          <a:extLst>
            <a:ext uri="{FF2B5EF4-FFF2-40B4-BE49-F238E27FC236}">
              <a16:creationId xmlns:a16="http://schemas.microsoft.com/office/drawing/2014/main" id="{00000000-0008-0000-0000-0000FE10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351" name="Text Box 9">
          <a:extLst>
            <a:ext uri="{FF2B5EF4-FFF2-40B4-BE49-F238E27FC236}">
              <a16:creationId xmlns:a16="http://schemas.microsoft.com/office/drawing/2014/main" id="{00000000-0008-0000-0000-0000FF10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352" name="Text Box 10">
          <a:extLst>
            <a:ext uri="{FF2B5EF4-FFF2-40B4-BE49-F238E27FC236}">
              <a16:creationId xmlns:a16="http://schemas.microsoft.com/office/drawing/2014/main" id="{00000000-0008-0000-0000-00000011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353" name="Text Box 11">
          <a:extLst>
            <a:ext uri="{FF2B5EF4-FFF2-40B4-BE49-F238E27FC236}">
              <a16:creationId xmlns:a16="http://schemas.microsoft.com/office/drawing/2014/main" id="{00000000-0008-0000-0000-00000111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354" name="Text Box 12">
          <a:extLst>
            <a:ext uri="{FF2B5EF4-FFF2-40B4-BE49-F238E27FC236}">
              <a16:creationId xmlns:a16="http://schemas.microsoft.com/office/drawing/2014/main" id="{00000000-0008-0000-0000-00000211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355" name="Text Box 31">
          <a:extLst>
            <a:ext uri="{FF2B5EF4-FFF2-40B4-BE49-F238E27FC236}">
              <a16:creationId xmlns:a16="http://schemas.microsoft.com/office/drawing/2014/main" id="{00000000-0008-0000-0000-00000311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356" name="Text Box 32">
          <a:extLst>
            <a:ext uri="{FF2B5EF4-FFF2-40B4-BE49-F238E27FC236}">
              <a16:creationId xmlns:a16="http://schemas.microsoft.com/office/drawing/2014/main" id="{00000000-0008-0000-0000-00000411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357" name="Text Box 33">
          <a:extLst>
            <a:ext uri="{FF2B5EF4-FFF2-40B4-BE49-F238E27FC236}">
              <a16:creationId xmlns:a16="http://schemas.microsoft.com/office/drawing/2014/main" id="{00000000-0008-0000-0000-00000511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358" name="Text Box 34">
          <a:extLst>
            <a:ext uri="{FF2B5EF4-FFF2-40B4-BE49-F238E27FC236}">
              <a16:creationId xmlns:a16="http://schemas.microsoft.com/office/drawing/2014/main" id="{00000000-0008-0000-0000-00000611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359" name="Text Box 35">
          <a:extLst>
            <a:ext uri="{FF2B5EF4-FFF2-40B4-BE49-F238E27FC236}">
              <a16:creationId xmlns:a16="http://schemas.microsoft.com/office/drawing/2014/main" id="{00000000-0008-0000-0000-00000711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360" name="Text Box 36">
          <a:extLst>
            <a:ext uri="{FF2B5EF4-FFF2-40B4-BE49-F238E27FC236}">
              <a16:creationId xmlns:a16="http://schemas.microsoft.com/office/drawing/2014/main" id="{00000000-0008-0000-0000-00000811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361" name="Text Box 31">
          <a:extLst>
            <a:ext uri="{FF2B5EF4-FFF2-40B4-BE49-F238E27FC236}">
              <a16:creationId xmlns:a16="http://schemas.microsoft.com/office/drawing/2014/main" id="{00000000-0008-0000-0000-00000911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362" name="Text Box 32">
          <a:extLst>
            <a:ext uri="{FF2B5EF4-FFF2-40B4-BE49-F238E27FC236}">
              <a16:creationId xmlns:a16="http://schemas.microsoft.com/office/drawing/2014/main" id="{00000000-0008-0000-0000-00000A11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363" name="Text Box 33">
          <a:extLst>
            <a:ext uri="{FF2B5EF4-FFF2-40B4-BE49-F238E27FC236}">
              <a16:creationId xmlns:a16="http://schemas.microsoft.com/office/drawing/2014/main" id="{00000000-0008-0000-0000-00000B11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364" name="Text Box 34">
          <a:extLst>
            <a:ext uri="{FF2B5EF4-FFF2-40B4-BE49-F238E27FC236}">
              <a16:creationId xmlns:a16="http://schemas.microsoft.com/office/drawing/2014/main" id="{00000000-0008-0000-0000-00000C11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365" name="Text Box 35">
          <a:extLst>
            <a:ext uri="{FF2B5EF4-FFF2-40B4-BE49-F238E27FC236}">
              <a16:creationId xmlns:a16="http://schemas.microsoft.com/office/drawing/2014/main" id="{00000000-0008-0000-0000-00000D11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366" name="Text Box 36">
          <a:extLst>
            <a:ext uri="{FF2B5EF4-FFF2-40B4-BE49-F238E27FC236}">
              <a16:creationId xmlns:a16="http://schemas.microsoft.com/office/drawing/2014/main" id="{00000000-0008-0000-0000-00000E11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367" name="Text Box 7">
          <a:extLst>
            <a:ext uri="{FF2B5EF4-FFF2-40B4-BE49-F238E27FC236}">
              <a16:creationId xmlns:a16="http://schemas.microsoft.com/office/drawing/2014/main" id="{00000000-0008-0000-0000-00000F11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368" name="Text Box 8">
          <a:extLst>
            <a:ext uri="{FF2B5EF4-FFF2-40B4-BE49-F238E27FC236}">
              <a16:creationId xmlns:a16="http://schemas.microsoft.com/office/drawing/2014/main" id="{00000000-0008-0000-0000-00001011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369" name="Text Box 9">
          <a:extLst>
            <a:ext uri="{FF2B5EF4-FFF2-40B4-BE49-F238E27FC236}">
              <a16:creationId xmlns:a16="http://schemas.microsoft.com/office/drawing/2014/main" id="{00000000-0008-0000-0000-00001111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370" name="Text Box 10">
          <a:extLst>
            <a:ext uri="{FF2B5EF4-FFF2-40B4-BE49-F238E27FC236}">
              <a16:creationId xmlns:a16="http://schemas.microsoft.com/office/drawing/2014/main" id="{00000000-0008-0000-0000-00001211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371" name="Text Box 11">
          <a:extLst>
            <a:ext uri="{FF2B5EF4-FFF2-40B4-BE49-F238E27FC236}">
              <a16:creationId xmlns:a16="http://schemas.microsoft.com/office/drawing/2014/main" id="{00000000-0008-0000-0000-00001311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372" name="Text Box 12">
          <a:extLst>
            <a:ext uri="{FF2B5EF4-FFF2-40B4-BE49-F238E27FC236}">
              <a16:creationId xmlns:a16="http://schemas.microsoft.com/office/drawing/2014/main" id="{00000000-0008-0000-0000-00001411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373" name="Text Box 31">
          <a:extLst>
            <a:ext uri="{FF2B5EF4-FFF2-40B4-BE49-F238E27FC236}">
              <a16:creationId xmlns:a16="http://schemas.microsoft.com/office/drawing/2014/main" id="{00000000-0008-0000-0000-00001511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374" name="Text Box 32">
          <a:extLst>
            <a:ext uri="{FF2B5EF4-FFF2-40B4-BE49-F238E27FC236}">
              <a16:creationId xmlns:a16="http://schemas.microsoft.com/office/drawing/2014/main" id="{00000000-0008-0000-0000-00001611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375" name="Text Box 33">
          <a:extLst>
            <a:ext uri="{FF2B5EF4-FFF2-40B4-BE49-F238E27FC236}">
              <a16:creationId xmlns:a16="http://schemas.microsoft.com/office/drawing/2014/main" id="{00000000-0008-0000-0000-00001711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376" name="Text Box 34">
          <a:extLst>
            <a:ext uri="{FF2B5EF4-FFF2-40B4-BE49-F238E27FC236}">
              <a16:creationId xmlns:a16="http://schemas.microsoft.com/office/drawing/2014/main" id="{00000000-0008-0000-0000-00001811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377" name="Text Box 35">
          <a:extLst>
            <a:ext uri="{FF2B5EF4-FFF2-40B4-BE49-F238E27FC236}">
              <a16:creationId xmlns:a16="http://schemas.microsoft.com/office/drawing/2014/main" id="{00000000-0008-0000-0000-00001911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378" name="Text Box 36">
          <a:extLst>
            <a:ext uri="{FF2B5EF4-FFF2-40B4-BE49-F238E27FC236}">
              <a16:creationId xmlns:a16="http://schemas.microsoft.com/office/drawing/2014/main" id="{00000000-0008-0000-0000-00001A11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379" name="Text Box 31">
          <a:extLst>
            <a:ext uri="{FF2B5EF4-FFF2-40B4-BE49-F238E27FC236}">
              <a16:creationId xmlns:a16="http://schemas.microsoft.com/office/drawing/2014/main" id="{00000000-0008-0000-0000-00001B11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380" name="Text Box 32">
          <a:extLst>
            <a:ext uri="{FF2B5EF4-FFF2-40B4-BE49-F238E27FC236}">
              <a16:creationId xmlns:a16="http://schemas.microsoft.com/office/drawing/2014/main" id="{00000000-0008-0000-0000-00001C11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381" name="Text Box 33">
          <a:extLst>
            <a:ext uri="{FF2B5EF4-FFF2-40B4-BE49-F238E27FC236}">
              <a16:creationId xmlns:a16="http://schemas.microsoft.com/office/drawing/2014/main" id="{00000000-0008-0000-0000-00001D11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382" name="Text Box 34">
          <a:extLst>
            <a:ext uri="{FF2B5EF4-FFF2-40B4-BE49-F238E27FC236}">
              <a16:creationId xmlns:a16="http://schemas.microsoft.com/office/drawing/2014/main" id="{00000000-0008-0000-0000-00001E11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383" name="Text Box 35">
          <a:extLst>
            <a:ext uri="{FF2B5EF4-FFF2-40B4-BE49-F238E27FC236}">
              <a16:creationId xmlns:a16="http://schemas.microsoft.com/office/drawing/2014/main" id="{00000000-0008-0000-0000-00001F11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384" name="Text Box 36">
          <a:extLst>
            <a:ext uri="{FF2B5EF4-FFF2-40B4-BE49-F238E27FC236}">
              <a16:creationId xmlns:a16="http://schemas.microsoft.com/office/drawing/2014/main" id="{00000000-0008-0000-0000-00002011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385" name="Text Box 7">
          <a:extLst>
            <a:ext uri="{FF2B5EF4-FFF2-40B4-BE49-F238E27FC236}">
              <a16:creationId xmlns:a16="http://schemas.microsoft.com/office/drawing/2014/main" id="{00000000-0008-0000-0000-00002111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386" name="Text Box 8">
          <a:extLst>
            <a:ext uri="{FF2B5EF4-FFF2-40B4-BE49-F238E27FC236}">
              <a16:creationId xmlns:a16="http://schemas.microsoft.com/office/drawing/2014/main" id="{00000000-0008-0000-0000-00002211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387" name="Text Box 9">
          <a:extLst>
            <a:ext uri="{FF2B5EF4-FFF2-40B4-BE49-F238E27FC236}">
              <a16:creationId xmlns:a16="http://schemas.microsoft.com/office/drawing/2014/main" id="{00000000-0008-0000-0000-00002311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388" name="Text Box 10">
          <a:extLst>
            <a:ext uri="{FF2B5EF4-FFF2-40B4-BE49-F238E27FC236}">
              <a16:creationId xmlns:a16="http://schemas.microsoft.com/office/drawing/2014/main" id="{00000000-0008-0000-0000-00002411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389" name="Text Box 11">
          <a:extLst>
            <a:ext uri="{FF2B5EF4-FFF2-40B4-BE49-F238E27FC236}">
              <a16:creationId xmlns:a16="http://schemas.microsoft.com/office/drawing/2014/main" id="{00000000-0008-0000-0000-00002511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390" name="Text Box 12">
          <a:extLst>
            <a:ext uri="{FF2B5EF4-FFF2-40B4-BE49-F238E27FC236}">
              <a16:creationId xmlns:a16="http://schemas.microsoft.com/office/drawing/2014/main" id="{00000000-0008-0000-0000-00002611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391" name="Text Box 31">
          <a:extLst>
            <a:ext uri="{FF2B5EF4-FFF2-40B4-BE49-F238E27FC236}">
              <a16:creationId xmlns:a16="http://schemas.microsoft.com/office/drawing/2014/main" id="{00000000-0008-0000-0000-00002711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392" name="Text Box 32">
          <a:extLst>
            <a:ext uri="{FF2B5EF4-FFF2-40B4-BE49-F238E27FC236}">
              <a16:creationId xmlns:a16="http://schemas.microsoft.com/office/drawing/2014/main" id="{00000000-0008-0000-0000-00002811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393" name="Text Box 33">
          <a:extLst>
            <a:ext uri="{FF2B5EF4-FFF2-40B4-BE49-F238E27FC236}">
              <a16:creationId xmlns:a16="http://schemas.microsoft.com/office/drawing/2014/main" id="{00000000-0008-0000-0000-00002911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394" name="Text Box 34">
          <a:extLst>
            <a:ext uri="{FF2B5EF4-FFF2-40B4-BE49-F238E27FC236}">
              <a16:creationId xmlns:a16="http://schemas.microsoft.com/office/drawing/2014/main" id="{00000000-0008-0000-0000-00002A11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395" name="Text Box 35">
          <a:extLst>
            <a:ext uri="{FF2B5EF4-FFF2-40B4-BE49-F238E27FC236}">
              <a16:creationId xmlns:a16="http://schemas.microsoft.com/office/drawing/2014/main" id="{00000000-0008-0000-0000-00002B11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396" name="Text Box 36">
          <a:extLst>
            <a:ext uri="{FF2B5EF4-FFF2-40B4-BE49-F238E27FC236}">
              <a16:creationId xmlns:a16="http://schemas.microsoft.com/office/drawing/2014/main" id="{00000000-0008-0000-0000-00002C11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397" name="Text Box 31">
          <a:extLst>
            <a:ext uri="{FF2B5EF4-FFF2-40B4-BE49-F238E27FC236}">
              <a16:creationId xmlns:a16="http://schemas.microsoft.com/office/drawing/2014/main" id="{00000000-0008-0000-0000-00002D11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398" name="Text Box 32">
          <a:extLst>
            <a:ext uri="{FF2B5EF4-FFF2-40B4-BE49-F238E27FC236}">
              <a16:creationId xmlns:a16="http://schemas.microsoft.com/office/drawing/2014/main" id="{00000000-0008-0000-0000-00002E11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399" name="Text Box 33">
          <a:extLst>
            <a:ext uri="{FF2B5EF4-FFF2-40B4-BE49-F238E27FC236}">
              <a16:creationId xmlns:a16="http://schemas.microsoft.com/office/drawing/2014/main" id="{00000000-0008-0000-0000-00002F11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400" name="Text Box 34">
          <a:extLst>
            <a:ext uri="{FF2B5EF4-FFF2-40B4-BE49-F238E27FC236}">
              <a16:creationId xmlns:a16="http://schemas.microsoft.com/office/drawing/2014/main" id="{00000000-0008-0000-0000-00003011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401" name="Text Box 35">
          <a:extLst>
            <a:ext uri="{FF2B5EF4-FFF2-40B4-BE49-F238E27FC236}">
              <a16:creationId xmlns:a16="http://schemas.microsoft.com/office/drawing/2014/main" id="{00000000-0008-0000-0000-00003111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402" name="Text Box 36">
          <a:extLst>
            <a:ext uri="{FF2B5EF4-FFF2-40B4-BE49-F238E27FC236}">
              <a16:creationId xmlns:a16="http://schemas.microsoft.com/office/drawing/2014/main" id="{00000000-0008-0000-0000-00003211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403" name="Text Box 7">
          <a:extLst>
            <a:ext uri="{FF2B5EF4-FFF2-40B4-BE49-F238E27FC236}">
              <a16:creationId xmlns:a16="http://schemas.microsoft.com/office/drawing/2014/main" id="{00000000-0008-0000-0000-00003311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404" name="Text Box 8">
          <a:extLst>
            <a:ext uri="{FF2B5EF4-FFF2-40B4-BE49-F238E27FC236}">
              <a16:creationId xmlns:a16="http://schemas.microsoft.com/office/drawing/2014/main" id="{00000000-0008-0000-0000-00003411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405" name="Text Box 9">
          <a:extLst>
            <a:ext uri="{FF2B5EF4-FFF2-40B4-BE49-F238E27FC236}">
              <a16:creationId xmlns:a16="http://schemas.microsoft.com/office/drawing/2014/main" id="{00000000-0008-0000-0000-00003511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406" name="Text Box 10">
          <a:extLst>
            <a:ext uri="{FF2B5EF4-FFF2-40B4-BE49-F238E27FC236}">
              <a16:creationId xmlns:a16="http://schemas.microsoft.com/office/drawing/2014/main" id="{00000000-0008-0000-0000-00003611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407" name="Text Box 11">
          <a:extLst>
            <a:ext uri="{FF2B5EF4-FFF2-40B4-BE49-F238E27FC236}">
              <a16:creationId xmlns:a16="http://schemas.microsoft.com/office/drawing/2014/main" id="{00000000-0008-0000-0000-00003711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408" name="Text Box 12">
          <a:extLst>
            <a:ext uri="{FF2B5EF4-FFF2-40B4-BE49-F238E27FC236}">
              <a16:creationId xmlns:a16="http://schemas.microsoft.com/office/drawing/2014/main" id="{00000000-0008-0000-0000-00003811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409" name="Text Box 31">
          <a:extLst>
            <a:ext uri="{FF2B5EF4-FFF2-40B4-BE49-F238E27FC236}">
              <a16:creationId xmlns:a16="http://schemas.microsoft.com/office/drawing/2014/main" id="{00000000-0008-0000-0000-00003911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410" name="Text Box 32">
          <a:extLst>
            <a:ext uri="{FF2B5EF4-FFF2-40B4-BE49-F238E27FC236}">
              <a16:creationId xmlns:a16="http://schemas.microsoft.com/office/drawing/2014/main" id="{00000000-0008-0000-0000-00003A11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411" name="Text Box 33">
          <a:extLst>
            <a:ext uri="{FF2B5EF4-FFF2-40B4-BE49-F238E27FC236}">
              <a16:creationId xmlns:a16="http://schemas.microsoft.com/office/drawing/2014/main" id="{00000000-0008-0000-0000-00003B11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412" name="Text Box 34">
          <a:extLst>
            <a:ext uri="{FF2B5EF4-FFF2-40B4-BE49-F238E27FC236}">
              <a16:creationId xmlns:a16="http://schemas.microsoft.com/office/drawing/2014/main" id="{00000000-0008-0000-0000-00003C11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413" name="Text Box 35">
          <a:extLst>
            <a:ext uri="{FF2B5EF4-FFF2-40B4-BE49-F238E27FC236}">
              <a16:creationId xmlns:a16="http://schemas.microsoft.com/office/drawing/2014/main" id="{00000000-0008-0000-0000-00003D11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414" name="Text Box 36">
          <a:extLst>
            <a:ext uri="{FF2B5EF4-FFF2-40B4-BE49-F238E27FC236}">
              <a16:creationId xmlns:a16="http://schemas.microsoft.com/office/drawing/2014/main" id="{00000000-0008-0000-0000-00003E11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415" name="Text Box 31">
          <a:extLst>
            <a:ext uri="{FF2B5EF4-FFF2-40B4-BE49-F238E27FC236}">
              <a16:creationId xmlns:a16="http://schemas.microsoft.com/office/drawing/2014/main" id="{00000000-0008-0000-0000-00003F11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416" name="Text Box 32">
          <a:extLst>
            <a:ext uri="{FF2B5EF4-FFF2-40B4-BE49-F238E27FC236}">
              <a16:creationId xmlns:a16="http://schemas.microsoft.com/office/drawing/2014/main" id="{00000000-0008-0000-0000-00004011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417" name="Text Box 33">
          <a:extLst>
            <a:ext uri="{FF2B5EF4-FFF2-40B4-BE49-F238E27FC236}">
              <a16:creationId xmlns:a16="http://schemas.microsoft.com/office/drawing/2014/main" id="{00000000-0008-0000-0000-00004111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418" name="Text Box 34">
          <a:extLst>
            <a:ext uri="{FF2B5EF4-FFF2-40B4-BE49-F238E27FC236}">
              <a16:creationId xmlns:a16="http://schemas.microsoft.com/office/drawing/2014/main" id="{00000000-0008-0000-0000-00004211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419" name="Text Box 35">
          <a:extLst>
            <a:ext uri="{FF2B5EF4-FFF2-40B4-BE49-F238E27FC236}">
              <a16:creationId xmlns:a16="http://schemas.microsoft.com/office/drawing/2014/main" id="{00000000-0008-0000-0000-00004311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420" name="Text Box 36">
          <a:extLst>
            <a:ext uri="{FF2B5EF4-FFF2-40B4-BE49-F238E27FC236}">
              <a16:creationId xmlns:a16="http://schemas.microsoft.com/office/drawing/2014/main" id="{00000000-0008-0000-0000-00004411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421" name="Text Box 8">
          <a:extLst>
            <a:ext uri="{FF2B5EF4-FFF2-40B4-BE49-F238E27FC236}">
              <a16:creationId xmlns:a16="http://schemas.microsoft.com/office/drawing/2014/main" id="{00000000-0008-0000-0000-00004511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422" name="Text Box 9">
          <a:extLst>
            <a:ext uri="{FF2B5EF4-FFF2-40B4-BE49-F238E27FC236}">
              <a16:creationId xmlns:a16="http://schemas.microsoft.com/office/drawing/2014/main" id="{00000000-0008-0000-0000-00004611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423" name="Text Box 10">
          <a:extLst>
            <a:ext uri="{FF2B5EF4-FFF2-40B4-BE49-F238E27FC236}">
              <a16:creationId xmlns:a16="http://schemas.microsoft.com/office/drawing/2014/main" id="{00000000-0008-0000-0000-00004711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424" name="Text Box 11">
          <a:extLst>
            <a:ext uri="{FF2B5EF4-FFF2-40B4-BE49-F238E27FC236}">
              <a16:creationId xmlns:a16="http://schemas.microsoft.com/office/drawing/2014/main" id="{00000000-0008-0000-0000-00004811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425" name="Text Box 12">
          <a:extLst>
            <a:ext uri="{FF2B5EF4-FFF2-40B4-BE49-F238E27FC236}">
              <a16:creationId xmlns:a16="http://schemas.microsoft.com/office/drawing/2014/main" id="{00000000-0008-0000-0000-00004911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426" name="Text Box 31">
          <a:extLst>
            <a:ext uri="{FF2B5EF4-FFF2-40B4-BE49-F238E27FC236}">
              <a16:creationId xmlns:a16="http://schemas.microsoft.com/office/drawing/2014/main" id="{00000000-0008-0000-0000-00004A11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427" name="Text Box 32">
          <a:extLst>
            <a:ext uri="{FF2B5EF4-FFF2-40B4-BE49-F238E27FC236}">
              <a16:creationId xmlns:a16="http://schemas.microsoft.com/office/drawing/2014/main" id="{00000000-0008-0000-0000-00004B11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428" name="Text Box 33">
          <a:extLst>
            <a:ext uri="{FF2B5EF4-FFF2-40B4-BE49-F238E27FC236}">
              <a16:creationId xmlns:a16="http://schemas.microsoft.com/office/drawing/2014/main" id="{00000000-0008-0000-0000-00004C11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429" name="Text Box 34">
          <a:extLst>
            <a:ext uri="{FF2B5EF4-FFF2-40B4-BE49-F238E27FC236}">
              <a16:creationId xmlns:a16="http://schemas.microsoft.com/office/drawing/2014/main" id="{00000000-0008-0000-0000-00004D11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430" name="Text Box 35">
          <a:extLst>
            <a:ext uri="{FF2B5EF4-FFF2-40B4-BE49-F238E27FC236}">
              <a16:creationId xmlns:a16="http://schemas.microsoft.com/office/drawing/2014/main" id="{00000000-0008-0000-0000-00004E11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431" name="Text Box 36">
          <a:extLst>
            <a:ext uri="{FF2B5EF4-FFF2-40B4-BE49-F238E27FC236}">
              <a16:creationId xmlns:a16="http://schemas.microsoft.com/office/drawing/2014/main" id="{00000000-0008-0000-0000-00004F11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432" name="Text Box 31">
          <a:extLst>
            <a:ext uri="{FF2B5EF4-FFF2-40B4-BE49-F238E27FC236}">
              <a16:creationId xmlns:a16="http://schemas.microsoft.com/office/drawing/2014/main" id="{00000000-0008-0000-0000-00005011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433" name="Text Box 32">
          <a:extLst>
            <a:ext uri="{FF2B5EF4-FFF2-40B4-BE49-F238E27FC236}">
              <a16:creationId xmlns:a16="http://schemas.microsoft.com/office/drawing/2014/main" id="{00000000-0008-0000-0000-00005111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434" name="Text Box 33">
          <a:extLst>
            <a:ext uri="{FF2B5EF4-FFF2-40B4-BE49-F238E27FC236}">
              <a16:creationId xmlns:a16="http://schemas.microsoft.com/office/drawing/2014/main" id="{00000000-0008-0000-0000-00005211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435" name="Text Box 34">
          <a:extLst>
            <a:ext uri="{FF2B5EF4-FFF2-40B4-BE49-F238E27FC236}">
              <a16:creationId xmlns:a16="http://schemas.microsoft.com/office/drawing/2014/main" id="{00000000-0008-0000-0000-00005311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436" name="Text Box 35">
          <a:extLst>
            <a:ext uri="{FF2B5EF4-FFF2-40B4-BE49-F238E27FC236}">
              <a16:creationId xmlns:a16="http://schemas.microsoft.com/office/drawing/2014/main" id="{00000000-0008-0000-0000-00005411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437" name="Text Box 36">
          <a:extLst>
            <a:ext uri="{FF2B5EF4-FFF2-40B4-BE49-F238E27FC236}">
              <a16:creationId xmlns:a16="http://schemas.microsoft.com/office/drawing/2014/main" id="{00000000-0008-0000-0000-00005511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438" name="Text Box 7">
          <a:extLst>
            <a:ext uri="{FF2B5EF4-FFF2-40B4-BE49-F238E27FC236}">
              <a16:creationId xmlns:a16="http://schemas.microsoft.com/office/drawing/2014/main" id="{00000000-0008-0000-0000-00005611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439" name="Text Box 8">
          <a:extLst>
            <a:ext uri="{FF2B5EF4-FFF2-40B4-BE49-F238E27FC236}">
              <a16:creationId xmlns:a16="http://schemas.microsoft.com/office/drawing/2014/main" id="{00000000-0008-0000-0000-00005711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440" name="Text Box 9">
          <a:extLst>
            <a:ext uri="{FF2B5EF4-FFF2-40B4-BE49-F238E27FC236}">
              <a16:creationId xmlns:a16="http://schemas.microsoft.com/office/drawing/2014/main" id="{00000000-0008-0000-0000-00005811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441" name="Text Box 10">
          <a:extLst>
            <a:ext uri="{FF2B5EF4-FFF2-40B4-BE49-F238E27FC236}">
              <a16:creationId xmlns:a16="http://schemas.microsoft.com/office/drawing/2014/main" id="{00000000-0008-0000-0000-00005911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442" name="Text Box 11">
          <a:extLst>
            <a:ext uri="{FF2B5EF4-FFF2-40B4-BE49-F238E27FC236}">
              <a16:creationId xmlns:a16="http://schemas.microsoft.com/office/drawing/2014/main" id="{00000000-0008-0000-0000-00005A11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443" name="Text Box 12">
          <a:extLst>
            <a:ext uri="{FF2B5EF4-FFF2-40B4-BE49-F238E27FC236}">
              <a16:creationId xmlns:a16="http://schemas.microsoft.com/office/drawing/2014/main" id="{00000000-0008-0000-0000-00005B11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444" name="Text Box 31">
          <a:extLst>
            <a:ext uri="{FF2B5EF4-FFF2-40B4-BE49-F238E27FC236}">
              <a16:creationId xmlns:a16="http://schemas.microsoft.com/office/drawing/2014/main" id="{00000000-0008-0000-0000-00005C11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445" name="Text Box 32">
          <a:extLst>
            <a:ext uri="{FF2B5EF4-FFF2-40B4-BE49-F238E27FC236}">
              <a16:creationId xmlns:a16="http://schemas.microsoft.com/office/drawing/2014/main" id="{00000000-0008-0000-0000-00005D11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446" name="Text Box 33">
          <a:extLst>
            <a:ext uri="{FF2B5EF4-FFF2-40B4-BE49-F238E27FC236}">
              <a16:creationId xmlns:a16="http://schemas.microsoft.com/office/drawing/2014/main" id="{00000000-0008-0000-0000-00005E11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447" name="Text Box 34">
          <a:extLst>
            <a:ext uri="{FF2B5EF4-FFF2-40B4-BE49-F238E27FC236}">
              <a16:creationId xmlns:a16="http://schemas.microsoft.com/office/drawing/2014/main" id="{00000000-0008-0000-0000-00005F11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448" name="Text Box 35">
          <a:extLst>
            <a:ext uri="{FF2B5EF4-FFF2-40B4-BE49-F238E27FC236}">
              <a16:creationId xmlns:a16="http://schemas.microsoft.com/office/drawing/2014/main" id="{00000000-0008-0000-0000-00006011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449" name="Text Box 36">
          <a:extLst>
            <a:ext uri="{FF2B5EF4-FFF2-40B4-BE49-F238E27FC236}">
              <a16:creationId xmlns:a16="http://schemas.microsoft.com/office/drawing/2014/main" id="{00000000-0008-0000-0000-00006111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450" name="Text Box 31">
          <a:extLst>
            <a:ext uri="{FF2B5EF4-FFF2-40B4-BE49-F238E27FC236}">
              <a16:creationId xmlns:a16="http://schemas.microsoft.com/office/drawing/2014/main" id="{00000000-0008-0000-0000-00006211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451" name="Text Box 32">
          <a:extLst>
            <a:ext uri="{FF2B5EF4-FFF2-40B4-BE49-F238E27FC236}">
              <a16:creationId xmlns:a16="http://schemas.microsoft.com/office/drawing/2014/main" id="{00000000-0008-0000-0000-00006311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452" name="Text Box 33">
          <a:extLst>
            <a:ext uri="{FF2B5EF4-FFF2-40B4-BE49-F238E27FC236}">
              <a16:creationId xmlns:a16="http://schemas.microsoft.com/office/drawing/2014/main" id="{00000000-0008-0000-0000-00006411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453" name="Text Box 34">
          <a:extLst>
            <a:ext uri="{FF2B5EF4-FFF2-40B4-BE49-F238E27FC236}">
              <a16:creationId xmlns:a16="http://schemas.microsoft.com/office/drawing/2014/main" id="{00000000-0008-0000-0000-00006511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454" name="Text Box 35">
          <a:extLst>
            <a:ext uri="{FF2B5EF4-FFF2-40B4-BE49-F238E27FC236}">
              <a16:creationId xmlns:a16="http://schemas.microsoft.com/office/drawing/2014/main" id="{00000000-0008-0000-0000-00006611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455" name="Text Box 36">
          <a:extLst>
            <a:ext uri="{FF2B5EF4-FFF2-40B4-BE49-F238E27FC236}">
              <a16:creationId xmlns:a16="http://schemas.microsoft.com/office/drawing/2014/main" id="{00000000-0008-0000-0000-00006711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456" name="Text Box 7">
          <a:extLst>
            <a:ext uri="{FF2B5EF4-FFF2-40B4-BE49-F238E27FC236}">
              <a16:creationId xmlns:a16="http://schemas.microsoft.com/office/drawing/2014/main" id="{00000000-0008-0000-0000-00006811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457" name="Text Box 8">
          <a:extLst>
            <a:ext uri="{FF2B5EF4-FFF2-40B4-BE49-F238E27FC236}">
              <a16:creationId xmlns:a16="http://schemas.microsoft.com/office/drawing/2014/main" id="{00000000-0008-0000-0000-00006911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458" name="Text Box 9">
          <a:extLst>
            <a:ext uri="{FF2B5EF4-FFF2-40B4-BE49-F238E27FC236}">
              <a16:creationId xmlns:a16="http://schemas.microsoft.com/office/drawing/2014/main" id="{00000000-0008-0000-0000-00006A11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459" name="Text Box 10">
          <a:extLst>
            <a:ext uri="{FF2B5EF4-FFF2-40B4-BE49-F238E27FC236}">
              <a16:creationId xmlns:a16="http://schemas.microsoft.com/office/drawing/2014/main" id="{00000000-0008-0000-0000-00006B11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460" name="Text Box 11">
          <a:extLst>
            <a:ext uri="{FF2B5EF4-FFF2-40B4-BE49-F238E27FC236}">
              <a16:creationId xmlns:a16="http://schemas.microsoft.com/office/drawing/2014/main" id="{00000000-0008-0000-0000-00006C11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461" name="Text Box 12">
          <a:extLst>
            <a:ext uri="{FF2B5EF4-FFF2-40B4-BE49-F238E27FC236}">
              <a16:creationId xmlns:a16="http://schemas.microsoft.com/office/drawing/2014/main" id="{00000000-0008-0000-0000-00006D11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462" name="Text Box 31">
          <a:extLst>
            <a:ext uri="{FF2B5EF4-FFF2-40B4-BE49-F238E27FC236}">
              <a16:creationId xmlns:a16="http://schemas.microsoft.com/office/drawing/2014/main" id="{00000000-0008-0000-0000-00006E11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463" name="Text Box 32">
          <a:extLst>
            <a:ext uri="{FF2B5EF4-FFF2-40B4-BE49-F238E27FC236}">
              <a16:creationId xmlns:a16="http://schemas.microsoft.com/office/drawing/2014/main" id="{00000000-0008-0000-0000-00006F11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464" name="Text Box 33">
          <a:extLst>
            <a:ext uri="{FF2B5EF4-FFF2-40B4-BE49-F238E27FC236}">
              <a16:creationId xmlns:a16="http://schemas.microsoft.com/office/drawing/2014/main" id="{00000000-0008-0000-0000-00007011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465" name="Text Box 34">
          <a:extLst>
            <a:ext uri="{FF2B5EF4-FFF2-40B4-BE49-F238E27FC236}">
              <a16:creationId xmlns:a16="http://schemas.microsoft.com/office/drawing/2014/main" id="{00000000-0008-0000-0000-00007111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466" name="Text Box 35">
          <a:extLst>
            <a:ext uri="{FF2B5EF4-FFF2-40B4-BE49-F238E27FC236}">
              <a16:creationId xmlns:a16="http://schemas.microsoft.com/office/drawing/2014/main" id="{00000000-0008-0000-0000-00007211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467" name="Text Box 36">
          <a:extLst>
            <a:ext uri="{FF2B5EF4-FFF2-40B4-BE49-F238E27FC236}">
              <a16:creationId xmlns:a16="http://schemas.microsoft.com/office/drawing/2014/main" id="{00000000-0008-0000-0000-00007311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468" name="Text Box 31">
          <a:extLst>
            <a:ext uri="{FF2B5EF4-FFF2-40B4-BE49-F238E27FC236}">
              <a16:creationId xmlns:a16="http://schemas.microsoft.com/office/drawing/2014/main" id="{00000000-0008-0000-0000-00007411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469" name="Text Box 32">
          <a:extLst>
            <a:ext uri="{FF2B5EF4-FFF2-40B4-BE49-F238E27FC236}">
              <a16:creationId xmlns:a16="http://schemas.microsoft.com/office/drawing/2014/main" id="{00000000-0008-0000-0000-00007511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470" name="Text Box 33">
          <a:extLst>
            <a:ext uri="{FF2B5EF4-FFF2-40B4-BE49-F238E27FC236}">
              <a16:creationId xmlns:a16="http://schemas.microsoft.com/office/drawing/2014/main" id="{00000000-0008-0000-0000-00007611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471" name="Text Box 34">
          <a:extLst>
            <a:ext uri="{FF2B5EF4-FFF2-40B4-BE49-F238E27FC236}">
              <a16:creationId xmlns:a16="http://schemas.microsoft.com/office/drawing/2014/main" id="{00000000-0008-0000-0000-00007711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472" name="Text Box 35">
          <a:extLst>
            <a:ext uri="{FF2B5EF4-FFF2-40B4-BE49-F238E27FC236}">
              <a16:creationId xmlns:a16="http://schemas.microsoft.com/office/drawing/2014/main" id="{00000000-0008-0000-0000-00007811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473" name="Text Box 36">
          <a:extLst>
            <a:ext uri="{FF2B5EF4-FFF2-40B4-BE49-F238E27FC236}">
              <a16:creationId xmlns:a16="http://schemas.microsoft.com/office/drawing/2014/main" id="{00000000-0008-0000-0000-00007911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474" name="Text Box 7">
          <a:extLst>
            <a:ext uri="{FF2B5EF4-FFF2-40B4-BE49-F238E27FC236}">
              <a16:creationId xmlns:a16="http://schemas.microsoft.com/office/drawing/2014/main" id="{00000000-0008-0000-0000-00007A11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475" name="Text Box 8">
          <a:extLst>
            <a:ext uri="{FF2B5EF4-FFF2-40B4-BE49-F238E27FC236}">
              <a16:creationId xmlns:a16="http://schemas.microsoft.com/office/drawing/2014/main" id="{00000000-0008-0000-0000-00007B11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476" name="Text Box 9">
          <a:extLst>
            <a:ext uri="{FF2B5EF4-FFF2-40B4-BE49-F238E27FC236}">
              <a16:creationId xmlns:a16="http://schemas.microsoft.com/office/drawing/2014/main" id="{00000000-0008-0000-0000-00007C11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477" name="Text Box 10">
          <a:extLst>
            <a:ext uri="{FF2B5EF4-FFF2-40B4-BE49-F238E27FC236}">
              <a16:creationId xmlns:a16="http://schemas.microsoft.com/office/drawing/2014/main" id="{00000000-0008-0000-0000-00007D11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478" name="Text Box 11">
          <a:extLst>
            <a:ext uri="{FF2B5EF4-FFF2-40B4-BE49-F238E27FC236}">
              <a16:creationId xmlns:a16="http://schemas.microsoft.com/office/drawing/2014/main" id="{00000000-0008-0000-0000-00007E11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479" name="Text Box 12">
          <a:extLst>
            <a:ext uri="{FF2B5EF4-FFF2-40B4-BE49-F238E27FC236}">
              <a16:creationId xmlns:a16="http://schemas.microsoft.com/office/drawing/2014/main" id="{00000000-0008-0000-0000-00007F11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480" name="Text Box 31">
          <a:extLst>
            <a:ext uri="{FF2B5EF4-FFF2-40B4-BE49-F238E27FC236}">
              <a16:creationId xmlns:a16="http://schemas.microsoft.com/office/drawing/2014/main" id="{00000000-0008-0000-0000-00008011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513</xdr:row>
      <xdr:rowOff>0</xdr:rowOff>
    </xdr:from>
    <xdr:to>
      <xdr:col>5</xdr:col>
      <xdr:colOff>76200</xdr:colOff>
      <xdr:row>514</xdr:row>
      <xdr:rowOff>42657</xdr:rowOff>
    </xdr:to>
    <xdr:sp macro="" textlink="">
      <xdr:nvSpPr>
        <xdr:cNvPr id="4481" name="Text Box 32">
          <a:extLst>
            <a:ext uri="{FF2B5EF4-FFF2-40B4-BE49-F238E27FC236}">
              <a16:creationId xmlns:a16="http://schemas.microsoft.com/office/drawing/2014/main" id="{00000000-0008-0000-0000-000081110000}"/>
            </a:ext>
          </a:extLst>
        </xdr:cNvPr>
        <xdr:cNvSpPr>
          <a:spLocks noChangeArrowheads="1"/>
        </xdr:cNvSpPr>
      </xdr:nvSpPr>
      <xdr:spPr bwMode="auto">
        <a:xfrm>
          <a:off x="4505325" y="32946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482" name="Text Box 7">
          <a:extLst>
            <a:ext uri="{FF2B5EF4-FFF2-40B4-BE49-F238E27FC236}">
              <a16:creationId xmlns:a16="http://schemas.microsoft.com/office/drawing/2014/main" id="{00000000-0008-0000-0000-00008211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483" name="Text Box 8">
          <a:extLst>
            <a:ext uri="{FF2B5EF4-FFF2-40B4-BE49-F238E27FC236}">
              <a16:creationId xmlns:a16="http://schemas.microsoft.com/office/drawing/2014/main" id="{00000000-0008-0000-0000-00008311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484" name="Text Box 9">
          <a:extLst>
            <a:ext uri="{FF2B5EF4-FFF2-40B4-BE49-F238E27FC236}">
              <a16:creationId xmlns:a16="http://schemas.microsoft.com/office/drawing/2014/main" id="{00000000-0008-0000-0000-00008411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485" name="Text Box 10">
          <a:extLst>
            <a:ext uri="{FF2B5EF4-FFF2-40B4-BE49-F238E27FC236}">
              <a16:creationId xmlns:a16="http://schemas.microsoft.com/office/drawing/2014/main" id="{00000000-0008-0000-0000-00008511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486" name="Text Box 11">
          <a:extLst>
            <a:ext uri="{FF2B5EF4-FFF2-40B4-BE49-F238E27FC236}">
              <a16:creationId xmlns:a16="http://schemas.microsoft.com/office/drawing/2014/main" id="{00000000-0008-0000-0000-00008611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487" name="Text Box 12">
          <a:extLst>
            <a:ext uri="{FF2B5EF4-FFF2-40B4-BE49-F238E27FC236}">
              <a16:creationId xmlns:a16="http://schemas.microsoft.com/office/drawing/2014/main" id="{00000000-0008-0000-0000-00008711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488" name="Text Box 31">
          <a:extLst>
            <a:ext uri="{FF2B5EF4-FFF2-40B4-BE49-F238E27FC236}">
              <a16:creationId xmlns:a16="http://schemas.microsoft.com/office/drawing/2014/main" id="{00000000-0008-0000-0000-00008811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489" name="Text Box 32">
          <a:extLst>
            <a:ext uri="{FF2B5EF4-FFF2-40B4-BE49-F238E27FC236}">
              <a16:creationId xmlns:a16="http://schemas.microsoft.com/office/drawing/2014/main" id="{00000000-0008-0000-0000-00008911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490" name="Text Box 33">
          <a:extLst>
            <a:ext uri="{FF2B5EF4-FFF2-40B4-BE49-F238E27FC236}">
              <a16:creationId xmlns:a16="http://schemas.microsoft.com/office/drawing/2014/main" id="{00000000-0008-0000-0000-00008A11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491" name="Text Box 34">
          <a:extLst>
            <a:ext uri="{FF2B5EF4-FFF2-40B4-BE49-F238E27FC236}">
              <a16:creationId xmlns:a16="http://schemas.microsoft.com/office/drawing/2014/main" id="{00000000-0008-0000-0000-00008B11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492" name="Text Box 35">
          <a:extLst>
            <a:ext uri="{FF2B5EF4-FFF2-40B4-BE49-F238E27FC236}">
              <a16:creationId xmlns:a16="http://schemas.microsoft.com/office/drawing/2014/main" id="{00000000-0008-0000-0000-00008C11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493" name="Text Box 36">
          <a:extLst>
            <a:ext uri="{FF2B5EF4-FFF2-40B4-BE49-F238E27FC236}">
              <a16:creationId xmlns:a16="http://schemas.microsoft.com/office/drawing/2014/main" id="{00000000-0008-0000-0000-00008D11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494" name="Text Box 31">
          <a:extLst>
            <a:ext uri="{FF2B5EF4-FFF2-40B4-BE49-F238E27FC236}">
              <a16:creationId xmlns:a16="http://schemas.microsoft.com/office/drawing/2014/main" id="{00000000-0008-0000-0000-00008E11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495" name="Text Box 32">
          <a:extLst>
            <a:ext uri="{FF2B5EF4-FFF2-40B4-BE49-F238E27FC236}">
              <a16:creationId xmlns:a16="http://schemas.microsoft.com/office/drawing/2014/main" id="{00000000-0008-0000-0000-00008F11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496" name="Text Box 33">
          <a:extLst>
            <a:ext uri="{FF2B5EF4-FFF2-40B4-BE49-F238E27FC236}">
              <a16:creationId xmlns:a16="http://schemas.microsoft.com/office/drawing/2014/main" id="{00000000-0008-0000-0000-00009011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497" name="Text Box 34">
          <a:extLst>
            <a:ext uri="{FF2B5EF4-FFF2-40B4-BE49-F238E27FC236}">
              <a16:creationId xmlns:a16="http://schemas.microsoft.com/office/drawing/2014/main" id="{00000000-0008-0000-0000-00009111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498" name="Text Box 35">
          <a:extLst>
            <a:ext uri="{FF2B5EF4-FFF2-40B4-BE49-F238E27FC236}">
              <a16:creationId xmlns:a16="http://schemas.microsoft.com/office/drawing/2014/main" id="{00000000-0008-0000-0000-00009211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499" name="Text Box 36">
          <a:extLst>
            <a:ext uri="{FF2B5EF4-FFF2-40B4-BE49-F238E27FC236}">
              <a16:creationId xmlns:a16="http://schemas.microsoft.com/office/drawing/2014/main" id="{00000000-0008-0000-0000-00009311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500" name="Text Box 7">
          <a:extLst>
            <a:ext uri="{FF2B5EF4-FFF2-40B4-BE49-F238E27FC236}">
              <a16:creationId xmlns:a16="http://schemas.microsoft.com/office/drawing/2014/main" id="{00000000-0008-0000-0000-00009411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501" name="Text Box 8">
          <a:extLst>
            <a:ext uri="{FF2B5EF4-FFF2-40B4-BE49-F238E27FC236}">
              <a16:creationId xmlns:a16="http://schemas.microsoft.com/office/drawing/2014/main" id="{00000000-0008-0000-0000-00009511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502" name="Text Box 9">
          <a:extLst>
            <a:ext uri="{FF2B5EF4-FFF2-40B4-BE49-F238E27FC236}">
              <a16:creationId xmlns:a16="http://schemas.microsoft.com/office/drawing/2014/main" id="{00000000-0008-0000-0000-00009611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503" name="Text Box 10">
          <a:extLst>
            <a:ext uri="{FF2B5EF4-FFF2-40B4-BE49-F238E27FC236}">
              <a16:creationId xmlns:a16="http://schemas.microsoft.com/office/drawing/2014/main" id="{00000000-0008-0000-0000-00009711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504" name="Text Box 11">
          <a:extLst>
            <a:ext uri="{FF2B5EF4-FFF2-40B4-BE49-F238E27FC236}">
              <a16:creationId xmlns:a16="http://schemas.microsoft.com/office/drawing/2014/main" id="{00000000-0008-0000-0000-00009811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505" name="Text Box 12">
          <a:extLst>
            <a:ext uri="{FF2B5EF4-FFF2-40B4-BE49-F238E27FC236}">
              <a16:creationId xmlns:a16="http://schemas.microsoft.com/office/drawing/2014/main" id="{00000000-0008-0000-0000-00009911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506" name="Text Box 31">
          <a:extLst>
            <a:ext uri="{FF2B5EF4-FFF2-40B4-BE49-F238E27FC236}">
              <a16:creationId xmlns:a16="http://schemas.microsoft.com/office/drawing/2014/main" id="{00000000-0008-0000-0000-00009A11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507" name="Text Box 32">
          <a:extLst>
            <a:ext uri="{FF2B5EF4-FFF2-40B4-BE49-F238E27FC236}">
              <a16:creationId xmlns:a16="http://schemas.microsoft.com/office/drawing/2014/main" id="{00000000-0008-0000-0000-00009B11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508" name="Text Box 33">
          <a:extLst>
            <a:ext uri="{FF2B5EF4-FFF2-40B4-BE49-F238E27FC236}">
              <a16:creationId xmlns:a16="http://schemas.microsoft.com/office/drawing/2014/main" id="{00000000-0008-0000-0000-00009C11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509" name="Text Box 34">
          <a:extLst>
            <a:ext uri="{FF2B5EF4-FFF2-40B4-BE49-F238E27FC236}">
              <a16:creationId xmlns:a16="http://schemas.microsoft.com/office/drawing/2014/main" id="{00000000-0008-0000-0000-00009D11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510" name="Text Box 35">
          <a:extLst>
            <a:ext uri="{FF2B5EF4-FFF2-40B4-BE49-F238E27FC236}">
              <a16:creationId xmlns:a16="http://schemas.microsoft.com/office/drawing/2014/main" id="{00000000-0008-0000-0000-00009E11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511" name="Text Box 36">
          <a:extLst>
            <a:ext uri="{FF2B5EF4-FFF2-40B4-BE49-F238E27FC236}">
              <a16:creationId xmlns:a16="http://schemas.microsoft.com/office/drawing/2014/main" id="{00000000-0008-0000-0000-00009F11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512" name="Text Box 31">
          <a:extLst>
            <a:ext uri="{FF2B5EF4-FFF2-40B4-BE49-F238E27FC236}">
              <a16:creationId xmlns:a16="http://schemas.microsoft.com/office/drawing/2014/main" id="{00000000-0008-0000-0000-0000A011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513" name="Text Box 32">
          <a:extLst>
            <a:ext uri="{FF2B5EF4-FFF2-40B4-BE49-F238E27FC236}">
              <a16:creationId xmlns:a16="http://schemas.microsoft.com/office/drawing/2014/main" id="{00000000-0008-0000-0000-0000A111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514" name="Text Box 33">
          <a:extLst>
            <a:ext uri="{FF2B5EF4-FFF2-40B4-BE49-F238E27FC236}">
              <a16:creationId xmlns:a16="http://schemas.microsoft.com/office/drawing/2014/main" id="{00000000-0008-0000-0000-0000A211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515" name="Text Box 34">
          <a:extLst>
            <a:ext uri="{FF2B5EF4-FFF2-40B4-BE49-F238E27FC236}">
              <a16:creationId xmlns:a16="http://schemas.microsoft.com/office/drawing/2014/main" id="{00000000-0008-0000-0000-0000A311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516" name="Text Box 35">
          <a:extLst>
            <a:ext uri="{FF2B5EF4-FFF2-40B4-BE49-F238E27FC236}">
              <a16:creationId xmlns:a16="http://schemas.microsoft.com/office/drawing/2014/main" id="{00000000-0008-0000-0000-0000A411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517" name="Text Box 36">
          <a:extLst>
            <a:ext uri="{FF2B5EF4-FFF2-40B4-BE49-F238E27FC236}">
              <a16:creationId xmlns:a16="http://schemas.microsoft.com/office/drawing/2014/main" id="{00000000-0008-0000-0000-0000A511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518" name="Text Box 7">
          <a:extLst>
            <a:ext uri="{FF2B5EF4-FFF2-40B4-BE49-F238E27FC236}">
              <a16:creationId xmlns:a16="http://schemas.microsoft.com/office/drawing/2014/main" id="{00000000-0008-0000-0000-0000A611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519" name="Text Box 8">
          <a:extLst>
            <a:ext uri="{FF2B5EF4-FFF2-40B4-BE49-F238E27FC236}">
              <a16:creationId xmlns:a16="http://schemas.microsoft.com/office/drawing/2014/main" id="{00000000-0008-0000-0000-0000A711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520" name="Text Box 9">
          <a:extLst>
            <a:ext uri="{FF2B5EF4-FFF2-40B4-BE49-F238E27FC236}">
              <a16:creationId xmlns:a16="http://schemas.microsoft.com/office/drawing/2014/main" id="{00000000-0008-0000-0000-0000A811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521" name="Text Box 10">
          <a:extLst>
            <a:ext uri="{FF2B5EF4-FFF2-40B4-BE49-F238E27FC236}">
              <a16:creationId xmlns:a16="http://schemas.microsoft.com/office/drawing/2014/main" id="{00000000-0008-0000-0000-0000A911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522" name="Text Box 11">
          <a:extLst>
            <a:ext uri="{FF2B5EF4-FFF2-40B4-BE49-F238E27FC236}">
              <a16:creationId xmlns:a16="http://schemas.microsoft.com/office/drawing/2014/main" id="{00000000-0008-0000-0000-0000AA11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523" name="Text Box 12">
          <a:extLst>
            <a:ext uri="{FF2B5EF4-FFF2-40B4-BE49-F238E27FC236}">
              <a16:creationId xmlns:a16="http://schemas.microsoft.com/office/drawing/2014/main" id="{00000000-0008-0000-0000-0000AB11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524" name="Text Box 31">
          <a:extLst>
            <a:ext uri="{FF2B5EF4-FFF2-40B4-BE49-F238E27FC236}">
              <a16:creationId xmlns:a16="http://schemas.microsoft.com/office/drawing/2014/main" id="{00000000-0008-0000-0000-0000AC11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525" name="Text Box 32">
          <a:extLst>
            <a:ext uri="{FF2B5EF4-FFF2-40B4-BE49-F238E27FC236}">
              <a16:creationId xmlns:a16="http://schemas.microsoft.com/office/drawing/2014/main" id="{00000000-0008-0000-0000-0000AD11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526" name="Text Box 33">
          <a:extLst>
            <a:ext uri="{FF2B5EF4-FFF2-40B4-BE49-F238E27FC236}">
              <a16:creationId xmlns:a16="http://schemas.microsoft.com/office/drawing/2014/main" id="{00000000-0008-0000-0000-0000AE11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527" name="Text Box 34">
          <a:extLst>
            <a:ext uri="{FF2B5EF4-FFF2-40B4-BE49-F238E27FC236}">
              <a16:creationId xmlns:a16="http://schemas.microsoft.com/office/drawing/2014/main" id="{00000000-0008-0000-0000-0000AF11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528" name="Text Box 35">
          <a:extLst>
            <a:ext uri="{FF2B5EF4-FFF2-40B4-BE49-F238E27FC236}">
              <a16:creationId xmlns:a16="http://schemas.microsoft.com/office/drawing/2014/main" id="{00000000-0008-0000-0000-0000B011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529" name="Text Box 36">
          <a:extLst>
            <a:ext uri="{FF2B5EF4-FFF2-40B4-BE49-F238E27FC236}">
              <a16:creationId xmlns:a16="http://schemas.microsoft.com/office/drawing/2014/main" id="{00000000-0008-0000-0000-0000B111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530" name="Text Box 31">
          <a:extLst>
            <a:ext uri="{FF2B5EF4-FFF2-40B4-BE49-F238E27FC236}">
              <a16:creationId xmlns:a16="http://schemas.microsoft.com/office/drawing/2014/main" id="{00000000-0008-0000-0000-0000B211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531" name="Text Box 32">
          <a:extLst>
            <a:ext uri="{FF2B5EF4-FFF2-40B4-BE49-F238E27FC236}">
              <a16:creationId xmlns:a16="http://schemas.microsoft.com/office/drawing/2014/main" id="{00000000-0008-0000-0000-0000B311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532" name="Text Box 33">
          <a:extLst>
            <a:ext uri="{FF2B5EF4-FFF2-40B4-BE49-F238E27FC236}">
              <a16:creationId xmlns:a16="http://schemas.microsoft.com/office/drawing/2014/main" id="{00000000-0008-0000-0000-0000B411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533" name="Text Box 34">
          <a:extLst>
            <a:ext uri="{FF2B5EF4-FFF2-40B4-BE49-F238E27FC236}">
              <a16:creationId xmlns:a16="http://schemas.microsoft.com/office/drawing/2014/main" id="{00000000-0008-0000-0000-0000B511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534" name="Text Box 35">
          <a:extLst>
            <a:ext uri="{FF2B5EF4-FFF2-40B4-BE49-F238E27FC236}">
              <a16:creationId xmlns:a16="http://schemas.microsoft.com/office/drawing/2014/main" id="{00000000-0008-0000-0000-0000B611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535" name="Text Box 36">
          <a:extLst>
            <a:ext uri="{FF2B5EF4-FFF2-40B4-BE49-F238E27FC236}">
              <a16:creationId xmlns:a16="http://schemas.microsoft.com/office/drawing/2014/main" id="{00000000-0008-0000-0000-0000B711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536" name="Text Box 7">
          <a:extLst>
            <a:ext uri="{FF2B5EF4-FFF2-40B4-BE49-F238E27FC236}">
              <a16:creationId xmlns:a16="http://schemas.microsoft.com/office/drawing/2014/main" id="{00000000-0008-0000-0000-0000B811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537" name="Text Box 8">
          <a:extLst>
            <a:ext uri="{FF2B5EF4-FFF2-40B4-BE49-F238E27FC236}">
              <a16:creationId xmlns:a16="http://schemas.microsoft.com/office/drawing/2014/main" id="{00000000-0008-0000-0000-0000B911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538" name="Text Box 9">
          <a:extLst>
            <a:ext uri="{FF2B5EF4-FFF2-40B4-BE49-F238E27FC236}">
              <a16:creationId xmlns:a16="http://schemas.microsoft.com/office/drawing/2014/main" id="{00000000-0008-0000-0000-0000BA11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539" name="Text Box 10">
          <a:extLst>
            <a:ext uri="{FF2B5EF4-FFF2-40B4-BE49-F238E27FC236}">
              <a16:creationId xmlns:a16="http://schemas.microsoft.com/office/drawing/2014/main" id="{00000000-0008-0000-0000-0000BB11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540" name="Text Box 11">
          <a:extLst>
            <a:ext uri="{FF2B5EF4-FFF2-40B4-BE49-F238E27FC236}">
              <a16:creationId xmlns:a16="http://schemas.microsoft.com/office/drawing/2014/main" id="{00000000-0008-0000-0000-0000BC11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541" name="Text Box 12">
          <a:extLst>
            <a:ext uri="{FF2B5EF4-FFF2-40B4-BE49-F238E27FC236}">
              <a16:creationId xmlns:a16="http://schemas.microsoft.com/office/drawing/2014/main" id="{00000000-0008-0000-0000-0000BD11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542" name="Text Box 31">
          <a:extLst>
            <a:ext uri="{FF2B5EF4-FFF2-40B4-BE49-F238E27FC236}">
              <a16:creationId xmlns:a16="http://schemas.microsoft.com/office/drawing/2014/main" id="{00000000-0008-0000-0000-0000BE11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543" name="Text Box 32">
          <a:extLst>
            <a:ext uri="{FF2B5EF4-FFF2-40B4-BE49-F238E27FC236}">
              <a16:creationId xmlns:a16="http://schemas.microsoft.com/office/drawing/2014/main" id="{00000000-0008-0000-0000-0000BF11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544" name="Text Box 33">
          <a:extLst>
            <a:ext uri="{FF2B5EF4-FFF2-40B4-BE49-F238E27FC236}">
              <a16:creationId xmlns:a16="http://schemas.microsoft.com/office/drawing/2014/main" id="{00000000-0008-0000-0000-0000C011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545" name="Text Box 34">
          <a:extLst>
            <a:ext uri="{FF2B5EF4-FFF2-40B4-BE49-F238E27FC236}">
              <a16:creationId xmlns:a16="http://schemas.microsoft.com/office/drawing/2014/main" id="{00000000-0008-0000-0000-0000C111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546" name="Text Box 35">
          <a:extLst>
            <a:ext uri="{FF2B5EF4-FFF2-40B4-BE49-F238E27FC236}">
              <a16:creationId xmlns:a16="http://schemas.microsoft.com/office/drawing/2014/main" id="{00000000-0008-0000-0000-0000C211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547" name="Text Box 36">
          <a:extLst>
            <a:ext uri="{FF2B5EF4-FFF2-40B4-BE49-F238E27FC236}">
              <a16:creationId xmlns:a16="http://schemas.microsoft.com/office/drawing/2014/main" id="{00000000-0008-0000-0000-0000C311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548" name="Text Box 31">
          <a:extLst>
            <a:ext uri="{FF2B5EF4-FFF2-40B4-BE49-F238E27FC236}">
              <a16:creationId xmlns:a16="http://schemas.microsoft.com/office/drawing/2014/main" id="{00000000-0008-0000-0000-0000C411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549" name="Text Box 32">
          <a:extLst>
            <a:ext uri="{FF2B5EF4-FFF2-40B4-BE49-F238E27FC236}">
              <a16:creationId xmlns:a16="http://schemas.microsoft.com/office/drawing/2014/main" id="{00000000-0008-0000-0000-0000C511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550" name="Text Box 33">
          <a:extLst>
            <a:ext uri="{FF2B5EF4-FFF2-40B4-BE49-F238E27FC236}">
              <a16:creationId xmlns:a16="http://schemas.microsoft.com/office/drawing/2014/main" id="{00000000-0008-0000-0000-0000C611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551" name="Text Box 34">
          <a:extLst>
            <a:ext uri="{FF2B5EF4-FFF2-40B4-BE49-F238E27FC236}">
              <a16:creationId xmlns:a16="http://schemas.microsoft.com/office/drawing/2014/main" id="{00000000-0008-0000-0000-0000C711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552" name="Text Box 35">
          <a:extLst>
            <a:ext uri="{FF2B5EF4-FFF2-40B4-BE49-F238E27FC236}">
              <a16:creationId xmlns:a16="http://schemas.microsoft.com/office/drawing/2014/main" id="{00000000-0008-0000-0000-0000C811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553" name="Text Box 36">
          <a:extLst>
            <a:ext uri="{FF2B5EF4-FFF2-40B4-BE49-F238E27FC236}">
              <a16:creationId xmlns:a16="http://schemas.microsoft.com/office/drawing/2014/main" id="{00000000-0008-0000-0000-0000C911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554" name="Text Box 7">
          <a:extLst>
            <a:ext uri="{FF2B5EF4-FFF2-40B4-BE49-F238E27FC236}">
              <a16:creationId xmlns:a16="http://schemas.microsoft.com/office/drawing/2014/main" id="{00000000-0008-0000-0000-0000CA11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555" name="Text Box 8">
          <a:extLst>
            <a:ext uri="{FF2B5EF4-FFF2-40B4-BE49-F238E27FC236}">
              <a16:creationId xmlns:a16="http://schemas.microsoft.com/office/drawing/2014/main" id="{00000000-0008-0000-0000-0000CB11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556" name="Text Box 9">
          <a:extLst>
            <a:ext uri="{FF2B5EF4-FFF2-40B4-BE49-F238E27FC236}">
              <a16:creationId xmlns:a16="http://schemas.microsoft.com/office/drawing/2014/main" id="{00000000-0008-0000-0000-0000CC11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557" name="Text Box 10">
          <a:extLst>
            <a:ext uri="{FF2B5EF4-FFF2-40B4-BE49-F238E27FC236}">
              <a16:creationId xmlns:a16="http://schemas.microsoft.com/office/drawing/2014/main" id="{00000000-0008-0000-0000-0000CD11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558" name="Text Box 11">
          <a:extLst>
            <a:ext uri="{FF2B5EF4-FFF2-40B4-BE49-F238E27FC236}">
              <a16:creationId xmlns:a16="http://schemas.microsoft.com/office/drawing/2014/main" id="{00000000-0008-0000-0000-0000CE11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559" name="Text Box 12">
          <a:extLst>
            <a:ext uri="{FF2B5EF4-FFF2-40B4-BE49-F238E27FC236}">
              <a16:creationId xmlns:a16="http://schemas.microsoft.com/office/drawing/2014/main" id="{00000000-0008-0000-0000-0000CF11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560" name="Text Box 31">
          <a:extLst>
            <a:ext uri="{FF2B5EF4-FFF2-40B4-BE49-F238E27FC236}">
              <a16:creationId xmlns:a16="http://schemas.microsoft.com/office/drawing/2014/main" id="{00000000-0008-0000-0000-0000D011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561" name="Text Box 32">
          <a:extLst>
            <a:ext uri="{FF2B5EF4-FFF2-40B4-BE49-F238E27FC236}">
              <a16:creationId xmlns:a16="http://schemas.microsoft.com/office/drawing/2014/main" id="{00000000-0008-0000-0000-0000D111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562" name="Text Box 33">
          <a:extLst>
            <a:ext uri="{FF2B5EF4-FFF2-40B4-BE49-F238E27FC236}">
              <a16:creationId xmlns:a16="http://schemas.microsoft.com/office/drawing/2014/main" id="{00000000-0008-0000-0000-0000D211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563" name="Text Box 34">
          <a:extLst>
            <a:ext uri="{FF2B5EF4-FFF2-40B4-BE49-F238E27FC236}">
              <a16:creationId xmlns:a16="http://schemas.microsoft.com/office/drawing/2014/main" id="{00000000-0008-0000-0000-0000D311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564" name="Text Box 35">
          <a:extLst>
            <a:ext uri="{FF2B5EF4-FFF2-40B4-BE49-F238E27FC236}">
              <a16:creationId xmlns:a16="http://schemas.microsoft.com/office/drawing/2014/main" id="{00000000-0008-0000-0000-0000D411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565" name="Text Box 36">
          <a:extLst>
            <a:ext uri="{FF2B5EF4-FFF2-40B4-BE49-F238E27FC236}">
              <a16:creationId xmlns:a16="http://schemas.microsoft.com/office/drawing/2014/main" id="{00000000-0008-0000-0000-0000D511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566" name="Text Box 31">
          <a:extLst>
            <a:ext uri="{FF2B5EF4-FFF2-40B4-BE49-F238E27FC236}">
              <a16:creationId xmlns:a16="http://schemas.microsoft.com/office/drawing/2014/main" id="{00000000-0008-0000-0000-0000D611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567" name="Text Box 32">
          <a:extLst>
            <a:ext uri="{FF2B5EF4-FFF2-40B4-BE49-F238E27FC236}">
              <a16:creationId xmlns:a16="http://schemas.microsoft.com/office/drawing/2014/main" id="{00000000-0008-0000-0000-0000D711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568" name="Text Box 33">
          <a:extLst>
            <a:ext uri="{FF2B5EF4-FFF2-40B4-BE49-F238E27FC236}">
              <a16:creationId xmlns:a16="http://schemas.microsoft.com/office/drawing/2014/main" id="{00000000-0008-0000-0000-0000D811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569" name="Text Box 34">
          <a:extLst>
            <a:ext uri="{FF2B5EF4-FFF2-40B4-BE49-F238E27FC236}">
              <a16:creationId xmlns:a16="http://schemas.microsoft.com/office/drawing/2014/main" id="{00000000-0008-0000-0000-0000D911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570" name="Text Box 35">
          <a:extLst>
            <a:ext uri="{FF2B5EF4-FFF2-40B4-BE49-F238E27FC236}">
              <a16:creationId xmlns:a16="http://schemas.microsoft.com/office/drawing/2014/main" id="{00000000-0008-0000-0000-0000DA11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571" name="Text Box 36">
          <a:extLst>
            <a:ext uri="{FF2B5EF4-FFF2-40B4-BE49-F238E27FC236}">
              <a16:creationId xmlns:a16="http://schemas.microsoft.com/office/drawing/2014/main" id="{00000000-0008-0000-0000-0000DB11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572" name="Text Box 8">
          <a:extLst>
            <a:ext uri="{FF2B5EF4-FFF2-40B4-BE49-F238E27FC236}">
              <a16:creationId xmlns:a16="http://schemas.microsoft.com/office/drawing/2014/main" id="{00000000-0008-0000-0000-0000DC11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573" name="Text Box 9">
          <a:extLst>
            <a:ext uri="{FF2B5EF4-FFF2-40B4-BE49-F238E27FC236}">
              <a16:creationId xmlns:a16="http://schemas.microsoft.com/office/drawing/2014/main" id="{00000000-0008-0000-0000-0000DD11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574" name="Text Box 10">
          <a:extLst>
            <a:ext uri="{FF2B5EF4-FFF2-40B4-BE49-F238E27FC236}">
              <a16:creationId xmlns:a16="http://schemas.microsoft.com/office/drawing/2014/main" id="{00000000-0008-0000-0000-0000DE11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575" name="Text Box 11">
          <a:extLst>
            <a:ext uri="{FF2B5EF4-FFF2-40B4-BE49-F238E27FC236}">
              <a16:creationId xmlns:a16="http://schemas.microsoft.com/office/drawing/2014/main" id="{00000000-0008-0000-0000-0000DF11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576" name="Text Box 12">
          <a:extLst>
            <a:ext uri="{FF2B5EF4-FFF2-40B4-BE49-F238E27FC236}">
              <a16:creationId xmlns:a16="http://schemas.microsoft.com/office/drawing/2014/main" id="{00000000-0008-0000-0000-0000E011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577" name="Text Box 31">
          <a:extLst>
            <a:ext uri="{FF2B5EF4-FFF2-40B4-BE49-F238E27FC236}">
              <a16:creationId xmlns:a16="http://schemas.microsoft.com/office/drawing/2014/main" id="{00000000-0008-0000-0000-0000E111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578" name="Text Box 32">
          <a:extLst>
            <a:ext uri="{FF2B5EF4-FFF2-40B4-BE49-F238E27FC236}">
              <a16:creationId xmlns:a16="http://schemas.microsoft.com/office/drawing/2014/main" id="{00000000-0008-0000-0000-0000E211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579" name="Text Box 33">
          <a:extLst>
            <a:ext uri="{FF2B5EF4-FFF2-40B4-BE49-F238E27FC236}">
              <a16:creationId xmlns:a16="http://schemas.microsoft.com/office/drawing/2014/main" id="{00000000-0008-0000-0000-0000E311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580" name="Text Box 34">
          <a:extLst>
            <a:ext uri="{FF2B5EF4-FFF2-40B4-BE49-F238E27FC236}">
              <a16:creationId xmlns:a16="http://schemas.microsoft.com/office/drawing/2014/main" id="{00000000-0008-0000-0000-0000E411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581" name="Text Box 35">
          <a:extLst>
            <a:ext uri="{FF2B5EF4-FFF2-40B4-BE49-F238E27FC236}">
              <a16:creationId xmlns:a16="http://schemas.microsoft.com/office/drawing/2014/main" id="{00000000-0008-0000-0000-0000E511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582" name="Text Box 36">
          <a:extLst>
            <a:ext uri="{FF2B5EF4-FFF2-40B4-BE49-F238E27FC236}">
              <a16:creationId xmlns:a16="http://schemas.microsoft.com/office/drawing/2014/main" id="{00000000-0008-0000-0000-0000E611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583" name="Text Box 31">
          <a:extLst>
            <a:ext uri="{FF2B5EF4-FFF2-40B4-BE49-F238E27FC236}">
              <a16:creationId xmlns:a16="http://schemas.microsoft.com/office/drawing/2014/main" id="{00000000-0008-0000-0000-0000E711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584" name="Text Box 32">
          <a:extLst>
            <a:ext uri="{FF2B5EF4-FFF2-40B4-BE49-F238E27FC236}">
              <a16:creationId xmlns:a16="http://schemas.microsoft.com/office/drawing/2014/main" id="{00000000-0008-0000-0000-0000E811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585" name="Text Box 33">
          <a:extLst>
            <a:ext uri="{FF2B5EF4-FFF2-40B4-BE49-F238E27FC236}">
              <a16:creationId xmlns:a16="http://schemas.microsoft.com/office/drawing/2014/main" id="{00000000-0008-0000-0000-0000E911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586" name="Text Box 34">
          <a:extLst>
            <a:ext uri="{FF2B5EF4-FFF2-40B4-BE49-F238E27FC236}">
              <a16:creationId xmlns:a16="http://schemas.microsoft.com/office/drawing/2014/main" id="{00000000-0008-0000-0000-0000EA11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587" name="Text Box 35">
          <a:extLst>
            <a:ext uri="{FF2B5EF4-FFF2-40B4-BE49-F238E27FC236}">
              <a16:creationId xmlns:a16="http://schemas.microsoft.com/office/drawing/2014/main" id="{00000000-0008-0000-0000-0000EB11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588" name="Text Box 36">
          <a:extLst>
            <a:ext uri="{FF2B5EF4-FFF2-40B4-BE49-F238E27FC236}">
              <a16:creationId xmlns:a16="http://schemas.microsoft.com/office/drawing/2014/main" id="{00000000-0008-0000-0000-0000EC11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589" name="Text Box 7">
          <a:extLst>
            <a:ext uri="{FF2B5EF4-FFF2-40B4-BE49-F238E27FC236}">
              <a16:creationId xmlns:a16="http://schemas.microsoft.com/office/drawing/2014/main" id="{00000000-0008-0000-0000-0000ED11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590" name="Text Box 8">
          <a:extLst>
            <a:ext uri="{FF2B5EF4-FFF2-40B4-BE49-F238E27FC236}">
              <a16:creationId xmlns:a16="http://schemas.microsoft.com/office/drawing/2014/main" id="{00000000-0008-0000-0000-0000EE11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591" name="Text Box 9">
          <a:extLst>
            <a:ext uri="{FF2B5EF4-FFF2-40B4-BE49-F238E27FC236}">
              <a16:creationId xmlns:a16="http://schemas.microsoft.com/office/drawing/2014/main" id="{00000000-0008-0000-0000-0000EF11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592" name="Text Box 10">
          <a:extLst>
            <a:ext uri="{FF2B5EF4-FFF2-40B4-BE49-F238E27FC236}">
              <a16:creationId xmlns:a16="http://schemas.microsoft.com/office/drawing/2014/main" id="{00000000-0008-0000-0000-0000F011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593" name="Text Box 11">
          <a:extLst>
            <a:ext uri="{FF2B5EF4-FFF2-40B4-BE49-F238E27FC236}">
              <a16:creationId xmlns:a16="http://schemas.microsoft.com/office/drawing/2014/main" id="{00000000-0008-0000-0000-0000F111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594" name="Text Box 12">
          <a:extLst>
            <a:ext uri="{FF2B5EF4-FFF2-40B4-BE49-F238E27FC236}">
              <a16:creationId xmlns:a16="http://schemas.microsoft.com/office/drawing/2014/main" id="{00000000-0008-0000-0000-0000F211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595" name="Text Box 31">
          <a:extLst>
            <a:ext uri="{FF2B5EF4-FFF2-40B4-BE49-F238E27FC236}">
              <a16:creationId xmlns:a16="http://schemas.microsoft.com/office/drawing/2014/main" id="{00000000-0008-0000-0000-0000F311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596" name="Text Box 32">
          <a:extLst>
            <a:ext uri="{FF2B5EF4-FFF2-40B4-BE49-F238E27FC236}">
              <a16:creationId xmlns:a16="http://schemas.microsoft.com/office/drawing/2014/main" id="{00000000-0008-0000-0000-0000F411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597" name="Text Box 33">
          <a:extLst>
            <a:ext uri="{FF2B5EF4-FFF2-40B4-BE49-F238E27FC236}">
              <a16:creationId xmlns:a16="http://schemas.microsoft.com/office/drawing/2014/main" id="{00000000-0008-0000-0000-0000F511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598" name="Text Box 34">
          <a:extLst>
            <a:ext uri="{FF2B5EF4-FFF2-40B4-BE49-F238E27FC236}">
              <a16:creationId xmlns:a16="http://schemas.microsoft.com/office/drawing/2014/main" id="{00000000-0008-0000-0000-0000F611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599" name="Text Box 35">
          <a:extLst>
            <a:ext uri="{FF2B5EF4-FFF2-40B4-BE49-F238E27FC236}">
              <a16:creationId xmlns:a16="http://schemas.microsoft.com/office/drawing/2014/main" id="{00000000-0008-0000-0000-0000F711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600" name="Text Box 36">
          <a:extLst>
            <a:ext uri="{FF2B5EF4-FFF2-40B4-BE49-F238E27FC236}">
              <a16:creationId xmlns:a16="http://schemas.microsoft.com/office/drawing/2014/main" id="{00000000-0008-0000-0000-0000F811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601" name="Text Box 31">
          <a:extLst>
            <a:ext uri="{FF2B5EF4-FFF2-40B4-BE49-F238E27FC236}">
              <a16:creationId xmlns:a16="http://schemas.microsoft.com/office/drawing/2014/main" id="{00000000-0008-0000-0000-0000F911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602" name="Text Box 32">
          <a:extLst>
            <a:ext uri="{FF2B5EF4-FFF2-40B4-BE49-F238E27FC236}">
              <a16:creationId xmlns:a16="http://schemas.microsoft.com/office/drawing/2014/main" id="{00000000-0008-0000-0000-0000FA11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603" name="Text Box 33">
          <a:extLst>
            <a:ext uri="{FF2B5EF4-FFF2-40B4-BE49-F238E27FC236}">
              <a16:creationId xmlns:a16="http://schemas.microsoft.com/office/drawing/2014/main" id="{00000000-0008-0000-0000-0000FB11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604" name="Text Box 34">
          <a:extLst>
            <a:ext uri="{FF2B5EF4-FFF2-40B4-BE49-F238E27FC236}">
              <a16:creationId xmlns:a16="http://schemas.microsoft.com/office/drawing/2014/main" id="{00000000-0008-0000-0000-0000FC11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605" name="Text Box 35">
          <a:extLst>
            <a:ext uri="{FF2B5EF4-FFF2-40B4-BE49-F238E27FC236}">
              <a16:creationId xmlns:a16="http://schemas.microsoft.com/office/drawing/2014/main" id="{00000000-0008-0000-0000-0000FD11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606" name="Text Box 36">
          <a:extLst>
            <a:ext uri="{FF2B5EF4-FFF2-40B4-BE49-F238E27FC236}">
              <a16:creationId xmlns:a16="http://schemas.microsoft.com/office/drawing/2014/main" id="{00000000-0008-0000-0000-0000FE11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607" name="Text Box 7">
          <a:extLst>
            <a:ext uri="{FF2B5EF4-FFF2-40B4-BE49-F238E27FC236}">
              <a16:creationId xmlns:a16="http://schemas.microsoft.com/office/drawing/2014/main" id="{00000000-0008-0000-0000-0000FF11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608" name="Text Box 8">
          <a:extLst>
            <a:ext uri="{FF2B5EF4-FFF2-40B4-BE49-F238E27FC236}">
              <a16:creationId xmlns:a16="http://schemas.microsoft.com/office/drawing/2014/main" id="{00000000-0008-0000-0000-00000012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609" name="Text Box 9">
          <a:extLst>
            <a:ext uri="{FF2B5EF4-FFF2-40B4-BE49-F238E27FC236}">
              <a16:creationId xmlns:a16="http://schemas.microsoft.com/office/drawing/2014/main" id="{00000000-0008-0000-0000-00000112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610" name="Text Box 10">
          <a:extLst>
            <a:ext uri="{FF2B5EF4-FFF2-40B4-BE49-F238E27FC236}">
              <a16:creationId xmlns:a16="http://schemas.microsoft.com/office/drawing/2014/main" id="{00000000-0008-0000-0000-00000212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611" name="Text Box 11">
          <a:extLst>
            <a:ext uri="{FF2B5EF4-FFF2-40B4-BE49-F238E27FC236}">
              <a16:creationId xmlns:a16="http://schemas.microsoft.com/office/drawing/2014/main" id="{00000000-0008-0000-0000-00000312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612" name="Text Box 12">
          <a:extLst>
            <a:ext uri="{FF2B5EF4-FFF2-40B4-BE49-F238E27FC236}">
              <a16:creationId xmlns:a16="http://schemas.microsoft.com/office/drawing/2014/main" id="{00000000-0008-0000-0000-00000412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613" name="Text Box 31">
          <a:extLst>
            <a:ext uri="{FF2B5EF4-FFF2-40B4-BE49-F238E27FC236}">
              <a16:creationId xmlns:a16="http://schemas.microsoft.com/office/drawing/2014/main" id="{00000000-0008-0000-0000-00000512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614" name="Text Box 32">
          <a:extLst>
            <a:ext uri="{FF2B5EF4-FFF2-40B4-BE49-F238E27FC236}">
              <a16:creationId xmlns:a16="http://schemas.microsoft.com/office/drawing/2014/main" id="{00000000-0008-0000-0000-00000612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615" name="Text Box 33">
          <a:extLst>
            <a:ext uri="{FF2B5EF4-FFF2-40B4-BE49-F238E27FC236}">
              <a16:creationId xmlns:a16="http://schemas.microsoft.com/office/drawing/2014/main" id="{00000000-0008-0000-0000-00000712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616" name="Text Box 34">
          <a:extLst>
            <a:ext uri="{FF2B5EF4-FFF2-40B4-BE49-F238E27FC236}">
              <a16:creationId xmlns:a16="http://schemas.microsoft.com/office/drawing/2014/main" id="{00000000-0008-0000-0000-00000812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617" name="Text Box 35">
          <a:extLst>
            <a:ext uri="{FF2B5EF4-FFF2-40B4-BE49-F238E27FC236}">
              <a16:creationId xmlns:a16="http://schemas.microsoft.com/office/drawing/2014/main" id="{00000000-0008-0000-0000-00000912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618" name="Text Box 36">
          <a:extLst>
            <a:ext uri="{FF2B5EF4-FFF2-40B4-BE49-F238E27FC236}">
              <a16:creationId xmlns:a16="http://schemas.microsoft.com/office/drawing/2014/main" id="{00000000-0008-0000-0000-00000A12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619" name="Text Box 31">
          <a:extLst>
            <a:ext uri="{FF2B5EF4-FFF2-40B4-BE49-F238E27FC236}">
              <a16:creationId xmlns:a16="http://schemas.microsoft.com/office/drawing/2014/main" id="{00000000-0008-0000-0000-00000B12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620" name="Text Box 32">
          <a:extLst>
            <a:ext uri="{FF2B5EF4-FFF2-40B4-BE49-F238E27FC236}">
              <a16:creationId xmlns:a16="http://schemas.microsoft.com/office/drawing/2014/main" id="{00000000-0008-0000-0000-00000C12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621" name="Text Box 33">
          <a:extLst>
            <a:ext uri="{FF2B5EF4-FFF2-40B4-BE49-F238E27FC236}">
              <a16:creationId xmlns:a16="http://schemas.microsoft.com/office/drawing/2014/main" id="{00000000-0008-0000-0000-00000D12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622" name="Text Box 34">
          <a:extLst>
            <a:ext uri="{FF2B5EF4-FFF2-40B4-BE49-F238E27FC236}">
              <a16:creationId xmlns:a16="http://schemas.microsoft.com/office/drawing/2014/main" id="{00000000-0008-0000-0000-00000E12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623" name="Text Box 35">
          <a:extLst>
            <a:ext uri="{FF2B5EF4-FFF2-40B4-BE49-F238E27FC236}">
              <a16:creationId xmlns:a16="http://schemas.microsoft.com/office/drawing/2014/main" id="{00000000-0008-0000-0000-00000F12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624" name="Text Box 36">
          <a:extLst>
            <a:ext uri="{FF2B5EF4-FFF2-40B4-BE49-F238E27FC236}">
              <a16:creationId xmlns:a16="http://schemas.microsoft.com/office/drawing/2014/main" id="{00000000-0008-0000-0000-00001012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625" name="Text Box 7">
          <a:extLst>
            <a:ext uri="{FF2B5EF4-FFF2-40B4-BE49-F238E27FC236}">
              <a16:creationId xmlns:a16="http://schemas.microsoft.com/office/drawing/2014/main" id="{00000000-0008-0000-0000-00001112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626" name="Text Box 8">
          <a:extLst>
            <a:ext uri="{FF2B5EF4-FFF2-40B4-BE49-F238E27FC236}">
              <a16:creationId xmlns:a16="http://schemas.microsoft.com/office/drawing/2014/main" id="{00000000-0008-0000-0000-00001212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627" name="Text Box 9">
          <a:extLst>
            <a:ext uri="{FF2B5EF4-FFF2-40B4-BE49-F238E27FC236}">
              <a16:creationId xmlns:a16="http://schemas.microsoft.com/office/drawing/2014/main" id="{00000000-0008-0000-0000-00001312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628" name="Text Box 10">
          <a:extLst>
            <a:ext uri="{FF2B5EF4-FFF2-40B4-BE49-F238E27FC236}">
              <a16:creationId xmlns:a16="http://schemas.microsoft.com/office/drawing/2014/main" id="{00000000-0008-0000-0000-00001412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629" name="Text Box 11">
          <a:extLst>
            <a:ext uri="{FF2B5EF4-FFF2-40B4-BE49-F238E27FC236}">
              <a16:creationId xmlns:a16="http://schemas.microsoft.com/office/drawing/2014/main" id="{00000000-0008-0000-0000-00001512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630" name="Text Box 12">
          <a:extLst>
            <a:ext uri="{FF2B5EF4-FFF2-40B4-BE49-F238E27FC236}">
              <a16:creationId xmlns:a16="http://schemas.microsoft.com/office/drawing/2014/main" id="{00000000-0008-0000-0000-00001612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631" name="Text Box 31">
          <a:extLst>
            <a:ext uri="{FF2B5EF4-FFF2-40B4-BE49-F238E27FC236}">
              <a16:creationId xmlns:a16="http://schemas.microsoft.com/office/drawing/2014/main" id="{00000000-0008-0000-0000-00001712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523</xdr:row>
      <xdr:rowOff>0</xdr:rowOff>
    </xdr:from>
    <xdr:to>
      <xdr:col>5</xdr:col>
      <xdr:colOff>76200</xdr:colOff>
      <xdr:row>524</xdr:row>
      <xdr:rowOff>57507</xdr:rowOff>
    </xdr:to>
    <xdr:sp macro="" textlink="">
      <xdr:nvSpPr>
        <xdr:cNvPr id="4632" name="Text Box 32">
          <a:extLst>
            <a:ext uri="{FF2B5EF4-FFF2-40B4-BE49-F238E27FC236}">
              <a16:creationId xmlns:a16="http://schemas.microsoft.com/office/drawing/2014/main" id="{00000000-0008-0000-0000-000018120000}"/>
            </a:ext>
          </a:extLst>
        </xdr:cNvPr>
        <xdr:cNvSpPr>
          <a:spLocks noChangeArrowheads="1"/>
        </xdr:cNvSpPr>
      </xdr:nvSpPr>
      <xdr:spPr bwMode="auto">
        <a:xfrm>
          <a:off x="4505325" y="339575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523</xdr:row>
      <xdr:rowOff>0</xdr:rowOff>
    </xdr:from>
    <xdr:ext cx="76200" cy="202406"/>
    <xdr:sp macro="" textlink="">
      <xdr:nvSpPr>
        <xdr:cNvPr id="2048" name="Text Box 7">
          <a:extLst>
            <a:ext uri="{FF2B5EF4-FFF2-40B4-BE49-F238E27FC236}">
              <a16:creationId xmlns:a16="http://schemas.microsoft.com/office/drawing/2014/main" id="{00000000-0008-0000-0000-000000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049" name="Text Box 8">
          <a:extLst>
            <a:ext uri="{FF2B5EF4-FFF2-40B4-BE49-F238E27FC236}">
              <a16:creationId xmlns:a16="http://schemas.microsoft.com/office/drawing/2014/main" id="{00000000-0008-0000-0000-000001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050" name="Text Box 9">
          <a:extLst>
            <a:ext uri="{FF2B5EF4-FFF2-40B4-BE49-F238E27FC236}">
              <a16:creationId xmlns:a16="http://schemas.microsoft.com/office/drawing/2014/main" id="{00000000-0008-0000-0000-000002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051" name="Text Box 10">
          <a:extLst>
            <a:ext uri="{FF2B5EF4-FFF2-40B4-BE49-F238E27FC236}">
              <a16:creationId xmlns:a16="http://schemas.microsoft.com/office/drawing/2014/main" id="{00000000-0008-0000-0000-000003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052" name="Text Box 11">
          <a:extLst>
            <a:ext uri="{FF2B5EF4-FFF2-40B4-BE49-F238E27FC236}">
              <a16:creationId xmlns:a16="http://schemas.microsoft.com/office/drawing/2014/main" id="{00000000-0008-0000-0000-000004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053" name="Text Box 12">
          <a:extLst>
            <a:ext uri="{FF2B5EF4-FFF2-40B4-BE49-F238E27FC236}">
              <a16:creationId xmlns:a16="http://schemas.microsoft.com/office/drawing/2014/main" id="{00000000-0008-0000-0000-000005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054" name="Text Box 31">
          <a:extLst>
            <a:ext uri="{FF2B5EF4-FFF2-40B4-BE49-F238E27FC236}">
              <a16:creationId xmlns:a16="http://schemas.microsoft.com/office/drawing/2014/main" id="{00000000-0008-0000-0000-000006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055" name="Text Box 32">
          <a:extLst>
            <a:ext uri="{FF2B5EF4-FFF2-40B4-BE49-F238E27FC236}">
              <a16:creationId xmlns:a16="http://schemas.microsoft.com/office/drawing/2014/main" id="{00000000-0008-0000-0000-000007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056" name="Text Box 33">
          <a:extLst>
            <a:ext uri="{FF2B5EF4-FFF2-40B4-BE49-F238E27FC236}">
              <a16:creationId xmlns:a16="http://schemas.microsoft.com/office/drawing/2014/main" id="{00000000-0008-0000-0000-000008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057" name="Text Box 34">
          <a:extLst>
            <a:ext uri="{FF2B5EF4-FFF2-40B4-BE49-F238E27FC236}">
              <a16:creationId xmlns:a16="http://schemas.microsoft.com/office/drawing/2014/main" id="{00000000-0008-0000-0000-000009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058" name="Text Box 35">
          <a:extLst>
            <a:ext uri="{FF2B5EF4-FFF2-40B4-BE49-F238E27FC236}">
              <a16:creationId xmlns:a16="http://schemas.microsoft.com/office/drawing/2014/main" id="{00000000-0008-0000-0000-00000A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059" name="Text Box 36">
          <a:extLst>
            <a:ext uri="{FF2B5EF4-FFF2-40B4-BE49-F238E27FC236}">
              <a16:creationId xmlns:a16="http://schemas.microsoft.com/office/drawing/2014/main" id="{00000000-0008-0000-0000-00000B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060" name="Text Box 31">
          <a:extLst>
            <a:ext uri="{FF2B5EF4-FFF2-40B4-BE49-F238E27FC236}">
              <a16:creationId xmlns:a16="http://schemas.microsoft.com/office/drawing/2014/main" id="{00000000-0008-0000-0000-00000C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061" name="Text Box 32">
          <a:extLst>
            <a:ext uri="{FF2B5EF4-FFF2-40B4-BE49-F238E27FC236}">
              <a16:creationId xmlns:a16="http://schemas.microsoft.com/office/drawing/2014/main" id="{00000000-0008-0000-0000-00000D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062" name="Text Box 33">
          <a:extLst>
            <a:ext uri="{FF2B5EF4-FFF2-40B4-BE49-F238E27FC236}">
              <a16:creationId xmlns:a16="http://schemas.microsoft.com/office/drawing/2014/main" id="{00000000-0008-0000-0000-00000E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063" name="Text Box 34">
          <a:extLst>
            <a:ext uri="{FF2B5EF4-FFF2-40B4-BE49-F238E27FC236}">
              <a16:creationId xmlns:a16="http://schemas.microsoft.com/office/drawing/2014/main" id="{00000000-0008-0000-0000-00000F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064" name="Text Box 35">
          <a:extLst>
            <a:ext uri="{FF2B5EF4-FFF2-40B4-BE49-F238E27FC236}">
              <a16:creationId xmlns:a16="http://schemas.microsoft.com/office/drawing/2014/main" id="{00000000-0008-0000-0000-000010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065" name="Text Box 36">
          <a:extLst>
            <a:ext uri="{FF2B5EF4-FFF2-40B4-BE49-F238E27FC236}">
              <a16:creationId xmlns:a16="http://schemas.microsoft.com/office/drawing/2014/main" id="{00000000-0008-0000-0000-000011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066" name="Text Box 7">
          <a:extLst>
            <a:ext uri="{FF2B5EF4-FFF2-40B4-BE49-F238E27FC236}">
              <a16:creationId xmlns:a16="http://schemas.microsoft.com/office/drawing/2014/main" id="{00000000-0008-0000-0000-000012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067" name="Text Box 8">
          <a:extLst>
            <a:ext uri="{FF2B5EF4-FFF2-40B4-BE49-F238E27FC236}">
              <a16:creationId xmlns:a16="http://schemas.microsoft.com/office/drawing/2014/main" id="{00000000-0008-0000-0000-000013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068" name="Text Box 9">
          <a:extLst>
            <a:ext uri="{FF2B5EF4-FFF2-40B4-BE49-F238E27FC236}">
              <a16:creationId xmlns:a16="http://schemas.microsoft.com/office/drawing/2014/main" id="{00000000-0008-0000-0000-000014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069" name="Text Box 10">
          <a:extLst>
            <a:ext uri="{FF2B5EF4-FFF2-40B4-BE49-F238E27FC236}">
              <a16:creationId xmlns:a16="http://schemas.microsoft.com/office/drawing/2014/main" id="{00000000-0008-0000-0000-000015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070" name="Text Box 11">
          <a:extLst>
            <a:ext uri="{FF2B5EF4-FFF2-40B4-BE49-F238E27FC236}">
              <a16:creationId xmlns:a16="http://schemas.microsoft.com/office/drawing/2014/main" id="{00000000-0008-0000-0000-000016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071" name="Text Box 12">
          <a:extLst>
            <a:ext uri="{FF2B5EF4-FFF2-40B4-BE49-F238E27FC236}">
              <a16:creationId xmlns:a16="http://schemas.microsoft.com/office/drawing/2014/main" id="{00000000-0008-0000-0000-000017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072" name="Text Box 31">
          <a:extLst>
            <a:ext uri="{FF2B5EF4-FFF2-40B4-BE49-F238E27FC236}">
              <a16:creationId xmlns:a16="http://schemas.microsoft.com/office/drawing/2014/main" id="{00000000-0008-0000-0000-000018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073" name="Text Box 32">
          <a:extLst>
            <a:ext uri="{FF2B5EF4-FFF2-40B4-BE49-F238E27FC236}">
              <a16:creationId xmlns:a16="http://schemas.microsoft.com/office/drawing/2014/main" id="{00000000-0008-0000-0000-000019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074" name="Text Box 33">
          <a:extLst>
            <a:ext uri="{FF2B5EF4-FFF2-40B4-BE49-F238E27FC236}">
              <a16:creationId xmlns:a16="http://schemas.microsoft.com/office/drawing/2014/main" id="{00000000-0008-0000-0000-00001A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075" name="Text Box 34">
          <a:extLst>
            <a:ext uri="{FF2B5EF4-FFF2-40B4-BE49-F238E27FC236}">
              <a16:creationId xmlns:a16="http://schemas.microsoft.com/office/drawing/2014/main" id="{00000000-0008-0000-0000-00001B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076" name="Text Box 35">
          <a:extLst>
            <a:ext uri="{FF2B5EF4-FFF2-40B4-BE49-F238E27FC236}">
              <a16:creationId xmlns:a16="http://schemas.microsoft.com/office/drawing/2014/main" id="{00000000-0008-0000-0000-00001C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077" name="Text Box 36">
          <a:extLst>
            <a:ext uri="{FF2B5EF4-FFF2-40B4-BE49-F238E27FC236}">
              <a16:creationId xmlns:a16="http://schemas.microsoft.com/office/drawing/2014/main" id="{00000000-0008-0000-0000-00001D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078" name="Text Box 31">
          <a:extLst>
            <a:ext uri="{FF2B5EF4-FFF2-40B4-BE49-F238E27FC236}">
              <a16:creationId xmlns:a16="http://schemas.microsoft.com/office/drawing/2014/main" id="{00000000-0008-0000-0000-00001E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079" name="Text Box 32">
          <a:extLst>
            <a:ext uri="{FF2B5EF4-FFF2-40B4-BE49-F238E27FC236}">
              <a16:creationId xmlns:a16="http://schemas.microsoft.com/office/drawing/2014/main" id="{00000000-0008-0000-0000-00001F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080" name="Text Box 33">
          <a:extLst>
            <a:ext uri="{FF2B5EF4-FFF2-40B4-BE49-F238E27FC236}">
              <a16:creationId xmlns:a16="http://schemas.microsoft.com/office/drawing/2014/main" id="{00000000-0008-0000-0000-000020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081" name="Text Box 34">
          <a:extLst>
            <a:ext uri="{FF2B5EF4-FFF2-40B4-BE49-F238E27FC236}">
              <a16:creationId xmlns:a16="http://schemas.microsoft.com/office/drawing/2014/main" id="{00000000-0008-0000-0000-000021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082" name="Text Box 35">
          <a:extLst>
            <a:ext uri="{FF2B5EF4-FFF2-40B4-BE49-F238E27FC236}">
              <a16:creationId xmlns:a16="http://schemas.microsoft.com/office/drawing/2014/main" id="{00000000-0008-0000-0000-000022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083" name="Text Box 36">
          <a:extLst>
            <a:ext uri="{FF2B5EF4-FFF2-40B4-BE49-F238E27FC236}">
              <a16:creationId xmlns:a16="http://schemas.microsoft.com/office/drawing/2014/main" id="{00000000-0008-0000-0000-000023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084" name="Text Box 7">
          <a:extLst>
            <a:ext uri="{FF2B5EF4-FFF2-40B4-BE49-F238E27FC236}">
              <a16:creationId xmlns:a16="http://schemas.microsoft.com/office/drawing/2014/main" id="{00000000-0008-0000-0000-000024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085" name="Text Box 8">
          <a:extLst>
            <a:ext uri="{FF2B5EF4-FFF2-40B4-BE49-F238E27FC236}">
              <a16:creationId xmlns:a16="http://schemas.microsoft.com/office/drawing/2014/main" id="{00000000-0008-0000-0000-000025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086" name="Text Box 9">
          <a:extLst>
            <a:ext uri="{FF2B5EF4-FFF2-40B4-BE49-F238E27FC236}">
              <a16:creationId xmlns:a16="http://schemas.microsoft.com/office/drawing/2014/main" id="{00000000-0008-0000-0000-000026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087" name="Text Box 10">
          <a:extLst>
            <a:ext uri="{FF2B5EF4-FFF2-40B4-BE49-F238E27FC236}">
              <a16:creationId xmlns:a16="http://schemas.microsoft.com/office/drawing/2014/main" id="{00000000-0008-0000-0000-000027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088" name="Text Box 11">
          <a:extLst>
            <a:ext uri="{FF2B5EF4-FFF2-40B4-BE49-F238E27FC236}">
              <a16:creationId xmlns:a16="http://schemas.microsoft.com/office/drawing/2014/main" id="{00000000-0008-0000-0000-000028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089" name="Text Box 12">
          <a:extLst>
            <a:ext uri="{FF2B5EF4-FFF2-40B4-BE49-F238E27FC236}">
              <a16:creationId xmlns:a16="http://schemas.microsoft.com/office/drawing/2014/main" id="{00000000-0008-0000-0000-000029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090" name="Text Box 31">
          <a:extLst>
            <a:ext uri="{FF2B5EF4-FFF2-40B4-BE49-F238E27FC236}">
              <a16:creationId xmlns:a16="http://schemas.microsoft.com/office/drawing/2014/main" id="{00000000-0008-0000-0000-00002A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091" name="Text Box 32">
          <a:extLst>
            <a:ext uri="{FF2B5EF4-FFF2-40B4-BE49-F238E27FC236}">
              <a16:creationId xmlns:a16="http://schemas.microsoft.com/office/drawing/2014/main" id="{00000000-0008-0000-0000-00002B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092" name="Text Box 33">
          <a:extLst>
            <a:ext uri="{FF2B5EF4-FFF2-40B4-BE49-F238E27FC236}">
              <a16:creationId xmlns:a16="http://schemas.microsoft.com/office/drawing/2014/main" id="{00000000-0008-0000-0000-00002C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093" name="Text Box 34">
          <a:extLst>
            <a:ext uri="{FF2B5EF4-FFF2-40B4-BE49-F238E27FC236}">
              <a16:creationId xmlns:a16="http://schemas.microsoft.com/office/drawing/2014/main" id="{00000000-0008-0000-0000-00002D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094" name="Text Box 35">
          <a:extLst>
            <a:ext uri="{FF2B5EF4-FFF2-40B4-BE49-F238E27FC236}">
              <a16:creationId xmlns:a16="http://schemas.microsoft.com/office/drawing/2014/main" id="{00000000-0008-0000-0000-00002E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095" name="Text Box 36">
          <a:extLst>
            <a:ext uri="{FF2B5EF4-FFF2-40B4-BE49-F238E27FC236}">
              <a16:creationId xmlns:a16="http://schemas.microsoft.com/office/drawing/2014/main" id="{00000000-0008-0000-0000-00002F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096" name="Text Box 31">
          <a:extLst>
            <a:ext uri="{FF2B5EF4-FFF2-40B4-BE49-F238E27FC236}">
              <a16:creationId xmlns:a16="http://schemas.microsoft.com/office/drawing/2014/main" id="{00000000-0008-0000-0000-000030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097" name="Text Box 32">
          <a:extLst>
            <a:ext uri="{FF2B5EF4-FFF2-40B4-BE49-F238E27FC236}">
              <a16:creationId xmlns:a16="http://schemas.microsoft.com/office/drawing/2014/main" id="{00000000-0008-0000-0000-000031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098" name="Text Box 33">
          <a:extLst>
            <a:ext uri="{FF2B5EF4-FFF2-40B4-BE49-F238E27FC236}">
              <a16:creationId xmlns:a16="http://schemas.microsoft.com/office/drawing/2014/main" id="{00000000-0008-0000-0000-000032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099" name="Text Box 34">
          <a:extLst>
            <a:ext uri="{FF2B5EF4-FFF2-40B4-BE49-F238E27FC236}">
              <a16:creationId xmlns:a16="http://schemas.microsoft.com/office/drawing/2014/main" id="{00000000-0008-0000-0000-000033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100" name="Text Box 35">
          <a:extLst>
            <a:ext uri="{FF2B5EF4-FFF2-40B4-BE49-F238E27FC236}">
              <a16:creationId xmlns:a16="http://schemas.microsoft.com/office/drawing/2014/main" id="{00000000-0008-0000-0000-000034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101" name="Text Box 36">
          <a:extLst>
            <a:ext uri="{FF2B5EF4-FFF2-40B4-BE49-F238E27FC236}">
              <a16:creationId xmlns:a16="http://schemas.microsoft.com/office/drawing/2014/main" id="{00000000-0008-0000-0000-000035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102" name="Text Box 7">
          <a:extLst>
            <a:ext uri="{FF2B5EF4-FFF2-40B4-BE49-F238E27FC236}">
              <a16:creationId xmlns:a16="http://schemas.microsoft.com/office/drawing/2014/main" id="{00000000-0008-0000-0000-000036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103" name="Text Box 8">
          <a:extLst>
            <a:ext uri="{FF2B5EF4-FFF2-40B4-BE49-F238E27FC236}">
              <a16:creationId xmlns:a16="http://schemas.microsoft.com/office/drawing/2014/main" id="{00000000-0008-0000-0000-000037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104" name="Text Box 9">
          <a:extLst>
            <a:ext uri="{FF2B5EF4-FFF2-40B4-BE49-F238E27FC236}">
              <a16:creationId xmlns:a16="http://schemas.microsoft.com/office/drawing/2014/main" id="{00000000-0008-0000-0000-000038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105" name="Text Box 10">
          <a:extLst>
            <a:ext uri="{FF2B5EF4-FFF2-40B4-BE49-F238E27FC236}">
              <a16:creationId xmlns:a16="http://schemas.microsoft.com/office/drawing/2014/main" id="{00000000-0008-0000-0000-000039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106" name="Text Box 11">
          <a:extLst>
            <a:ext uri="{FF2B5EF4-FFF2-40B4-BE49-F238E27FC236}">
              <a16:creationId xmlns:a16="http://schemas.microsoft.com/office/drawing/2014/main" id="{00000000-0008-0000-0000-00003A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107" name="Text Box 12">
          <a:extLst>
            <a:ext uri="{FF2B5EF4-FFF2-40B4-BE49-F238E27FC236}">
              <a16:creationId xmlns:a16="http://schemas.microsoft.com/office/drawing/2014/main" id="{00000000-0008-0000-0000-00003B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108" name="Text Box 31">
          <a:extLst>
            <a:ext uri="{FF2B5EF4-FFF2-40B4-BE49-F238E27FC236}">
              <a16:creationId xmlns:a16="http://schemas.microsoft.com/office/drawing/2014/main" id="{00000000-0008-0000-0000-00003C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109" name="Text Box 32">
          <a:extLst>
            <a:ext uri="{FF2B5EF4-FFF2-40B4-BE49-F238E27FC236}">
              <a16:creationId xmlns:a16="http://schemas.microsoft.com/office/drawing/2014/main" id="{00000000-0008-0000-0000-00003D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110" name="Text Box 33">
          <a:extLst>
            <a:ext uri="{FF2B5EF4-FFF2-40B4-BE49-F238E27FC236}">
              <a16:creationId xmlns:a16="http://schemas.microsoft.com/office/drawing/2014/main" id="{00000000-0008-0000-0000-00003E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111" name="Text Box 34">
          <a:extLst>
            <a:ext uri="{FF2B5EF4-FFF2-40B4-BE49-F238E27FC236}">
              <a16:creationId xmlns:a16="http://schemas.microsoft.com/office/drawing/2014/main" id="{00000000-0008-0000-0000-00003F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112" name="Text Box 35">
          <a:extLst>
            <a:ext uri="{FF2B5EF4-FFF2-40B4-BE49-F238E27FC236}">
              <a16:creationId xmlns:a16="http://schemas.microsoft.com/office/drawing/2014/main" id="{00000000-0008-0000-0000-000040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113" name="Text Box 36">
          <a:extLst>
            <a:ext uri="{FF2B5EF4-FFF2-40B4-BE49-F238E27FC236}">
              <a16:creationId xmlns:a16="http://schemas.microsoft.com/office/drawing/2014/main" id="{00000000-0008-0000-0000-000041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114" name="Text Box 31">
          <a:extLst>
            <a:ext uri="{FF2B5EF4-FFF2-40B4-BE49-F238E27FC236}">
              <a16:creationId xmlns:a16="http://schemas.microsoft.com/office/drawing/2014/main" id="{00000000-0008-0000-0000-000042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115" name="Text Box 32">
          <a:extLst>
            <a:ext uri="{FF2B5EF4-FFF2-40B4-BE49-F238E27FC236}">
              <a16:creationId xmlns:a16="http://schemas.microsoft.com/office/drawing/2014/main" id="{00000000-0008-0000-0000-000043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116" name="Text Box 33">
          <a:extLst>
            <a:ext uri="{FF2B5EF4-FFF2-40B4-BE49-F238E27FC236}">
              <a16:creationId xmlns:a16="http://schemas.microsoft.com/office/drawing/2014/main" id="{00000000-0008-0000-0000-000044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117" name="Text Box 34">
          <a:extLst>
            <a:ext uri="{FF2B5EF4-FFF2-40B4-BE49-F238E27FC236}">
              <a16:creationId xmlns:a16="http://schemas.microsoft.com/office/drawing/2014/main" id="{00000000-0008-0000-0000-000045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118" name="Text Box 35">
          <a:extLst>
            <a:ext uri="{FF2B5EF4-FFF2-40B4-BE49-F238E27FC236}">
              <a16:creationId xmlns:a16="http://schemas.microsoft.com/office/drawing/2014/main" id="{00000000-0008-0000-0000-000046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119" name="Text Box 36">
          <a:extLst>
            <a:ext uri="{FF2B5EF4-FFF2-40B4-BE49-F238E27FC236}">
              <a16:creationId xmlns:a16="http://schemas.microsoft.com/office/drawing/2014/main" id="{00000000-0008-0000-0000-000047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120" name="Text Box 7">
          <a:extLst>
            <a:ext uri="{FF2B5EF4-FFF2-40B4-BE49-F238E27FC236}">
              <a16:creationId xmlns:a16="http://schemas.microsoft.com/office/drawing/2014/main" id="{00000000-0008-0000-0000-000048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121" name="Text Box 8">
          <a:extLst>
            <a:ext uri="{FF2B5EF4-FFF2-40B4-BE49-F238E27FC236}">
              <a16:creationId xmlns:a16="http://schemas.microsoft.com/office/drawing/2014/main" id="{00000000-0008-0000-0000-000049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122" name="Text Box 9">
          <a:extLst>
            <a:ext uri="{FF2B5EF4-FFF2-40B4-BE49-F238E27FC236}">
              <a16:creationId xmlns:a16="http://schemas.microsoft.com/office/drawing/2014/main" id="{00000000-0008-0000-0000-00004A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123" name="Text Box 10">
          <a:extLst>
            <a:ext uri="{FF2B5EF4-FFF2-40B4-BE49-F238E27FC236}">
              <a16:creationId xmlns:a16="http://schemas.microsoft.com/office/drawing/2014/main" id="{00000000-0008-0000-0000-00004B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124" name="Text Box 11">
          <a:extLst>
            <a:ext uri="{FF2B5EF4-FFF2-40B4-BE49-F238E27FC236}">
              <a16:creationId xmlns:a16="http://schemas.microsoft.com/office/drawing/2014/main" id="{00000000-0008-0000-0000-00004C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125" name="Text Box 12">
          <a:extLst>
            <a:ext uri="{FF2B5EF4-FFF2-40B4-BE49-F238E27FC236}">
              <a16:creationId xmlns:a16="http://schemas.microsoft.com/office/drawing/2014/main" id="{00000000-0008-0000-0000-00004D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126" name="Text Box 31">
          <a:extLst>
            <a:ext uri="{FF2B5EF4-FFF2-40B4-BE49-F238E27FC236}">
              <a16:creationId xmlns:a16="http://schemas.microsoft.com/office/drawing/2014/main" id="{00000000-0008-0000-0000-00004E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127" name="Text Box 32">
          <a:extLst>
            <a:ext uri="{FF2B5EF4-FFF2-40B4-BE49-F238E27FC236}">
              <a16:creationId xmlns:a16="http://schemas.microsoft.com/office/drawing/2014/main" id="{00000000-0008-0000-0000-00004F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128" name="Text Box 33">
          <a:extLst>
            <a:ext uri="{FF2B5EF4-FFF2-40B4-BE49-F238E27FC236}">
              <a16:creationId xmlns:a16="http://schemas.microsoft.com/office/drawing/2014/main" id="{00000000-0008-0000-0000-000050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129" name="Text Box 34">
          <a:extLst>
            <a:ext uri="{FF2B5EF4-FFF2-40B4-BE49-F238E27FC236}">
              <a16:creationId xmlns:a16="http://schemas.microsoft.com/office/drawing/2014/main" id="{00000000-0008-0000-0000-000051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130" name="Text Box 35">
          <a:extLst>
            <a:ext uri="{FF2B5EF4-FFF2-40B4-BE49-F238E27FC236}">
              <a16:creationId xmlns:a16="http://schemas.microsoft.com/office/drawing/2014/main" id="{00000000-0008-0000-0000-000052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131" name="Text Box 36">
          <a:extLst>
            <a:ext uri="{FF2B5EF4-FFF2-40B4-BE49-F238E27FC236}">
              <a16:creationId xmlns:a16="http://schemas.microsoft.com/office/drawing/2014/main" id="{00000000-0008-0000-0000-000053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132" name="Text Box 31">
          <a:extLst>
            <a:ext uri="{FF2B5EF4-FFF2-40B4-BE49-F238E27FC236}">
              <a16:creationId xmlns:a16="http://schemas.microsoft.com/office/drawing/2014/main" id="{00000000-0008-0000-0000-000054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133" name="Text Box 32">
          <a:extLst>
            <a:ext uri="{FF2B5EF4-FFF2-40B4-BE49-F238E27FC236}">
              <a16:creationId xmlns:a16="http://schemas.microsoft.com/office/drawing/2014/main" id="{00000000-0008-0000-0000-000055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134" name="Text Box 33">
          <a:extLst>
            <a:ext uri="{FF2B5EF4-FFF2-40B4-BE49-F238E27FC236}">
              <a16:creationId xmlns:a16="http://schemas.microsoft.com/office/drawing/2014/main" id="{00000000-0008-0000-0000-000056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135" name="Text Box 34">
          <a:extLst>
            <a:ext uri="{FF2B5EF4-FFF2-40B4-BE49-F238E27FC236}">
              <a16:creationId xmlns:a16="http://schemas.microsoft.com/office/drawing/2014/main" id="{00000000-0008-0000-0000-000057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136" name="Text Box 35">
          <a:extLst>
            <a:ext uri="{FF2B5EF4-FFF2-40B4-BE49-F238E27FC236}">
              <a16:creationId xmlns:a16="http://schemas.microsoft.com/office/drawing/2014/main" id="{00000000-0008-0000-0000-000058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137" name="Text Box 36">
          <a:extLst>
            <a:ext uri="{FF2B5EF4-FFF2-40B4-BE49-F238E27FC236}">
              <a16:creationId xmlns:a16="http://schemas.microsoft.com/office/drawing/2014/main" id="{00000000-0008-0000-0000-000059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138" name="Text Box 8">
          <a:extLst>
            <a:ext uri="{FF2B5EF4-FFF2-40B4-BE49-F238E27FC236}">
              <a16:creationId xmlns:a16="http://schemas.microsoft.com/office/drawing/2014/main" id="{00000000-0008-0000-0000-00005A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139" name="Text Box 9">
          <a:extLst>
            <a:ext uri="{FF2B5EF4-FFF2-40B4-BE49-F238E27FC236}">
              <a16:creationId xmlns:a16="http://schemas.microsoft.com/office/drawing/2014/main" id="{00000000-0008-0000-0000-00005B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140" name="Text Box 10">
          <a:extLst>
            <a:ext uri="{FF2B5EF4-FFF2-40B4-BE49-F238E27FC236}">
              <a16:creationId xmlns:a16="http://schemas.microsoft.com/office/drawing/2014/main" id="{00000000-0008-0000-0000-00005C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141" name="Text Box 11">
          <a:extLst>
            <a:ext uri="{FF2B5EF4-FFF2-40B4-BE49-F238E27FC236}">
              <a16:creationId xmlns:a16="http://schemas.microsoft.com/office/drawing/2014/main" id="{00000000-0008-0000-0000-00005D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142" name="Text Box 12">
          <a:extLst>
            <a:ext uri="{FF2B5EF4-FFF2-40B4-BE49-F238E27FC236}">
              <a16:creationId xmlns:a16="http://schemas.microsoft.com/office/drawing/2014/main" id="{00000000-0008-0000-0000-00005E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143" name="Text Box 31">
          <a:extLst>
            <a:ext uri="{FF2B5EF4-FFF2-40B4-BE49-F238E27FC236}">
              <a16:creationId xmlns:a16="http://schemas.microsoft.com/office/drawing/2014/main" id="{00000000-0008-0000-0000-00005F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144" name="Text Box 32">
          <a:extLst>
            <a:ext uri="{FF2B5EF4-FFF2-40B4-BE49-F238E27FC236}">
              <a16:creationId xmlns:a16="http://schemas.microsoft.com/office/drawing/2014/main" id="{00000000-0008-0000-0000-000060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145" name="Text Box 33">
          <a:extLst>
            <a:ext uri="{FF2B5EF4-FFF2-40B4-BE49-F238E27FC236}">
              <a16:creationId xmlns:a16="http://schemas.microsoft.com/office/drawing/2014/main" id="{00000000-0008-0000-0000-000061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146" name="Text Box 34">
          <a:extLst>
            <a:ext uri="{FF2B5EF4-FFF2-40B4-BE49-F238E27FC236}">
              <a16:creationId xmlns:a16="http://schemas.microsoft.com/office/drawing/2014/main" id="{00000000-0008-0000-0000-000062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147" name="Text Box 35">
          <a:extLst>
            <a:ext uri="{FF2B5EF4-FFF2-40B4-BE49-F238E27FC236}">
              <a16:creationId xmlns:a16="http://schemas.microsoft.com/office/drawing/2014/main" id="{00000000-0008-0000-0000-000063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148" name="Text Box 36">
          <a:extLst>
            <a:ext uri="{FF2B5EF4-FFF2-40B4-BE49-F238E27FC236}">
              <a16:creationId xmlns:a16="http://schemas.microsoft.com/office/drawing/2014/main" id="{00000000-0008-0000-0000-000064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149" name="Text Box 31">
          <a:extLst>
            <a:ext uri="{FF2B5EF4-FFF2-40B4-BE49-F238E27FC236}">
              <a16:creationId xmlns:a16="http://schemas.microsoft.com/office/drawing/2014/main" id="{00000000-0008-0000-0000-000065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150" name="Text Box 32">
          <a:extLst>
            <a:ext uri="{FF2B5EF4-FFF2-40B4-BE49-F238E27FC236}">
              <a16:creationId xmlns:a16="http://schemas.microsoft.com/office/drawing/2014/main" id="{00000000-0008-0000-0000-000066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151" name="Text Box 33">
          <a:extLst>
            <a:ext uri="{FF2B5EF4-FFF2-40B4-BE49-F238E27FC236}">
              <a16:creationId xmlns:a16="http://schemas.microsoft.com/office/drawing/2014/main" id="{00000000-0008-0000-0000-000067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152" name="Text Box 34">
          <a:extLst>
            <a:ext uri="{FF2B5EF4-FFF2-40B4-BE49-F238E27FC236}">
              <a16:creationId xmlns:a16="http://schemas.microsoft.com/office/drawing/2014/main" id="{00000000-0008-0000-0000-000068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153" name="Text Box 35">
          <a:extLst>
            <a:ext uri="{FF2B5EF4-FFF2-40B4-BE49-F238E27FC236}">
              <a16:creationId xmlns:a16="http://schemas.microsoft.com/office/drawing/2014/main" id="{00000000-0008-0000-0000-000069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154" name="Text Box 36">
          <a:extLst>
            <a:ext uri="{FF2B5EF4-FFF2-40B4-BE49-F238E27FC236}">
              <a16:creationId xmlns:a16="http://schemas.microsoft.com/office/drawing/2014/main" id="{00000000-0008-0000-0000-00006A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155" name="Text Box 7">
          <a:extLst>
            <a:ext uri="{FF2B5EF4-FFF2-40B4-BE49-F238E27FC236}">
              <a16:creationId xmlns:a16="http://schemas.microsoft.com/office/drawing/2014/main" id="{00000000-0008-0000-0000-00006B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156" name="Text Box 8">
          <a:extLst>
            <a:ext uri="{FF2B5EF4-FFF2-40B4-BE49-F238E27FC236}">
              <a16:creationId xmlns:a16="http://schemas.microsoft.com/office/drawing/2014/main" id="{00000000-0008-0000-0000-00006C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157" name="Text Box 9">
          <a:extLst>
            <a:ext uri="{FF2B5EF4-FFF2-40B4-BE49-F238E27FC236}">
              <a16:creationId xmlns:a16="http://schemas.microsoft.com/office/drawing/2014/main" id="{00000000-0008-0000-0000-00006D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158" name="Text Box 10">
          <a:extLst>
            <a:ext uri="{FF2B5EF4-FFF2-40B4-BE49-F238E27FC236}">
              <a16:creationId xmlns:a16="http://schemas.microsoft.com/office/drawing/2014/main" id="{00000000-0008-0000-0000-00006E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159" name="Text Box 11">
          <a:extLst>
            <a:ext uri="{FF2B5EF4-FFF2-40B4-BE49-F238E27FC236}">
              <a16:creationId xmlns:a16="http://schemas.microsoft.com/office/drawing/2014/main" id="{00000000-0008-0000-0000-00006F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160" name="Text Box 12">
          <a:extLst>
            <a:ext uri="{FF2B5EF4-FFF2-40B4-BE49-F238E27FC236}">
              <a16:creationId xmlns:a16="http://schemas.microsoft.com/office/drawing/2014/main" id="{00000000-0008-0000-0000-000070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161" name="Text Box 31">
          <a:extLst>
            <a:ext uri="{FF2B5EF4-FFF2-40B4-BE49-F238E27FC236}">
              <a16:creationId xmlns:a16="http://schemas.microsoft.com/office/drawing/2014/main" id="{00000000-0008-0000-0000-000071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162" name="Text Box 32">
          <a:extLst>
            <a:ext uri="{FF2B5EF4-FFF2-40B4-BE49-F238E27FC236}">
              <a16:creationId xmlns:a16="http://schemas.microsoft.com/office/drawing/2014/main" id="{00000000-0008-0000-0000-000072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163" name="Text Box 33">
          <a:extLst>
            <a:ext uri="{FF2B5EF4-FFF2-40B4-BE49-F238E27FC236}">
              <a16:creationId xmlns:a16="http://schemas.microsoft.com/office/drawing/2014/main" id="{00000000-0008-0000-0000-000073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164" name="Text Box 34">
          <a:extLst>
            <a:ext uri="{FF2B5EF4-FFF2-40B4-BE49-F238E27FC236}">
              <a16:creationId xmlns:a16="http://schemas.microsoft.com/office/drawing/2014/main" id="{00000000-0008-0000-0000-000074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165" name="Text Box 35">
          <a:extLst>
            <a:ext uri="{FF2B5EF4-FFF2-40B4-BE49-F238E27FC236}">
              <a16:creationId xmlns:a16="http://schemas.microsoft.com/office/drawing/2014/main" id="{00000000-0008-0000-0000-000075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166" name="Text Box 36">
          <a:extLst>
            <a:ext uri="{FF2B5EF4-FFF2-40B4-BE49-F238E27FC236}">
              <a16:creationId xmlns:a16="http://schemas.microsoft.com/office/drawing/2014/main" id="{00000000-0008-0000-0000-000076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167" name="Text Box 31">
          <a:extLst>
            <a:ext uri="{FF2B5EF4-FFF2-40B4-BE49-F238E27FC236}">
              <a16:creationId xmlns:a16="http://schemas.microsoft.com/office/drawing/2014/main" id="{00000000-0008-0000-0000-000077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168" name="Text Box 32">
          <a:extLst>
            <a:ext uri="{FF2B5EF4-FFF2-40B4-BE49-F238E27FC236}">
              <a16:creationId xmlns:a16="http://schemas.microsoft.com/office/drawing/2014/main" id="{00000000-0008-0000-0000-000078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169" name="Text Box 33">
          <a:extLst>
            <a:ext uri="{FF2B5EF4-FFF2-40B4-BE49-F238E27FC236}">
              <a16:creationId xmlns:a16="http://schemas.microsoft.com/office/drawing/2014/main" id="{00000000-0008-0000-0000-000079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170" name="Text Box 34">
          <a:extLst>
            <a:ext uri="{FF2B5EF4-FFF2-40B4-BE49-F238E27FC236}">
              <a16:creationId xmlns:a16="http://schemas.microsoft.com/office/drawing/2014/main" id="{00000000-0008-0000-0000-00007A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171" name="Text Box 35">
          <a:extLst>
            <a:ext uri="{FF2B5EF4-FFF2-40B4-BE49-F238E27FC236}">
              <a16:creationId xmlns:a16="http://schemas.microsoft.com/office/drawing/2014/main" id="{00000000-0008-0000-0000-00007B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172" name="Text Box 36">
          <a:extLst>
            <a:ext uri="{FF2B5EF4-FFF2-40B4-BE49-F238E27FC236}">
              <a16:creationId xmlns:a16="http://schemas.microsoft.com/office/drawing/2014/main" id="{00000000-0008-0000-0000-00007C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173" name="Text Box 7">
          <a:extLst>
            <a:ext uri="{FF2B5EF4-FFF2-40B4-BE49-F238E27FC236}">
              <a16:creationId xmlns:a16="http://schemas.microsoft.com/office/drawing/2014/main" id="{00000000-0008-0000-0000-00007D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174" name="Text Box 8">
          <a:extLst>
            <a:ext uri="{FF2B5EF4-FFF2-40B4-BE49-F238E27FC236}">
              <a16:creationId xmlns:a16="http://schemas.microsoft.com/office/drawing/2014/main" id="{00000000-0008-0000-0000-00007E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175" name="Text Box 9">
          <a:extLst>
            <a:ext uri="{FF2B5EF4-FFF2-40B4-BE49-F238E27FC236}">
              <a16:creationId xmlns:a16="http://schemas.microsoft.com/office/drawing/2014/main" id="{00000000-0008-0000-0000-00007F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176" name="Text Box 10">
          <a:extLst>
            <a:ext uri="{FF2B5EF4-FFF2-40B4-BE49-F238E27FC236}">
              <a16:creationId xmlns:a16="http://schemas.microsoft.com/office/drawing/2014/main" id="{00000000-0008-0000-0000-000080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177" name="Text Box 11">
          <a:extLst>
            <a:ext uri="{FF2B5EF4-FFF2-40B4-BE49-F238E27FC236}">
              <a16:creationId xmlns:a16="http://schemas.microsoft.com/office/drawing/2014/main" id="{00000000-0008-0000-0000-000081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178" name="Text Box 12">
          <a:extLst>
            <a:ext uri="{FF2B5EF4-FFF2-40B4-BE49-F238E27FC236}">
              <a16:creationId xmlns:a16="http://schemas.microsoft.com/office/drawing/2014/main" id="{00000000-0008-0000-0000-000082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179" name="Text Box 31">
          <a:extLst>
            <a:ext uri="{FF2B5EF4-FFF2-40B4-BE49-F238E27FC236}">
              <a16:creationId xmlns:a16="http://schemas.microsoft.com/office/drawing/2014/main" id="{00000000-0008-0000-0000-000083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180" name="Text Box 32">
          <a:extLst>
            <a:ext uri="{FF2B5EF4-FFF2-40B4-BE49-F238E27FC236}">
              <a16:creationId xmlns:a16="http://schemas.microsoft.com/office/drawing/2014/main" id="{00000000-0008-0000-0000-000084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181" name="Text Box 33">
          <a:extLst>
            <a:ext uri="{FF2B5EF4-FFF2-40B4-BE49-F238E27FC236}">
              <a16:creationId xmlns:a16="http://schemas.microsoft.com/office/drawing/2014/main" id="{00000000-0008-0000-0000-000085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182" name="Text Box 34">
          <a:extLst>
            <a:ext uri="{FF2B5EF4-FFF2-40B4-BE49-F238E27FC236}">
              <a16:creationId xmlns:a16="http://schemas.microsoft.com/office/drawing/2014/main" id="{00000000-0008-0000-0000-000086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183" name="Text Box 35">
          <a:extLst>
            <a:ext uri="{FF2B5EF4-FFF2-40B4-BE49-F238E27FC236}">
              <a16:creationId xmlns:a16="http://schemas.microsoft.com/office/drawing/2014/main" id="{00000000-0008-0000-0000-000087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184" name="Text Box 36">
          <a:extLst>
            <a:ext uri="{FF2B5EF4-FFF2-40B4-BE49-F238E27FC236}">
              <a16:creationId xmlns:a16="http://schemas.microsoft.com/office/drawing/2014/main" id="{00000000-0008-0000-0000-000088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185" name="Text Box 31">
          <a:extLst>
            <a:ext uri="{FF2B5EF4-FFF2-40B4-BE49-F238E27FC236}">
              <a16:creationId xmlns:a16="http://schemas.microsoft.com/office/drawing/2014/main" id="{00000000-0008-0000-0000-000089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186" name="Text Box 32">
          <a:extLst>
            <a:ext uri="{FF2B5EF4-FFF2-40B4-BE49-F238E27FC236}">
              <a16:creationId xmlns:a16="http://schemas.microsoft.com/office/drawing/2014/main" id="{00000000-0008-0000-0000-00008A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187" name="Text Box 33">
          <a:extLst>
            <a:ext uri="{FF2B5EF4-FFF2-40B4-BE49-F238E27FC236}">
              <a16:creationId xmlns:a16="http://schemas.microsoft.com/office/drawing/2014/main" id="{00000000-0008-0000-0000-00008B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188" name="Text Box 34">
          <a:extLst>
            <a:ext uri="{FF2B5EF4-FFF2-40B4-BE49-F238E27FC236}">
              <a16:creationId xmlns:a16="http://schemas.microsoft.com/office/drawing/2014/main" id="{00000000-0008-0000-0000-00008C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189" name="Text Box 35">
          <a:extLst>
            <a:ext uri="{FF2B5EF4-FFF2-40B4-BE49-F238E27FC236}">
              <a16:creationId xmlns:a16="http://schemas.microsoft.com/office/drawing/2014/main" id="{00000000-0008-0000-0000-00008D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190" name="Text Box 36">
          <a:extLst>
            <a:ext uri="{FF2B5EF4-FFF2-40B4-BE49-F238E27FC236}">
              <a16:creationId xmlns:a16="http://schemas.microsoft.com/office/drawing/2014/main" id="{00000000-0008-0000-0000-00008E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191" name="Text Box 7">
          <a:extLst>
            <a:ext uri="{FF2B5EF4-FFF2-40B4-BE49-F238E27FC236}">
              <a16:creationId xmlns:a16="http://schemas.microsoft.com/office/drawing/2014/main" id="{00000000-0008-0000-0000-00008F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192" name="Text Box 8">
          <a:extLst>
            <a:ext uri="{FF2B5EF4-FFF2-40B4-BE49-F238E27FC236}">
              <a16:creationId xmlns:a16="http://schemas.microsoft.com/office/drawing/2014/main" id="{00000000-0008-0000-0000-000090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193" name="Text Box 9">
          <a:extLst>
            <a:ext uri="{FF2B5EF4-FFF2-40B4-BE49-F238E27FC236}">
              <a16:creationId xmlns:a16="http://schemas.microsoft.com/office/drawing/2014/main" id="{00000000-0008-0000-0000-000091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194" name="Text Box 10">
          <a:extLst>
            <a:ext uri="{FF2B5EF4-FFF2-40B4-BE49-F238E27FC236}">
              <a16:creationId xmlns:a16="http://schemas.microsoft.com/office/drawing/2014/main" id="{00000000-0008-0000-0000-000092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195" name="Text Box 11">
          <a:extLst>
            <a:ext uri="{FF2B5EF4-FFF2-40B4-BE49-F238E27FC236}">
              <a16:creationId xmlns:a16="http://schemas.microsoft.com/office/drawing/2014/main" id="{00000000-0008-0000-0000-000093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196" name="Text Box 12">
          <a:extLst>
            <a:ext uri="{FF2B5EF4-FFF2-40B4-BE49-F238E27FC236}">
              <a16:creationId xmlns:a16="http://schemas.microsoft.com/office/drawing/2014/main" id="{00000000-0008-0000-0000-000094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197" name="Text Box 31">
          <a:extLst>
            <a:ext uri="{FF2B5EF4-FFF2-40B4-BE49-F238E27FC236}">
              <a16:creationId xmlns:a16="http://schemas.microsoft.com/office/drawing/2014/main" id="{00000000-0008-0000-0000-000095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523</xdr:row>
      <xdr:rowOff>0</xdr:rowOff>
    </xdr:from>
    <xdr:ext cx="76200" cy="202406"/>
    <xdr:sp macro="" textlink="">
      <xdr:nvSpPr>
        <xdr:cNvPr id="2198" name="Text Box 32">
          <a:extLst>
            <a:ext uri="{FF2B5EF4-FFF2-40B4-BE49-F238E27FC236}">
              <a16:creationId xmlns:a16="http://schemas.microsoft.com/office/drawing/2014/main" id="{00000000-0008-0000-0000-000096080000}"/>
            </a:ext>
          </a:extLst>
        </xdr:cNvPr>
        <xdr:cNvSpPr>
          <a:spLocks noChangeArrowheads="1"/>
        </xdr:cNvSpPr>
      </xdr:nvSpPr>
      <xdr:spPr bwMode="auto">
        <a:xfrm>
          <a:off x="4506516" y="32265937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199" name="Text Box 7">
          <a:extLst>
            <a:ext uri="{FF2B5EF4-FFF2-40B4-BE49-F238E27FC236}">
              <a16:creationId xmlns:a16="http://schemas.microsoft.com/office/drawing/2014/main" id="{00000000-0008-0000-0000-00009708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200" name="Text Box 8">
          <a:extLst>
            <a:ext uri="{FF2B5EF4-FFF2-40B4-BE49-F238E27FC236}">
              <a16:creationId xmlns:a16="http://schemas.microsoft.com/office/drawing/2014/main" id="{00000000-0008-0000-0000-00009808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201" name="Text Box 9">
          <a:extLst>
            <a:ext uri="{FF2B5EF4-FFF2-40B4-BE49-F238E27FC236}">
              <a16:creationId xmlns:a16="http://schemas.microsoft.com/office/drawing/2014/main" id="{00000000-0008-0000-0000-00009908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202" name="Text Box 10">
          <a:extLst>
            <a:ext uri="{FF2B5EF4-FFF2-40B4-BE49-F238E27FC236}">
              <a16:creationId xmlns:a16="http://schemas.microsoft.com/office/drawing/2014/main" id="{00000000-0008-0000-0000-00009A08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203" name="Text Box 11">
          <a:extLst>
            <a:ext uri="{FF2B5EF4-FFF2-40B4-BE49-F238E27FC236}">
              <a16:creationId xmlns:a16="http://schemas.microsoft.com/office/drawing/2014/main" id="{00000000-0008-0000-0000-00009B08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204" name="Text Box 12">
          <a:extLst>
            <a:ext uri="{FF2B5EF4-FFF2-40B4-BE49-F238E27FC236}">
              <a16:creationId xmlns:a16="http://schemas.microsoft.com/office/drawing/2014/main" id="{00000000-0008-0000-0000-00009C08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205" name="Text Box 31">
          <a:extLst>
            <a:ext uri="{FF2B5EF4-FFF2-40B4-BE49-F238E27FC236}">
              <a16:creationId xmlns:a16="http://schemas.microsoft.com/office/drawing/2014/main" id="{00000000-0008-0000-0000-00009D08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206" name="Text Box 32">
          <a:extLst>
            <a:ext uri="{FF2B5EF4-FFF2-40B4-BE49-F238E27FC236}">
              <a16:creationId xmlns:a16="http://schemas.microsoft.com/office/drawing/2014/main" id="{00000000-0008-0000-0000-00009E08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207" name="Text Box 33">
          <a:extLst>
            <a:ext uri="{FF2B5EF4-FFF2-40B4-BE49-F238E27FC236}">
              <a16:creationId xmlns:a16="http://schemas.microsoft.com/office/drawing/2014/main" id="{00000000-0008-0000-0000-00009F08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208" name="Text Box 34">
          <a:extLst>
            <a:ext uri="{FF2B5EF4-FFF2-40B4-BE49-F238E27FC236}">
              <a16:creationId xmlns:a16="http://schemas.microsoft.com/office/drawing/2014/main" id="{00000000-0008-0000-0000-0000A008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209" name="Text Box 35">
          <a:extLst>
            <a:ext uri="{FF2B5EF4-FFF2-40B4-BE49-F238E27FC236}">
              <a16:creationId xmlns:a16="http://schemas.microsoft.com/office/drawing/2014/main" id="{00000000-0008-0000-0000-0000A108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210" name="Text Box 36">
          <a:extLst>
            <a:ext uri="{FF2B5EF4-FFF2-40B4-BE49-F238E27FC236}">
              <a16:creationId xmlns:a16="http://schemas.microsoft.com/office/drawing/2014/main" id="{00000000-0008-0000-0000-0000A208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211" name="Text Box 31">
          <a:extLst>
            <a:ext uri="{FF2B5EF4-FFF2-40B4-BE49-F238E27FC236}">
              <a16:creationId xmlns:a16="http://schemas.microsoft.com/office/drawing/2014/main" id="{00000000-0008-0000-0000-0000A308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212" name="Text Box 32">
          <a:extLst>
            <a:ext uri="{FF2B5EF4-FFF2-40B4-BE49-F238E27FC236}">
              <a16:creationId xmlns:a16="http://schemas.microsoft.com/office/drawing/2014/main" id="{00000000-0008-0000-0000-0000A408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213" name="Text Box 33">
          <a:extLst>
            <a:ext uri="{FF2B5EF4-FFF2-40B4-BE49-F238E27FC236}">
              <a16:creationId xmlns:a16="http://schemas.microsoft.com/office/drawing/2014/main" id="{00000000-0008-0000-0000-0000A508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214" name="Text Box 34">
          <a:extLst>
            <a:ext uri="{FF2B5EF4-FFF2-40B4-BE49-F238E27FC236}">
              <a16:creationId xmlns:a16="http://schemas.microsoft.com/office/drawing/2014/main" id="{00000000-0008-0000-0000-0000A608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215" name="Text Box 35">
          <a:extLst>
            <a:ext uri="{FF2B5EF4-FFF2-40B4-BE49-F238E27FC236}">
              <a16:creationId xmlns:a16="http://schemas.microsoft.com/office/drawing/2014/main" id="{00000000-0008-0000-0000-0000A708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216" name="Text Box 36">
          <a:extLst>
            <a:ext uri="{FF2B5EF4-FFF2-40B4-BE49-F238E27FC236}">
              <a16:creationId xmlns:a16="http://schemas.microsoft.com/office/drawing/2014/main" id="{00000000-0008-0000-0000-0000A808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217" name="Text Box 7">
          <a:extLst>
            <a:ext uri="{FF2B5EF4-FFF2-40B4-BE49-F238E27FC236}">
              <a16:creationId xmlns:a16="http://schemas.microsoft.com/office/drawing/2014/main" id="{00000000-0008-0000-0000-0000A908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218" name="Text Box 8">
          <a:extLst>
            <a:ext uri="{FF2B5EF4-FFF2-40B4-BE49-F238E27FC236}">
              <a16:creationId xmlns:a16="http://schemas.microsoft.com/office/drawing/2014/main" id="{00000000-0008-0000-0000-0000AA08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219" name="Text Box 9">
          <a:extLst>
            <a:ext uri="{FF2B5EF4-FFF2-40B4-BE49-F238E27FC236}">
              <a16:creationId xmlns:a16="http://schemas.microsoft.com/office/drawing/2014/main" id="{00000000-0008-0000-0000-0000AB08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220" name="Text Box 10">
          <a:extLst>
            <a:ext uri="{FF2B5EF4-FFF2-40B4-BE49-F238E27FC236}">
              <a16:creationId xmlns:a16="http://schemas.microsoft.com/office/drawing/2014/main" id="{00000000-0008-0000-0000-0000AC08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221" name="Text Box 11">
          <a:extLst>
            <a:ext uri="{FF2B5EF4-FFF2-40B4-BE49-F238E27FC236}">
              <a16:creationId xmlns:a16="http://schemas.microsoft.com/office/drawing/2014/main" id="{00000000-0008-0000-0000-0000AD08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222" name="Text Box 12">
          <a:extLst>
            <a:ext uri="{FF2B5EF4-FFF2-40B4-BE49-F238E27FC236}">
              <a16:creationId xmlns:a16="http://schemas.microsoft.com/office/drawing/2014/main" id="{00000000-0008-0000-0000-0000AE08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223" name="Text Box 31">
          <a:extLst>
            <a:ext uri="{FF2B5EF4-FFF2-40B4-BE49-F238E27FC236}">
              <a16:creationId xmlns:a16="http://schemas.microsoft.com/office/drawing/2014/main" id="{00000000-0008-0000-0000-0000AF08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224" name="Text Box 32">
          <a:extLst>
            <a:ext uri="{FF2B5EF4-FFF2-40B4-BE49-F238E27FC236}">
              <a16:creationId xmlns:a16="http://schemas.microsoft.com/office/drawing/2014/main" id="{00000000-0008-0000-0000-0000B008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225" name="Text Box 33">
          <a:extLst>
            <a:ext uri="{FF2B5EF4-FFF2-40B4-BE49-F238E27FC236}">
              <a16:creationId xmlns:a16="http://schemas.microsoft.com/office/drawing/2014/main" id="{00000000-0008-0000-0000-0000B108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226" name="Text Box 34">
          <a:extLst>
            <a:ext uri="{FF2B5EF4-FFF2-40B4-BE49-F238E27FC236}">
              <a16:creationId xmlns:a16="http://schemas.microsoft.com/office/drawing/2014/main" id="{00000000-0008-0000-0000-0000B208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227" name="Text Box 35">
          <a:extLst>
            <a:ext uri="{FF2B5EF4-FFF2-40B4-BE49-F238E27FC236}">
              <a16:creationId xmlns:a16="http://schemas.microsoft.com/office/drawing/2014/main" id="{00000000-0008-0000-0000-0000B308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228" name="Text Box 36">
          <a:extLst>
            <a:ext uri="{FF2B5EF4-FFF2-40B4-BE49-F238E27FC236}">
              <a16:creationId xmlns:a16="http://schemas.microsoft.com/office/drawing/2014/main" id="{00000000-0008-0000-0000-0000B408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229" name="Text Box 31">
          <a:extLst>
            <a:ext uri="{FF2B5EF4-FFF2-40B4-BE49-F238E27FC236}">
              <a16:creationId xmlns:a16="http://schemas.microsoft.com/office/drawing/2014/main" id="{00000000-0008-0000-0000-0000B508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230" name="Text Box 32">
          <a:extLst>
            <a:ext uri="{FF2B5EF4-FFF2-40B4-BE49-F238E27FC236}">
              <a16:creationId xmlns:a16="http://schemas.microsoft.com/office/drawing/2014/main" id="{00000000-0008-0000-0000-0000B608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231" name="Text Box 33">
          <a:extLst>
            <a:ext uri="{FF2B5EF4-FFF2-40B4-BE49-F238E27FC236}">
              <a16:creationId xmlns:a16="http://schemas.microsoft.com/office/drawing/2014/main" id="{00000000-0008-0000-0000-0000B708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232" name="Text Box 34">
          <a:extLst>
            <a:ext uri="{FF2B5EF4-FFF2-40B4-BE49-F238E27FC236}">
              <a16:creationId xmlns:a16="http://schemas.microsoft.com/office/drawing/2014/main" id="{00000000-0008-0000-0000-0000B808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233" name="Text Box 35">
          <a:extLst>
            <a:ext uri="{FF2B5EF4-FFF2-40B4-BE49-F238E27FC236}">
              <a16:creationId xmlns:a16="http://schemas.microsoft.com/office/drawing/2014/main" id="{00000000-0008-0000-0000-0000B908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234" name="Text Box 36">
          <a:extLst>
            <a:ext uri="{FF2B5EF4-FFF2-40B4-BE49-F238E27FC236}">
              <a16:creationId xmlns:a16="http://schemas.microsoft.com/office/drawing/2014/main" id="{00000000-0008-0000-0000-0000BA08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235" name="Text Box 7">
          <a:extLst>
            <a:ext uri="{FF2B5EF4-FFF2-40B4-BE49-F238E27FC236}">
              <a16:creationId xmlns:a16="http://schemas.microsoft.com/office/drawing/2014/main" id="{00000000-0008-0000-0000-0000BB08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236" name="Text Box 8">
          <a:extLst>
            <a:ext uri="{FF2B5EF4-FFF2-40B4-BE49-F238E27FC236}">
              <a16:creationId xmlns:a16="http://schemas.microsoft.com/office/drawing/2014/main" id="{00000000-0008-0000-0000-0000BC08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237" name="Text Box 9">
          <a:extLst>
            <a:ext uri="{FF2B5EF4-FFF2-40B4-BE49-F238E27FC236}">
              <a16:creationId xmlns:a16="http://schemas.microsoft.com/office/drawing/2014/main" id="{00000000-0008-0000-0000-0000BD08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238" name="Text Box 10">
          <a:extLst>
            <a:ext uri="{FF2B5EF4-FFF2-40B4-BE49-F238E27FC236}">
              <a16:creationId xmlns:a16="http://schemas.microsoft.com/office/drawing/2014/main" id="{00000000-0008-0000-0000-0000BE08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239" name="Text Box 11">
          <a:extLst>
            <a:ext uri="{FF2B5EF4-FFF2-40B4-BE49-F238E27FC236}">
              <a16:creationId xmlns:a16="http://schemas.microsoft.com/office/drawing/2014/main" id="{00000000-0008-0000-0000-0000BF08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240" name="Text Box 12">
          <a:extLst>
            <a:ext uri="{FF2B5EF4-FFF2-40B4-BE49-F238E27FC236}">
              <a16:creationId xmlns:a16="http://schemas.microsoft.com/office/drawing/2014/main" id="{00000000-0008-0000-0000-0000C008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241" name="Text Box 31">
          <a:extLst>
            <a:ext uri="{FF2B5EF4-FFF2-40B4-BE49-F238E27FC236}">
              <a16:creationId xmlns:a16="http://schemas.microsoft.com/office/drawing/2014/main" id="{00000000-0008-0000-0000-0000C108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242" name="Text Box 32">
          <a:extLst>
            <a:ext uri="{FF2B5EF4-FFF2-40B4-BE49-F238E27FC236}">
              <a16:creationId xmlns:a16="http://schemas.microsoft.com/office/drawing/2014/main" id="{00000000-0008-0000-0000-0000C208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243" name="Text Box 33">
          <a:extLst>
            <a:ext uri="{FF2B5EF4-FFF2-40B4-BE49-F238E27FC236}">
              <a16:creationId xmlns:a16="http://schemas.microsoft.com/office/drawing/2014/main" id="{00000000-0008-0000-0000-0000C308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244" name="Text Box 34">
          <a:extLst>
            <a:ext uri="{FF2B5EF4-FFF2-40B4-BE49-F238E27FC236}">
              <a16:creationId xmlns:a16="http://schemas.microsoft.com/office/drawing/2014/main" id="{00000000-0008-0000-0000-0000C408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245" name="Text Box 35">
          <a:extLst>
            <a:ext uri="{FF2B5EF4-FFF2-40B4-BE49-F238E27FC236}">
              <a16:creationId xmlns:a16="http://schemas.microsoft.com/office/drawing/2014/main" id="{00000000-0008-0000-0000-0000C508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246" name="Text Box 36">
          <a:extLst>
            <a:ext uri="{FF2B5EF4-FFF2-40B4-BE49-F238E27FC236}">
              <a16:creationId xmlns:a16="http://schemas.microsoft.com/office/drawing/2014/main" id="{00000000-0008-0000-0000-0000C608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247" name="Text Box 31">
          <a:extLst>
            <a:ext uri="{FF2B5EF4-FFF2-40B4-BE49-F238E27FC236}">
              <a16:creationId xmlns:a16="http://schemas.microsoft.com/office/drawing/2014/main" id="{00000000-0008-0000-0000-0000C708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248" name="Text Box 32">
          <a:extLst>
            <a:ext uri="{FF2B5EF4-FFF2-40B4-BE49-F238E27FC236}">
              <a16:creationId xmlns:a16="http://schemas.microsoft.com/office/drawing/2014/main" id="{00000000-0008-0000-0000-0000C808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249" name="Text Box 33">
          <a:extLst>
            <a:ext uri="{FF2B5EF4-FFF2-40B4-BE49-F238E27FC236}">
              <a16:creationId xmlns:a16="http://schemas.microsoft.com/office/drawing/2014/main" id="{00000000-0008-0000-0000-0000C908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250" name="Text Box 34">
          <a:extLst>
            <a:ext uri="{FF2B5EF4-FFF2-40B4-BE49-F238E27FC236}">
              <a16:creationId xmlns:a16="http://schemas.microsoft.com/office/drawing/2014/main" id="{00000000-0008-0000-0000-0000CA08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251" name="Text Box 35">
          <a:extLst>
            <a:ext uri="{FF2B5EF4-FFF2-40B4-BE49-F238E27FC236}">
              <a16:creationId xmlns:a16="http://schemas.microsoft.com/office/drawing/2014/main" id="{00000000-0008-0000-0000-0000CB08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252" name="Text Box 36">
          <a:extLst>
            <a:ext uri="{FF2B5EF4-FFF2-40B4-BE49-F238E27FC236}">
              <a16:creationId xmlns:a16="http://schemas.microsoft.com/office/drawing/2014/main" id="{00000000-0008-0000-0000-0000CC08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253" name="Text Box 7">
          <a:extLst>
            <a:ext uri="{FF2B5EF4-FFF2-40B4-BE49-F238E27FC236}">
              <a16:creationId xmlns:a16="http://schemas.microsoft.com/office/drawing/2014/main" id="{00000000-0008-0000-0000-0000CD08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254" name="Text Box 8">
          <a:extLst>
            <a:ext uri="{FF2B5EF4-FFF2-40B4-BE49-F238E27FC236}">
              <a16:creationId xmlns:a16="http://schemas.microsoft.com/office/drawing/2014/main" id="{00000000-0008-0000-0000-0000CE08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255" name="Text Box 9">
          <a:extLst>
            <a:ext uri="{FF2B5EF4-FFF2-40B4-BE49-F238E27FC236}">
              <a16:creationId xmlns:a16="http://schemas.microsoft.com/office/drawing/2014/main" id="{00000000-0008-0000-0000-0000CF08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256" name="Text Box 10">
          <a:extLst>
            <a:ext uri="{FF2B5EF4-FFF2-40B4-BE49-F238E27FC236}">
              <a16:creationId xmlns:a16="http://schemas.microsoft.com/office/drawing/2014/main" id="{00000000-0008-0000-0000-0000D008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257" name="Text Box 11">
          <a:extLst>
            <a:ext uri="{FF2B5EF4-FFF2-40B4-BE49-F238E27FC236}">
              <a16:creationId xmlns:a16="http://schemas.microsoft.com/office/drawing/2014/main" id="{00000000-0008-0000-0000-0000D108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258" name="Text Box 12">
          <a:extLst>
            <a:ext uri="{FF2B5EF4-FFF2-40B4-BE49-F238E27FC236}">
              <a16:creationId xmlns:a16="http://schemas.microsoft.com/office/drawing/2014/main" id="{00000000-0008-0000-0000-0000D208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259" name="Text Box 31">
          <a:extLst>
            <a:ext uri="{FF2B5EF4-FFF2-40B4-BE49-F238E27FC236}">
              <a16:creationId xmlns:a16="http://schemas.microsoft.com/office/drawing/2014/main" id="{00000000-0008-0000-0000-0000D308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260" name="Text Box 32">
          <a:extLst>
            <a:ext uri="{FF2B5EF4-FFF2-40B4-BE49-F238E27FC236}">
              <a16:creationId xmlns:a16="http://schemas.microsoft.com/office/drawing/2014/main" id="{00000000-0008-0000-0000-0000D408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261" name="Text Box 33">
          <a:extLst>
            <a:ext uri="{FF2B5EF4-FFF2-40B4-BE49-F238E27FC236}">
              <a16:creationId xmlns:a16="http://schemas.microsoft.com/office/drawing/2014/main" id="{00000000-0008-0000-0000-0000D508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262" name="Text Box 34">
          <a:extLst>
            <a:ext uri="{FF2B5EF4-FFF2-40B4-BE49-F238E27FC236}">
              <a16:creationId xmlns:a16="http://schemas.microsoft.com/office/drawing/2014/main" id="{00000000-0008-0000-0000-0000D608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263" name="Text Box 35">
          <a:extLst>
            <a:ext uri="{FF2B5EF4-FFF2-40B4-BE49-F238E27FC236}">
              <a16:creationId xmlns:a16="http://schemas.microsoft.com/office/drawing/2014/main" id="{00000000-0008-0000-0000-0000D708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264" name="Text Box 36">
          <a:extLst>
            <a:ext uri="{FF2B5EF4-FFF2-40B4-BE49-F238E27FC236}">
              <a16:creationId xmlns:a16="http://schemas.microsoft.com/office/drawing/2014/main" id="{00000000-0008-0000-0000-0000D808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265" name="Text Box 31">
          <a:extLst>
            <a:ext uri="{FF2B5EF4-FFF2-40B4-BE49-F238E27FC236}">
              <a16:creationId xmlns:a16="http://schemas.microsoft.com/office/drawing/2014/main" id="{00000000-0008-0000-0000-0000D908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266" name="Text Box 32">
          <a:extLst>
            <a:ext uri="{FF2B5EF4-FFF2-40B4-BE49-F238E27FC236}">
              <a16:creationId xmlns:a16="http://schemas.microsoft.com/office/drawing/2014/main" id="{00000000-0008-0000-0000-0000DA08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267" name="Text Box 33">
          <a:extLst>
            <a:ext uri="{FF2B5EF4-FFF2-40B4-BE49-F238E27FC236}">
              <a16:creationId xmlns:a16="http://schemas.microsoft.com/office/drawing/2014/main" id="{00000000-0008-0000-0000-0000DB08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268" name="Text Box 34">
          <a:extLst>
            <a:ext uri="{FF2B5EF4-FFF2-40B4-BE49-F238E27FC236}">
              <a16:creationId xmlns:a16="http://schemas.microsoft.com/office/drawing/2014/main" id="{00000000-0008-0000-0000-0000DC08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269" name="Text Box 35">
          <a:extLst>
            <a:ext uri="{FF2B5EF4-FFF2-40B4-BE49-F238E27FC236}">
              <a16:creationId xmlns:a16="http://schemas.microsoft.com/office/drawing/2014/main" id="{00000000-0008-0000-0000-0000DD08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270" name="Text Box 36">
          <a:extLst>
            <a:ext uri="{FF2B5EF4-FFF2-40B4-BE49-F238E27FC236}">
              <a16:creationId xmlns:a16="http://schemas.microsoft.com/office/drawing/2014/main" id="{00000000-0008-0000-0000-0000DE08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271" name="Text Box 7">
          <a:extLst>
            <a:ext uri="{FF2B5EF4-FFF2-40B4-BE49-F238E27FC236}">
              <a16:creationId xmlns:a16="http://schemas.microsoft.com/office/drawing/2014/main" id="{00000000-0008-0000-0000-0000DF08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272" name="Text Box 8">
          <a:extLst>
            <a:ext uri="{FF2B5EF4-FFF2-40B4-BE49-F238E27FC236}">
              <a16:creationId xmlns:a16="http://schemas.microsoft.com/office/drawing/2014/main" id="{00000000-0008-0000-0000-0000E008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273" name="Text Box 9">
          <a:extLst>
            <a:ext uri="{FF2B5EF4-FFF2-40B4-BE49-F238E27FC236}">
              <a16:creationId xmlns:a16="http://schemas.microsoft.com/office/drawing/2014/main" id="{00000000-0008-0000-0000-0000E108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274" name="Text Box 10">
          <a:extLst>
            <a:ext uri="{FF2B5EF4-FFF2-40B4-BE49-F238E27FC236}">
              <a16:creationId xmlns:a16="http://schemas.microsoft.com/office/drawing/2014/main" id="{00000000-0008-0000-0000-0000E208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275" name="Text Box 11">
          <a:extLst>
            <a:ext uri="{FF2B5EF4-FFF2-40B4-BE49-F238E27FC236}">
              <a16:creationId xmlns:a16="http://schemas.microsoft.com/office/drawing/2014/main" id="{00000000-0008-0000-0000-0000E308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276" name="Text Box 12">
          <a:extLst>
            <a:ext uri="{FF2B5EF4-FFF2-40B4-BE49-F238E27FC236}">
              <a16:creationId xmlns:a16="http://schemas.microsoft.com/office/drawing/2014/main" id="{00000000-0008-0000-0000-0000E408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277" name="Text Box 31">
          <a:extLst>
            <a:ext uri="{FF2B5EF4-FFF2-40B4-BE49-F238E27FC236}">
              <a16:creationId xmlns:a16="http://schemas.microsoft.com/office/drawing/2014/main" id="{00000000-0008-0000-0000-0000E508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278" name="Text Box 32">
          <a:extLst>
            <a:ext uri="{FF2B5EF4-FFF2-40B4-BE49-F238E27FC236}">
              <a16:creationId xmlns:a16="http://schemas.microsoft.com/office/drawing/2014/main" id="{00000000-0008-0000-0000-0000E608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279" name="Text Box 33">
          <a:extLst>
            <a:ext uri="{FF2B5EF4-FFF2-40B4-BE49-F238E27FC236}">
              <a16:creationId xmlns:a16="http://schemas.microsoft.com/office/drawing/2014/main" id="{00000000-0008-0000-0000-0000E708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280" name="Text Box 34">
          <a:extLst>
            <a:ext uri="{FF2B5EF4-FFF2-40B4-BE49-F238E27FC236}">
              <a16:creationId xmlns:a16="http://schemas.microsoft.com/office/drawing/2014/main" id="{00000000-0008-0000-0000-0000E808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281" name="Text Box 35">
          <a:extLst>
            <a:ext uri="{FF2B5EF4-FFF2-40B4-BE49-F238E27FC236}">
              <a16:creationId xmlns:a16="http://schemas.microsoft.com/office/drawing/2014/main" id="{00000000-0008-0000-0000-0000E908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282" name="Text Box 36">
          <a:extLst>
            <a:ext uri="{FF2B5EF4-FFF2-40B4-BE49-F238E27FC236}">
              <a16:creationId xmlns:a16="http://schemas.microsoft.com/office/drawing/2014/main" id="{00000000-0008-0000-0000-0000EA08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283" name="Text Box 31">
          <a:extLst>
            <a:ext uri="{FF2B5EF4-FFF2-40B4-BE49-F238E27FC236}">
              <a16:creationId xmlns:a16="http://schemas.microsoft.com/office/drawing/2014/main" id="{00000000-0008-0000-0000-0000EB08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284" name="Text Box 32">
          <a:extLst>
            <a:ext uri="{FF2B5EF4-FFF2-40B4-BE49-F238E27FC236}">
              <a16:creationId xmlns:a16="http://schemas.microsoft.com/office/drawing/2014/main" id="{00000000-0008-0000-0000-0000EC08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285" name="Text Box 33">
          <a:extLst>
            <a:ext uri="{FF2B5EF4-FFF2-40B4-BE49-F238E27FC236}">
              <a16:creationId xmlns:a16="http://schemas.microsoft.com/office/drawing/2014/main" id="{00000000-0008-0000-0000-0000ED08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286" name="Text Box 34">
          <a:extLst>
            <a:ext uri="{FF2B5EF4-FFF2-40B4-BE49-F238E27FC236}">
              <a16:creationId xmlns:a16="http://schemas.microsoft.com/office/drawing/2014/main" id="{00000000-0008-0000-0000-0000EE08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287" name="Text Box 35">
          <a:extLst>
            <a:ext uri="{FF2B5EF4-FFF2-40B4-BE49-F238E27FC236}">
              <a16:creationId xmlns:a16="http://schemas.microsoft.com/office/drawing/2014/main" id="{00000000-0008-0000-0000-0000EF08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288" name="Text Box 36">
          <a:extLst>
            <a:ext uri="{FF2B5EF4-FFF2-40B4-BE49-F238E27FC236}">
              <a16:creationId xmlns:a16="http://schemas.microsoft.com/office/drawing/2014/main" id="{00000000-0008-0000-0000-0000F008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289" name="Text Box 8">
          <a:extLst>
            <a:ext uri="{FF2B5EF4-FFF2-40B4-BE49-F238E27FC236}">
              <a16:creationId xmlns:a16="http://schemas.microsoft.com/office/drawing/2014/main" id="{00000000-0008-0000-0000-0000F108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290" name="Text Box 9">
          <a:extLst>
            <a:ext uri="{FF2B5EF4-FFF2-40B4-BE49-F238E27FC236}">
              <a16:creationId xmlns:a16="http://schemas.microsoft.com/office/drawing/2014/main" id="{00000000-0008-0000-0000-0000F208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291" name="Text Box 10">
          <a:extLst>
            <a:ext uri="{FF2B5EF4-FFF2-40B4-BE49-F238E27FC236}">
              <a16:creationId xmlns:a16="http://schemas.microsoft.com/office/drawing/2014/main" id="{00000000-0008-0000-0000-0000F308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292" name="Text Box 11">
          <a:extLst>
            <a:ext uri="{FF2B5EF4-FFF2-40B4-BE49-F238E27FC236}">
              <a16:creationId xmlns:a16="http://schemas.microsoft.com/office/drawing/2014/main" id="{00000000-0008-0000-0000-0000F408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293" name="Text Box 12">
          <a:extLst>
            <a:ext uri="{FF2B5EF4-FFF2-40B4-BE49-F238E27FC236}">
              <a16:creationId xmlns:a16="http://schemas.microsoft.com/office/drawing/2014/main" id="{00000000-0008-0000-0000-0000F508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294" name="Text Box 31">
          <a:extLst>
            <a:ext uri="{FF2B5EF4-FFF2-40B4-BE49-F238E27FC236}">
              <a16:creationId xmlns:a16="http://schemas.microsoft.com/office/drawing/2014/main" id="{00000000-0008-0000-0000-0000F608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295" name="Text Box 32">
          <a:extLst>
            <a:ext uri="{FF2B5EF4-FFF2-40B4-BE49-F238E27FC236}">
              <a16:creationId xmlns:a16="http://schemas.microsoft.com/office/drawing/2014/main" id="{00000000-0008-0000-0000-0000F708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296" name="Text Box 33">
          <a:extLst>
            <a:ext uri="{FF2B5EF4-FFF2-40B4-BE49-F238E27FC236}">
              <a16:creationId xmlns:a16="http://schemas.microsoft.com/office/drawing/2014/main" id="{00000000-0008-0000-0000-0000F808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297" name="Text Box 34">
          <a:extLst>
            <a:ext uri="{FF2B5EF4-FFF2-40B4-BE49-F238E27FC236}">
              <a16:creationId xmlns:a16="http://schemas.microsoft.com/office/drawing/2014/main" id="{00000000-0008-0000-0000-0000F908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298" name="Text Box 35">
          <a:extLst>
            <a:ext uri="{FF2B5EF4-FFF2-40B4-BE49-F238E27FC236}">
              <a16:creationId xmlns:a16="http://schemas.microsoft.com/office/drawing/2014/main" id="{00000000-0008-0000-0000-0000FA08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299" name="Text Box 36">
          <a:extLst>
            <a:ext uri="{FF2B5EF4-FFF2-40B4-BE49-F238E27FC236}">
              <a16:creationId xmlns:a16="http://schemas.microsoft.com/office/drawing/2014/main" id="{00000000-0008-0000-0000-0000FB08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300" name="Text Box 31">
          <a:extLst>
            <a:ext uri="{FF2B5EF4-FFF2-40B4-BE49-F238E27FC236}">
              <a16:creationId xmlns:a16="http://schemas.microsoft.com/office/drawing/2014/main" id="{00000000-0008-0000-0000-0000FC08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301" name="Text Box 32">
          <a:extLst>
            <a:ext uri="{FF2B5EF4-FFF2-40B4-BE49-F238E27FC236}">
              <a16:creationId xmlns:a16="http://schemas.microsoft.com/office/drawing/2014/main" id="{00000000-0008-0000-0000-0000FD08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302" name="Text Box 33">
          <a:extLst>
            <a:ext uri="{FF2B5EF4-FFF2-40B4-BE49-F238E27FC236}">
              <a16:creationId xmlns:a16="http://schemas.microsoft.com/office/drawing/2014/main" id="{00000000-0008-0000-0000-0000FE08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303" name="Text Box 34">
          <a:extLst>
            <a:ext uri="{FF2B5EF4-FFF2-40B4-BE49-F238E27FC236}">
              <a16:creationId xmlns:a16="http://schemas.microsoft.com/office/drawing/2014/main" id="{00000000-0008-0000-0000-0000FF08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304" name="Text Box 35">
          <a:extLst>
            <a:ext uri="{FF2B5EF4-FFF2-40B4-BE49-F238E27FC236}">
              <a16:creationId xmlns:a16="http://schemas.microsoft.com/office/drawing/2014/main" id="{00000000-0008-0000-0000-00000009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305" name="Text Box 36">
          <a:extLst>
            <a:ext uri="{FF2B5EF4-FFF2-40B4-BE49-F238E27FC236}">
              <a16:creationId xmlns:a16="http://schemas.microsoft.com/office/drawing/2014/main" id="{00000000-0008-0000-0000-00000109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306" name="Text Box 7">
          <a:extLst>
            <a:ext uri="{FF2B5EF4-FFF2-40B4-BE49-F238E27FC236}">
              <a16:creationId xmlns:a16="http://schemas.microsoft.com/office/drawing/2014/main" id="{00000000-0008-0000-0000-00000209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307" name="Text Box 8">
          <a:extLst>
            <a:ext uri="{FF2B5EF4-FFF2-40B4-BE49-F238E27FC236}">
              <a16:creationId xmlns:a16="http://schemas.microsoft.com/office/drawing/2014/main" id="{00000000-0008-0000-0000-00000309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308" name="Text Box 9">
          <a:extLst>
            <a:ext uri="{FF2B5EF4-FFF2-40B4-BE49-F238E27FC236}">
              <a16:creationId xmlns:a16="http://schemas.microsoft.com/office/drawing/2014/main" id="{00000000-0008-0000-0000-00000409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309" name="Text Box 10">
          <a:extLst>
            <a:ext uri="{FF2B5EF4-FFF2-40B4-BE49-F238E27FC236}">
              <a16:creationId xmlns:a16="http://schemas.microsoft.com/office/drawing/2014/main" id="{00000000-0008-0000-0000-00000509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310" name="Text Box 11">
          <a:extLst>
            <a:ext uri="{FF2B5EF4-FFF2-40B4-BE49-F238E27FC236}">
              <a16:creationId xmlns:a16="http://schemas.microsoft.com/office/drawing/2014/main" id="{00000000-0008-0000-0000-00000609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311" name="Text Box 12">
          <a:extLst>
            <a:ext uri="{FF2B5EF4-FFF2-40B4-BE49-F238E27FC236}">
              <a16:creationId xmlns:a16="http://schemas.microsoft.com/office/drawing/2014/main" id="{00000000-0008-0000-0000-00000709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312" name="Text Box 31">
          <a:extLst>
            <a:ext uri="{FF2B5EF4-FFF2-40B4-BE49-F238E27FC236}">
              <a16:creationId xmlns:a16="http://schemas.microsoft.com/office/drawing/2014/main" id="{00000000-0008-0000-0000-00000809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313" name="Text Box 32">
          <a:extLst>
            <a:ext uri="{FF2B5EF4-FFF2-40B4-BE49-F238E27FC236}">
              <a16:creationId xmlns:a16="http://schemas.microsoft.com/office/drawing/2014/main" id="{00000000-0008-0000-0000-00000909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314" name="Text Box 33">
          <a:extLst>
            <a:ext uri="{FF2B5EF4-FFF2-40B4-BE49-F238E27FC236}">
              <a16:creationId xmlns:a16="http://schemas.microsoft.com/office/drawing/2014/main" id="{00000000-0008-0000-0000-00000A09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315" name="Text Box 34">
          <a:extLst>
            <a:ext uri="{FF2B5EF4-FFF2-40B4-BE49-F238E27FC236}">
              <a16:creationId xmlns:a16="http://schemas.microsoft.com/office/drawing/2014/main" id="{00000000-0008-0000-0000-00000B09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316" name="Text Box 35">
          <a:extLst>
            <a:ext uri="{FF2B5EF4-FFF2-40B4-BE49-F238E27FC236}">
              <a16:creationId xmlns:a16="http://schemas.microsoft.com/office/drawing/2014/main" id="{00000000-0008-0000-0000-00000C09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317" name="Text Box 36">
          <a:extLst>
            <a:ext uri="{FF2B5EF4-FFF2-40B4-BE49-F238E27FC236}">
              <a16:creationId xmlns:a16="http://schemas.microsoft.com/office/drawing/2014/main" id="{00000000-0008-0000-0000-00000D09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318" name="Text Box 31">
          <a:extLst>
            <a:ext uri="{FF2B5EF4-FFF2-40B4-BE49-F238E27FC236}">
              <a16:creationId xmlns:a16="http://schemas.microsoft.com/office/drawing/2014/main" id="{00000000-0008-0000-0000-00000E09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319" name="Text Box 32">
          <a:extLst>
            <a:ext uri="{FF2B5EF4-FFF2-40B4-BE49-F238E27FC236}">
              <a16:creationId xmlns:a16="http://schemas.microsoft.com/office/drawing/2014/main" id="{00000000-0008-0000-0000-00000F09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320" name="Text Box 33">
          <a:extLst>
            <a:ext uri="{FF2B5EF4-FFF2-40B4-BE49-F238E27FC236}">
              <a16:creationId xmlns:a16="http://schemas.microsoft.com/office/drawing/2014/main" id="{00000000-0008-0000-0000-00001009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321" name="Text Box 34">
          <a:extLst>
            <a:ext uri="{FF2B5EF4-FFF2-40B4-BE49-F238E27FC236}">
              <a16:creationId xmlns:a16="http://schemas.microsoft.com/office/drawing/2014/main" id="{00000000-0008-0000-0000-00001109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322" name="Text Box 35">
          <a:extLst>
            <a:ext uri="{FF2B5EF4-FFF2-40B4-BE49-F238E27FC236}">
              <a16:creationId xmlns:a16="http://schemas.microsoft.com/office/drawing/2014/main" id="{00000000-0008-0000-0000-00001209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323" name="Text Box 36">
          <a:extLst>
            <a:ext uri="{FF2B5EF4-FFF2-40B4-BE49-F238E27FC236}">
              <a16:creationId xmlns:a16="http://schemas.microsoft.com/office/drawing/2014/main" id="{00000000-0008-0000-0000-00001309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324" name="Text Box 7">
          <a:extLst>
            <a:ext uri="{FF2B5EF4-FFF2-40B4-BE49-F238E27FC236}">
              <a16:creationId xmlns:a16="http://schemas.microsoft.com/office/drawing/2014/main" id="{00000000-0008-0000-0000-00001409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325" name="Text Box 8">
          <a:extLst>
            <a:ext uri="{FF2B5EF4-FFF2-40B4-BE49-F238E27FC236}">
              <a16:creationId xmlns:a16="http://schemas.microsoft.com/office/drawing/2014/main" id="{00000000-0008-0000-0000-00001509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326" name="Text Box 9">
          <a:extLst>
            <a:ext uri="{FF2B5EF4-FFF2-40B4-BE49-F238E27FC236}">
              <a16:creationId xmlns:a16="http://schemas.microsoft.com/office/drawing/2014/main" id="{00000000-0008-0000-0000-00001609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327" name="Text Box 10">
          <a:extLst>
            <a:ext uri="{FF2B5EF4-FFF2-40B4-BE49-F238E27FC236}">
              <a16:creationId xmlns:a16="http://schemas.microsoft.com/office/drawing/2014/main" id="{00000000-0008-0000-0000-00001709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328" name="Text Box 11">
          <a:extLst>
            <a:ext uri="{FF2B5EF4-FFF2-40B4-BE49-F238E27FC236}">
              <a16:creationId xmlns:a16="http://schemas.microsoft.com/office/drawing/2014/main" id="{00000000-0008-0000-0000-00001809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329" name="Text Box 12">
          <a:extLst>
            <a:ext uri="{FF2B5EF4-FFF2-40B4-BE49-F238E27FC236}">
              <a16:creationId xmlns:a16="http://schemas.microsoft.com/office/drawing/2014/main" id="{00000000-0008-0000-0000-00001909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330" name="Text Box 31">
          <a:extLst>
            <a:ext uri="{FF2B5EF4-FFF2-40B4-BE49-F238E27FC236}">
              <a16:creationId xmlns:a16="http://schemas.microsoft.com/office/drawing/2014/main" id="{00000000-0008-0000-0000-00001A09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331" name="Text Box 32">
          <a:extLst>
            <a:ext uri="{FF2B5EF4-FFF2-40B4-BE49-F238E27FC236}">
              <a16:creationId xmlns:a16="http://schemas.microsoft.com/office/drawing/2014/main" id="{00000000-0008-0000-0000-00001B09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332" name="Text Box 33">
          <a:extLst>
            <a:ext uri="{FF2B5EF4-FFF2-40B4-BE49-F238E27FC236}">
              <a16:creationId xmlns:a16="http://schemas.microsoft.com/office/drawing/2014/main" id="{00000000-0008-0000-0000-00001C09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333" name="Text Box 34">
          <a:extLst>
            <a:ext uri="{FF2B5EF4-FFF2-40B4-BE49-F238E27FC236}">
              <a16:creationId xmlns:a16="http://schemas.microsoft.com/office/drawing/2014/main" id="{00000000-0008-0000-0000-00001D09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334" name="Text Box 35">
          <a:extLst>
            <a:ext uri="{FF2B5EF4-FFF2-40B4-BE49-F238E27FC236}">
              <a16:creationId xmlns:a16="http://schemas.microsoft.com/office/drawing/2014/main" id="{00000000-0008-0000-0000-00001E09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335" name="Text Box 36">
          <a:extLst>
            <a:ext uri="{FF2B5EF4-FFF2-40B4-BE49-F238E27FC236}">
              <a16:creationId xmlns:a16="http://schemas.microsoft.com/office/drawing/2014/main" id="{00000000-0008-0000-0000-00001F09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336" name="Text Box 31">
          <a:extLst>
            <a:ext uri="{FF2B5EF4-FFF2-40B4-BE49-F238E27FC236}">
              <a16:creationId xmlns:a16="http://schemas.microsoft.com/office/drawing/2014/main" id="{00000000-0008-0000-0000-00002009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337" name="Text Box 32">
          <a:extLst>
            <a:ext uri="{FF2B5EF4-FFF2-40B4-BE49-F238E27FC236}">
              <a16:creationId xmlns:a16="http://schemas.microsoft.com/office/drawing/2014/main" id="{00000000-0008-0000-0000-00002109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338" name="Text Box 33">
          <a:extLst>
            <a:ext uri="{FF2B5EF4-FFF2-40B4-BE49-F238E27FC236}">
              <a16:creationId xmlns:a16="http://schemas.microsoft.com/office/drawing/2014/main" id="{00000000-0008-0000-0000-00002209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339" name="Text Box 34">
          <a:extLst>
            <a:ext uri="{FF2B5EF4-FFF2-40B4-BE49-F238E27FC236}">
              <a16:creationId xmlns:a16="http://schemas.microsoft.com/office/drawing/2014/main" id="{00000000-0008-0000-0000-00002309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340" name="Text Box 35">
          <a:extLst>
            <a:ext uri="{FF2B5EF4-FFF2-40B4-BE49-F238E27FC236}">
              <a16:creationId xmlns:a16="http://schemas.microsoft.com/office/drawing/2014/main" id="{00000000-0008-0000-0000-00002409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341" name="Text Box 36">
          <a:extLst>
            <a:ext uri="{FF2B5EF4-FFF2-40B4-BE49-F238E27FC236}">
              <a16:creationId xmlns:a16="http://schemas.microsoft.com/office/drawing/2014/main" id="{00000000-0008-0000-0000-00002509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342" name="Text Box 7">
          <a:extLst>
            <a:ext uri="{FF2B5EF4-FFF2-40B4-BE49-F238E27FC236}">
              <a16:creationId xmlns:a16="http://schemas.microsoft.com/office/drawing/2014/main" id="{00000000-0008-0000-0000-00002609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343" name="Text Box 8">
          <a:extLst>
            <a:ext uri="{FF2B5EF4-FFF2-40B4-BE49-F238E27FC236}">
              <a16:creationId xmlns:a16="http://schemas.microsoft.com/office/drawing/2014/main" id="{00000000-0008-0000-0000-00002709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344" name="Text Box 9">
          <a:extLst>
            <a:ext uri="{FF2B5EF4-FFF2-40B4-BE49-F238E27FC236}">
              <a16:creationId xmlns:a16="http://schemas.microsoft.com/office/drawing/2014/main" id="{00000000-0008-0000-0000-00002809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345" name="Text Box 10">
          <a:extLst>
            <a:ext uri="{FF2B5EF4-FFF2-40B4-BE49-F238E27FC236}">
              <a16:creationId xmlns:a16="http://schemas.microsoft.com/office/drawing/2014/main" id="{00000000-0008-0000-0000-00002909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346" name="Text Box 11">
          <a:extLst>
            <a:ext uri="{FF2B5EF4-FFF2-40B4-BE49-F238E27FC236}">
              <a16:creationId xmlns:a16="http://schemas.microsoft.com/office/drawing/2014/main" id="{00000000-0008-0000-0000-00002A09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347" name="Text Box 12">
          <a:extLst>
            <a:ext uri="{FF2B5EF4-FFF2-40B4-BE49-F238E27FC236}">
              <a16:creationId xmlns:a16="http://schemas.microsoft.com/office/drawing/2014/main" id="{00000000-0008-0000-0000-00002B09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348" name="Text Box 31">
          <a:extLst>
            <a:ext uri="{FF2B5EF4-FFF2-40B4-BE49-F238E27FC236}">
              <a16:creationId xmlns:a16="http://schemas.microsoft.com/office/drawing/2014/main" id="{00000000-0008-0000-0000-00002C09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524</xdr:row>
      <xdr:rowOff>0</xdr:rowOff>
    </xdr:from>
    <xdr:ext cx="76200" cy="202406"/>
    <xdr:sp macro="" textlink="">
      <xdr:nvSpPr>
        <xdr:cNvPr id="2349" name="Text Box 32">
          <a:extLst>
            <a:ext uri="{FF2B5EF4-FFF2-40B4-BE49-F238E27FC236}">
              <a16:creationId xmlns:a16="http://schemas.microsoft.com/office/drawing/2014/main" id="{00000000-0008-0000-0000-00002D090000}"/>
            </a:ext>
          </a:extLst>
        </xdr:cNvPr>
        <xdr:cNvSpPr>
          <a:spLocks noChangeArrowheads="1"/>
        </xdr:cNvSpPr>
      </xdr:nvSpPr>
      <xdr:spPr bwMode="auto">
        <a:xfrm>
          <a:off x="4562475" y="335327625"/>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652" name="Text Box 7">
          <a:extLst>
            <a:ext uri="{FF2B5EF4-FFF2-40B4-BE49-F238E27FC236}">
              <a16:creationId xmlns:a16="http://schemas.microsoft.com/office/drawing/2014/main" id="{00000000-0008-0000-0000-00005C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653" name="Text Box 8">
          <a:extLst>
            <a:ext uri="{FF2B5EF4-FFF2-40B4-BE49-F238E27FC236}">
              <a16:creationId xmlns:a16="http://schemas.microsoft.com/office/drawing/2014/main" id="{00000000-0008-0000-0000-00005D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654" name="Text Box 9">
          <a:extLst>
            <a:ext uri="{FF2B5EF4-FFF2-40B4-BE49-F238E27FC236}">
              <a16:creationId xmlns:a16="http://schemas.microsoft.com/office/drawing/2014/main" id="{00000000-0008-0000-0000-00005E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655" name="Text Box 10">
          <a:extLst>
            <a:ext uri="{FF2B5EF4-FFF2-40B4-BE49-F238E27FC236}">
              <a16:creationId xmlns:a16="http://schemas.microsoft.com/office/drawing/2014/main" id="{00000000-0008-0000-0000-00005F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656" name="Text Box 11">
          <a:extLst>
            <a:ext uri="{FF2B5EF4-FFF2-40B4-BE49-F238E27FC236}">
              <a16:creationId xmlns:a16="http://schemas.microsoft.com/office/drawing/2014/main" id="{00000000-0008-0000-0000-000060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657" name="Text Box 12">
          <a:extLst>
            <a:ext uri="{FF2B5EF4-FFF2-40B4-BE49-F238E27FC236}">
              <a16:creationId xmlns:a16="http://schemas.microsoft.com/office/drawing/2014/main" id="{00000000-0008-0000-0000-000061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658" name="Text Box 31">
          <a:extLst>
            <a:ext uri="{FF2B5EF4-FFF2-40B4-BE49-F238E27FC236}">
              <a16:creationId xmlns:a16="http://schemas.microsoft.com/office/drawing/2014/main" id="{00000000-0008-0000-0000-000062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659" name="Text Box 32">
          <a:extLst>
            <a:ext uri="{FF2B5EF4-FFF2-40B4-BE49-F238E27FC236}">
              <a16:creationId xmlns:a16="http://schemas.microsoft.com/office/drawing/2014/main" id="{00000000-0008-0000-0000-000063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660" name="Text Box 33">
          <a:extLst>
            <a:ext uri="{FF2B5EF4-FFF2-40B4-BE49-F238E27FC236}">
              <a16:creationId xmlns:a16="http://schemas.microsoft.com/office/drawing/2014/main" id="{00000000-0008-0000-0000-000064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661" name="Text Box 34">
          <a:extLst>
            <a:ext uri="{FF2B5EF4-FFF2-40B4-BE49-F238E27FC236}">
              <a16:creationId xmlns:a16="http://schemas.microsoft.com/office/drawing/2014/main" id="{00000000-0008-0000-0000-000065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662" name="Text Box 35">
          <a:extLst>
            <a:ext uri="{FF2B5EF4-FFF2-40B4-BE49-F238E27FC236}">
              <a16:creationId xmlns:a16="http://schemas.microsoft.com/office/drawing/2014/main" id="{00000000-0008-0000-0000-000066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663" name="Text Box 36">
          <a:extLst>
            <a:ext uri="{FF2B5EF4-FFF2-40B4-BE49-F238E27FC236}">
              <a16:creationId xmlns:a16="http://schemas.microsoft.com/office/drawing/2014/main" id="{00000000-0008-0000-0000-000067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664" name="Text Box 31">
          <a:extLst>
            <a:ext uri="{FF2B5EF4-FFF2-40B4-BE49-F238E27FC236}">
              <a16:creationId xmlns:a16="http://schemas.microsoft.com/office/drawing/2014/main" id="{00000000-0008-0000-0000-000068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665" name="Text Box 32">
          <a:extLst>
            <a:ext uri="{FF2B5EF4-FFF2-40B4-BE49-F238E27FC236}">
              <a16:creationId xmlns:a16="http://schemas.microsoft.com/office/drawing/2014/main" id="{00000000-0008-0000-0000-000069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666" name="Text Box 33">
          <a:extLst>
            <a:ext uri="{FF2B5EF4-FFF2-40B4-BE49-F238E27FC236}">
              <a16:creationId xmlns:a16="http://schemas.microsoft.com/office/drawing/2014/main" id="{00000000-0008-0000-0000-00006A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667" name="Text Box 34">
          <a:extLst>
            <a:ext uri="{FF2B5EF4-FFF2-40B4-BE49-F238E27FC236}">
              <a16:creationId xmlns:a16="http://schemas.microsoft.com/office/drawing/2014/main" id="{00000000-0008-0000-0000-00006B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668" name="Text Box 35">
          <a:extLst>
            <a:ext uri="{FF2B5EF4-FFF2-40B4-BE49-F238E27FC236}">
              <a16:creationId xmlns:a16="http://schemas.microsoft.com/office/drawing/2014/main" id="{00000000-0008-0000-0000-00006C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669" name="Text Box 36">
          <a:extLst>
            <a:ext uri="{FF2B5EF4-FFF2-40B4-BE49-F238E27FC236}">
              <a16:creationId xmlns:a16="http://schemas.microsoft.com/office/drawing/2014/main" id="{00000000-0008-0000-0000-00006D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670" name="Text Box 7">
          <a:extLst>
            <a:ext uri="{FF2B5EF4-FFF2-40B4-BE49-F238E27FC236}">
              <a16:creationId xmlns:a16="http://schemas.microsoft.com/office/drawing/2014/main" id="{00000000-0008-0000-0000-00006E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671" name="Text Box 8">
          <a:extLst>
            <a:ext uri="{FF2B5EF4-FFF2-40B4-BE49-F238E27FC236}">
              <a16:creationId xmlns:a16="http://schemas.microsoft.com/office/drawing/2014/main" id="{00000000-0008-0000-0000-00006F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672" name="Text Box 9">
          <a:extLst>
            <a:ext uri="{FF2B5EF4-FFF2-40B4-BE49-F238E27FC236}">
              <a16:creationId xmlns:a16="http://schemas.microsoft.com/office/drawing/2014/main" id="{00000000-0008-0000-0000-000070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673" name="Text Box 10">
          <a:extLst>
            <a:ext uri="{FF2B5EF4-FFF2-40B4-BE49-F238E27FC236}">
              <a16:creationId xmlns:a16="http://schemas.microsoft.com/office/drawing/2014/main" id="{00000000-0008-0000-0000-000071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674" name="Text Box 11">
          <a:extLst>
            <a:ext uri="{FF2B5EF4-FFF2-40B4-BE49-F238E27FC236}">
              <a16:creationId xmlns:a16="http://schemas.microsoft.com/office/drawing/2014/main" id="{00000000-0008-0000-0000-000072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675" name="Text Box 12">
          <a:extLst>
            <a:ext uri="{FF2B5EF4-FFF2-40B4-BE49-F238E27FC236}">
              <a16:creationId xmlns:a16="http://schemas.microsoft.com/office/drawing/2014/main" id="{00000000-0008-0000-0000-000073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676" name="Text Box 31">
          <a:extLst>
            <a:ext uri="{FF2B5EF4-FFF2-40B4-BE49-F238E27FC236}">
              <a16:creationId xmlns:a16="http://schemas.microsoft.com/office/drawing/2014/main" id="{00000000-0008-0000-0000-000074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677" name="Text Box 32">
          <a:extLst>
            <a:ext uri="{FF2B5EF4-FFF2-40B4-BE49-F238E27FC236}">
              <a16:creationId xmlns:a16="http://schemas.microsoft.com/office/drawing/2014/main" id="{00000000-0008-0000-0000-000075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678" name="Text Box 33">
          <a:extLst>
            <a:ext uri="{FF2B5EF4-FFF2-40B4-BE49-F238E27FC236}">
              <a16:creationId xmlns:a16="http://schemas.microsoft.com/office/drawing/2014/main" id="{00000000-0008-0000-0000-000076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679" name="Text Box 34">
          <a:extLst>
            <a:ext uri="{FF2B5EF4-FFF2-40B4-BE49-F238E27FC236}">
              <a16:creationId xmlns:a16="http://schemas.microsoft.com/office/drawing/2014/main" id="{00000000-0008-0000-0000-000077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680" name="Text Box 35">
          <a:extLst>
            <a:ext uri="{FF2B5EF4-FFF2-40B4-BE49-F238E27FC236}">
              <a16:creationId xmlns:a16="http://schemas.microsoft.com/office/drawing/2014/main" id="{00000000-0008-0000-0000-000078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681" name="Text Box 36">
          <a:extLst>
            <a:ext uri="{FF2B5EF4-FFF2-40B4-BE49-F238E27FC236}">
              <a16:creationId xmlns:a16="http://schemas.microsoft.com/office/drawing/2014/main" id="{00000000-0008-0000-0000-000079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682" name="Text Box 31">
          <a:extLst>
            <a:ext uri="{FF2B5EF4-FFF2-40B4-BE49-F238E27FC236}">
              <a16:creationId xmlns:a16="http://schemas.microsoft.com/office/drawing/2014/main" id="{00000000-0008-0000-0000-00007A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683" name="Text Box 32">
          <a:extLst>
            <a:ext uri="{FF2B5EF4-FFF2-40B4-BE49-F238E27FC236}">
              <a16:creationId xmlns:a16="http://schemas.microsoft.com/office/drawing/2014/main" id="{00000000-0008-0000-0000-00007B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684" name="Text Box 33">
          <a:extLst>
            <a:ext uri="{FF2B5EF4-FFF2-40B4-BE49-F238E27FC236}">
              <a16:creationId xmlns:a16="http://schemas.microsoft.com/office/drawing/2014/main" id="{00000000-0008-0000-0000-00007C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685" name="Text Box 34">
          <a:extLst>
            <a:ext uri="{FF2B5EF4-FFF2-40B4-BE49-F238E27FC236}">
              <a16:creationId xmlns:a16="http://schemas.microsoft.com/office/drawing/2014/main" id="{00000000-0008-0000-0000-00007D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686" name="Text Box 35">
          <a:extLst>
            <a:ext uri="{FF2B5EF4-FFF2-40B4-BE49-F238E27FC236}">
              <a16:creationId xmlns:a16="http://schemas.microsoft.com/office/drawing/2014/main" id="{00000000-0008-0000-0000-00007E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687" name="Text Box 36">
          <a:extLst>
            <a:ext uri="{FF2B5EF4-FFF2-40B4-BE49-F238E27FC236}">
              <a16:creationId xmlns:a16="http://schemas.microsoft.com/office/drawing/2014/main" id="{00000000-0008-0000-0000-00007F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688" name="Text Box 7">
          <a:extLst>
            <a:ext uri="{FF2B5EF4-FFF2-40B4-BE49-F238E27FC236}">
              <a16:creationId xmlns:a16="http://schemas.microsoft.com/office/drawing/2014/main" id="{00000000-0008-0000-0000-000080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689" name="Text Box 8">
          <a:extLst>
            <a:ext uri="{FF2B5EF4-FFF2-40B4-BE49-F238E27FC236}">
              <a16:creationId xmlns:a16="http://schemas.microsoft.com/office/drawing/2014/main" id="{00000000-0008-0000-0000-000081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690" name="Text Box 9">
          <a:extLst>
            <a:ext uri="{FF2B5EF4-FFF2-40B4-BE49-F238E27FC236}">
              <a16:creationId xmlns:a16="http://schemas.microsoft.com/office/drawing/2014/main" id="{00000000-0008-0000-0000-000082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691" name="Text Box 10">
          <a:extLst>
            <a:ext uri="{FF2B5EF4-FFF2-40B4-BE49-F238E27FC236}">
              <a16:creationId xmlns:a16="http://schemas.microsoft.com/office/drawing/2014/main" id="{00000000-0008-0000-0000-000083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692" name="Text Box 11">
          <a:extLst>
            <a:ext uri="{FF2B5EF4-FFF2-40B4-BE49-F238E27FC236}">
              <a16:creationId xmlns:a16="http://schemas.microsoft.com/office/drawing/2014/main" id="{00000000-0008-0000-0000-000084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693" name="Text Box 12">
          <a:extLst>
            <a:ext uri="{FF2B5EF4-FFF2-40B4-BE49-F238E27FC236}">
              <a16:creationId xmlns:a16="http://schemas.microsoft.com/office/drawing/2014/main" id="{00000000-0008-0000-0000-000085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694" name="Text Box 31">
          <a:extLst>
            <a:ext uri="{FF2B5EF4-FFF2-40B4-BE49-F238E27FC236}">
              <a16:creationId xmlns:a16="http://schemas.microsoft.com/office/drawing/2014/main" id="{00000000-0008-0000-0000-000086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695" name="Text Box 32">
          <a:extLst>
            <a:ext uri="{FF2B5EF4-FFF2-40B4-BE49-F238E27FC236}">
              <a16:creationId xmlns:a16="http://schemas.microsoft.com/office/drawing/2014/main" id="{00000000-0008-0000-0000-000087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696" name="Text Box 33">
          <a:extLst>
            <a:ext uri="{FF2B5EF4-FFF2-40B4-BE49-F238E27FC236}">
              <a16:creationId xmlns:a16="http://schemas.microsoft.com/office/drawing/2014/main" id="{00000000-0008-0000-0000-000088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697" name="Text Box 34">
          <a:extLst>
            <a:ext uri="{FF2B5EF4-FFF2-40B4-BE49-F238E27FC236}">
              <a16:creationId xmlns:a16="http://schemas.microsoft.com/office/drawing/2014/main" id="{00000000-0008-0000-0000-000089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698" name="Text Box 35">
          <a:extLst>
            <a:ext uri="{FF2B5EF4-FFF2-40B4-BE49-F238E27FC236}">
              <a16:creationId xmlns:a16="http://schemas.microsoft.com/office/drawing/2014/main" id="{00000000-0008-0000-0000-00008A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699" name="Text Box 36">
          <a:extLst>
            <a:ext uri="{FF2B5EF4-FFF2-40B4-BE49-F238E27FC236}">
              <a16:creationId xmlns:a16="http://schemas.microsoft.com/office/drawing/2014/main" id="{00000000-0008-0000-0000-00008B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700" name="Text Box 31">
          <a:extLst>
            <a:ext uri="{FF2B5EF4-FFF2-40B4-BE49-F238E27FC236}">
              <a16:creationId xmlns:a16="http://schemas.microsoft.com/office/drawing/2014/main" id="{00000000-0008-0000-0000-00008C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701" name="Text Box 32">
          <a:extLst>
            <a:ext uri="{FF2B5EF4-FFF2-40B4-BE49-F238E27FC236}">
              <a16:creationId xmlns:a16="http://schemas.microsoft.com/office/drawing/2014/main" id="{00000000-0008-0000-0000-00008D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702" name="Text Box 33">
          <a:extLst>
            <a:ext uri="{FF2B5EF4-FFF2-40B4-BE49-F238E27FC236}">
              <a16:creationId xmlns:a16="http://schemas.microsoft.com/office/drawing/2014/main" id="{00000000-0008-0000-0000-00008E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703" name="Text Box 34">
          <a:extLst>
            <a:ext uri="{FF2B5EF4-FFF2-40B4-BE49-F238E27FC236}">
              <a16:creationId xmlns:a16="http://schemas.microsoft.com/office/drawing/2014/main" id="{00000000-0008-0000-0000-00008F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704" name="Text Box 35">
          <a:extLst>
            <a:ext uri="{FF2B5EF4-FFF2-40B4-BE49-F238E27FC236}">
              <a16:creationId xmlns:a16="http://schemas.microsoft.com/office/drawing/2014/main" id="{00000000-0008-0000-0000-000090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705" name="Text Box 36">
          <a:extLst>
            <a:ext uri="{FF2B5EF4-FFF2-40B4-BE49-F238E27FC236}">
              <a16:creationId xmlns:a16="http://schemas.microsoft.com/office/drawing/2014/main" id="{00000000-0008-0000-0000-000091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706" name="Text Box 7">
          <a:extLst>
            <a:ext uri="{FF2B5EF4-FFF2-40B4-BE49-F238E27FC236}">
              <a16:creationId xmlns:a16="http://schemas.microsoft.com/office/drawing/2014/main" id="{00000000-0008-0000-0000-000092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707" name="Text Box 8">
          <a:extLst>
            <a:ext uri="{FF2B5EF4-FFF2-40B4-BE49-F238E27FC236}">
              <a16:creationId xmlns:a16="http://schemas.microsoft.com/office/drawing/2014/main" id="{00000000-0008-0000-0000-000093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708" name="Text Box 9">
          <a:extLst>
            <a:ext uri="{FF2B5EF4-FFF2-40B4-BE49-F238E27FC236}">
              <a16:creationId xmlns:a16="http://schemas.microsoft.com/office/drawing/2014/main" id="{00000000-0008-0000-0000-000094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709" name="Text Box 10">
          <a:extLst>
            <a:ext uri="{FF2B5EF4-FFF2-40B4-BE49-F238E27FC236}">
              <a16:creationId xmlns:a16="http://schemas.microsoft.com/office/drawing/2014/main" id="{00000000-0008-0000-0000-000095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710" name="Text Box 11">
          <a:extLst>
            <a:ext uri="{FF2B5EF4-FFF2-40B4-BE49-F238E27FC236}">
              <a16:creationId xmlns:a16="http://schemas.microsoft.com/office/drawing/2014/main" id="{00000000-0008-0000-0000-000096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711" name="Text Box 12">
          <a:extLst>
            <a:ext uri="{FF2B5EF4-FFF2-40B4-BE49-F238E27FC236}">
              <a16:creationId xmlns:a16="http://schemas.microsoft.com/office/drawing/2014/main" id="{00000000-0008-0000-0000-000097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712" name="Text Box 31">
          <a:extLst>
            <a:ext uri="{FF2B5EF4-FFF2-40B4-BE49-F238E27FC236}">
              <a16:creationId xmlns:a16="http://schemas.microsoft.com/office/drawing/2014/main" id="{00000000-0008-0000-0000-000098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713" name="Text Box 32">
          <a:extLst>
            <a:ext uri="{FF2B5EF4-FFF2-40B4-BE49-F238E27FC236}">
              <a16:creationId xmlns:a16="http://schemas.microsoft.com/office/drawing/2014/main" id="{00000000-0008-0000-0000-000099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714" name="Text Box 33">
          <a:extLst>
            <a:ext uri="{FF2B5EF4-FFF2-40B4-BE49-F238E27FC236}">
              <a16:creationId xmlns:a16="http://schemas.microsoft.com/office/drawing/2014/main" id="{00000000-0008-0000-0000-00009A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715" name="Text Box 34">
          <a:extLst>
            <a:ext uri="{FF2B5EF4-FFF2-40B4-BE49-F238E27FC236}">
              <a16:creationId xmlns:a16="http://schemas.microsoft.com/office/drawing/2014/main" id="{00000000-0008-0000-0000-00009B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716" name="Text Box 35">
          <a:extLst>
            <a:ext uri="{FF2B5EF4-FFF2-40B4-BE49-F238E27FC236}">
              <a16:creationId xmlns:a16="http://schemas.microsoft.com/office/drawing/2014/main" id="{00000000-0008-0000-0000-00009C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717" name="Text Box 36">
          <a:extLst>
            <a:ext uri="{FF2B5EF4-FFF2-40B4-BE49-F238E27FC236}">
              <a16:creationId xmlns:a16="http://schemas.microsoft.com/office/drawing/2014/main" id="{00000000-0008-0000-0000-00009D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718" name="Text Box 31">
          <a:extLst>
            <a:ext uri="{FF2B5EF4-FFF2-40B4-BE49-F238E27FC236}">
              <a16:creationId xmlns:a16="http://schemas.microsoft.com/office/drawing/2014/main" id="{00000000-0008-0000-0000-00009E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719" name="Text Box 32">
          <a:extLst>
            <a:ext uri="{FF2B5EF4-FFF2-40B4-BE49-F238E27FC236}">
              <a16:creationId xmlns:a16="http://schemas.microsoft.com/office/drawing/2014/main" id="{00000000-0008-0000-0000-00009F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720" name="Text Box 33">
          <a:extLst>
            <a:ext uri="{FF2B5EF4-FFF2-40B4-BE49-F238E27FC236}">
              <a16:creationId xmlns:a16="http://schemas.microsoft.com/office/drawing/2014/main" id="{00000000-0008-0000-0000-0000A0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721" name="Text Box 34">
          <a:extLst>
            <a:ext uri="{FF2B5EF4-FFF2-40B4-BE49-F238E27FC236}">
              <a16:creationId xmlns:a16="http://schemas.microsoft.com/office/drawing/2014/main" id="{00000000-0008-0000-0000-0000A1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722" name="Text Box 35">
          <a:extLst>
            <a:ext uri="{FF2B5EF4-FFF2-40B4-BE49-F238E27FC236}">
              <a16:creationId xmlns:a16="http://schemas.microsoft.com/office/drawing/2014/main" id="{00000000-0008-0000-0000-0000A2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723" name="Text Box 36">
          <a:extLst>
            <a:ext uri="{FF2B5EF4-FFF2-40B4-BE49-F238E27FC236}">
              <a16:creationId xmlns:a16="http://schemas.microsoft.com/office/drawing/2014/main" id="{00000000-0008-0000-0000-0000A3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724" name="Text Box 7">
          <a:extLst>
            <a:ext uri="{FF2B5EF4-FFF2-40B4-BE49-F238E27FC236}">
              <a16:creationId xmlns:a16="http://schemas.microsoft.com/office/drawing/2014/main" id="{00000000-0008-0000-0000-0000A4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725" name="Text Box 8">
          <a:extLst>
            <a:ext uri="{FF2B5EF4-FFF2-40B4-BE49-F238E27FC236}">
              <a16:creationId xmlns:a16="http://schemas.microsoft.com/office/drawing/2014/main" id="{00000000-0008-0000-0000-0000A5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726" name="Text Box 9">
          <a:extLst>
            <a:ext uri="{FF2B5EF4-FFF2-40B4-BE49-F238E27FC236}">
              <a16:creationId xmlns:a16="http://schemas.microsoft.com/office/drawing/2014/main" id="{00000000-0008-0000-0000-0000A6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727" name="Text Box 10">
          <a:extLst>
            <a:ext uri="{FF2B5EF4-FFF2-40B4-BE49-F238E27FC236}">
              <a16:creationId xmlns:a16="http://schemas.microsoft.com/office/drawing/2014/main" id="{00000000-0008-0000-0000-0000A7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728" name="Text Box 11">
          <a:extLst>
            <a:ext uri="{FF2B5EF4-FFF2-40B4-BE49-F238E27FC236}">
              <a16:creationId xmlns:a16="http://schemas.microsoft.com/office/drawing/2014/main" id="{00000000-0008-0000-0000-0000A8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729" name="Text Box 12">
          <a:extLst>
            <a:ext uri="{FF2B5EF4-FFF2-40B4-BE49-F238E27FC236}">
              <a16:creationId xmlns:a16="http://schemas.microsoft.com/office/drawing/2014/main" id="{00000000-0008-0000-0000-0000A9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730" name="Text Box 31">
          <a:extLst>
            <a:ext uri="{FF2B5EF4-FFF2-40B4-BE49-F238E27FC236}">
              <a16:creationId xmlns:a16="http://schemas.microsoft.com/office/drawing/2014/main" id="{00000000-0008-0000-0000-0000AA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731" name="Text Box 32">
          <a:extLst>
            <a:ext uri="{FF2B5EF4-FFF2-40B4-BE49-F238E27FC236}">
              <a16:creationId xmlns:a16="http://schemas.microsoft.com/office/drawing/2014/main" id="{00000000-0008-0000-0000-0000AB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732" name="Text Box 33">
          <a:extLst>
            <a:ext uri="{FF2B5EF4-FFF2-40B4-BE49-F238E27FC236}">
              <a16:creationId xmlns:a16="http://schemas.microsoft.com/office/drawing/2014/main" id="{00000000-0008-0000-0000-0000AC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733" name="Text Box 34">
          <a:extLst>
            <a:ext uri="{FF2B5EF4-FFF2-40B4-BE49-F238E27FC236}">
              <a16:creationId xmlns:a16="http://schemas.microsoft.com/office/drawing/2014/main" id="{00000000-0008-0000-0000-0000AD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734" name="Text Box 35">
          <a:extLst>
            <a:ext uri="{FF2B5EF4-FFF2-40B4-BE49-F238E27FC236}">
              <a16:creationId xmlns:a16="http://schemas.microsoft.com/office/drawing/2014/main" id="{00000000-0008-0000-0000-0000AE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735" name="Text Box 36">
          <a:extLst>
            <a:ext uri="{FF2B5EF4-FFF2-40B4-BE49-F238E27FC236}">
              <a16:creationId xmlns:a16="http://schemas.microsoft.com/office/drawing/2014/main" id="{00000000-0008-0000-0000-0000AF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736" name="Text Box 31">
          <a:extLst>
            <a:ext uri="{FF2B5EF4-FFF2-40B4-BE49-F238E27FC236}">
              <a16:creationId xmlns:a16="http://schemas.microsoft.com/office/drawing/2014/main" id="{00000000-0008-0000-0000-0000B0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737" name="Text Box 32">
          <a:extLst>
            <a:ext uri="{FF2B5EF4-FFF2-40B4-BE49-F238E27FC236}">
              <a16:creationId xmlns:a16="http://schemas.microsoft.com/office/drawing/2014/main" id="{00000000-0008-0000-0000-0000B1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738" name="Text Box 33">
          <a:extLst>
            <a:ext uri="{FF2B5EF4-FFF2-40B4-BE49-F238E27FC236}">
              <a16:creationId xmlns:a16="http://schemas.microsoft.com/office/drawing/2014/main" id="{00000000-0008-0000-0000-0000B2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739" name="Text Box 34">
          <a:extLst>
            <a:ext uri="{FF2B5EF4-FFF2-40B4-BE49-F238E27FC236}">
              <a16:creationId xmlns:a16="http://schemas.microsoft.com/office/drawing/2014/main" id="{00000000-0008-0000-0000-0000B3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740" name="Text Box 35">
          <a:extLst>
            <a:ext uri="{FF2B5EF4-FFF2-40B4-BE49-F238E27FC236}">
              <a16:creationId xmlns:a16="http://schemas.microsoft.com/office/drawing/2014/main" id="{00000000-0008-0000-0000-0000B4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741" name="Text Box 36">
          <a:extLst>
            <a:ext uri="{FF2B5EF4-FFF2-40B4-BE49-F238E27FC236}">
              <a16:creationId xmlns:a16="http://schemas.microsoft.com/office/drawing/2014/main" id="{00000000-0008-0000-0000-0000B5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742" name="Text Box 8">
          <a:extLst>
            <a:ext uri="{FF2B5EF4-FFF2-40B4-BE49-F238E27FC236}">
              <a16:creationId xmlns:a16="http://schemas.microsoft.com/office/drawing/2014/main" id="{00000000-0008-0000-0000-0000B6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743" name="Text Box 9">
          <a:extLst>
            <a:ext uri="{FF2B5EF4-FFF2-40B4-BE49-F238E27FC236}">
              <a16:creationId xmlns:a16="http://schemas.microsoft.com/office/drawing/2014/main" id="{00000000-0008-0000-0000-0000B7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744" name="Text Box 10">
          <a:extLst>
            <a:ext uri="{FF2B5EF4-FFF2-40B4-BE49-F238E27FC236}">
              <a16:creationId xmlns:a16="http://schemas.microsoft.com/office/drawing/2014/main" id="{00000000-0008-0000-0000-0000B8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745" name="Text Box 11">
          <a:extLst>
            <a:ext uri="{FF2B5EF4-FFF2-40B4-BE49-F238E27FC236}">
              <a16:creationId xmlns:a16="http://schemas.microsoft.com/office/drawing/2014/main" id="{00000000-0008-0000-0000-0000B9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746" name="Text Box 12">
          <a:extLst>
            <a:ext uri="{FF2B5EF4-FFF2-40B4-BE49-F238E27FC236}">
              <a16:creationId xmlns:a16="http://schemas.microsoft.com/office/drawing/2014/main" id="{00000000-0008-0000-0000-0000BA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747" name="Text Box 31">
          <a:extLst>
            <a:ext uri="{FF2B5EF4-FFF2-40B4-BE49-F238E27FC236}">
              <a16:creationId xmlns:a16="http://schemas.microsoft.com/office/drawing/2014/main" id="{00000000-0008-0000-0000-0000BB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748" name="Text Box 32">
          <a:extLst>
            <a:ext uri="{FF2B5EF4-FFF2-40B4-BE49-F238E27FC236}">
              <a16:creationId xmlns:a16="http://schemas.microsoft.com/office/drawing/2014/main" id="{00000000-0008-0000-0000-0000BC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749" name="Text Box 33">
          <a:extLst>
            <a:ext uri="{FF2B5EF4-FFF2-40B4-BE49-F238E27FC236}">
              <a16:creationId xmlns:a16="http://schemas.microsoft.com/office/drawing/2014/main" id="{00000000-0008-0000-0000-0000BD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750" name="Text Box 34">
          <a:extLst>
            <a:ext uri="{FF2B5EF4-FFF2-40B4-BE49-F238E27FC236}">
              <a16:creationId xmlns:a16="http://schemas.microsoft.com/office/drawing/2014/main" id="{00000000-0008-0000-0000-0000BE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751" name="Text Box 35">
          <a:extLst>
            <a:ext uri="{FF2B5EF4-FFF2-40B4-BE49-F238E27FC236}">
              <a16:creationId xmlns:a16="http://schemas.microsoft.com/office/drawing/2014/main" id="{00000000-0008-0000-0000-0000BF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752" name="Text Box 36">
          <a:extLst>
            <a:ext uri="{FF2B5EF4-FFF2-40B4-BE49-F238E27FC236}">
              <a16:creationId xmlns:a16="http://schemas.microsoft.com/office/drawing/2014/main" id="{00000000-0008-0000-0000-0000C0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753" name="Text Box 31">
          <a:extLst>
            <a:ext uri="{FF2B5EF4-FFF2-40B4-BE49-F238E27FC236}">
              <a16:creationId xmlns:a16="http://schemas.microsoft.com/office/drawing/2014/main" id="{00000000-0008-0000-0000-0000C1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754" name="Text Box 32">
          <a:extLst>
            <a:ext uri="{FF2B5EF4-FFF2-40B4-BE49-F238E27FC236}">
              <a16:creationId xmlns:a16="http://schemas.microsoft.com/office/drawing/2014/main" id="{00000000-0008-0000-0000-0000C2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755" name="Text Box 33">
          <a:extLst>
            <a:ext uri="{FF2B5EF4-FFF2-40B4-BE49-F238E27FC236}">
              <a16:creationId xmlns:a16="http://schemas.microsoft.com/office/drawing/2014/main" id="{00000000-0008-0000-0000-0000C3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756" name="Text Box 34">
          <a:extLst>
            <a:ext uri="{FF2B5EF4-FFF2-40B4-BE49-F238E27FC236}">
              <a16:creationId xmlns:a16="http://schemas.microsoft.com/office/drawing/2014/main" id="{00000000-0008-0000-0000-0000C4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757" name="Text Box 35">
          <a:extLst>
            <a:ext uri="{FF2B5EF4-FFF2-40B4-BE49-F238E27FC236}">
              <a16:creationId xmlns:a16="http://schemas.microsoft.com/office/drawing/2014/main" id="{00000000-0008-0000-0000-0000C5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758" name="Text Box 36">
          <a:extLst>
            <a:ext uri="{FF2B5EF4-FFF2-40B4-BE49-F238E27FC236}">
              <a16:creationId xmlns:a16="http://schemas.microsoft.com/office/drawing/2014/main" id="{00000000-0008-0000-0000-0000C6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759" name="Text Box 7">
          <a:extLst>
            <a:ext uri="{FF2B5EF4-FFF2-40B4-BE49-F238E27FC236}">
              <a16:creationId xmlns:a16="http://schemas.microsoft.com/office/drawing/2014/main" id="{00000000-0008-0000-0000-0000C7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760" name="Text Box 8">
          <a:extLst>
            <a:ext uri="{FF2B5EF4-FFF2-40B4-BE49-F238E27FC236}">
              <a16:creationId xmlns:a16="http://schemas.microsoft.com/office/drawing/2014/main" id="{00000000-0008-0000-0000-0000C8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761" name="Text Box 9">
          <a:extLst>
            <a:ext uri="{FF2B5EF4-FFF2-40B4-BE49-F238E27FC236}">
              <a16:creationId xmlns:a16="http://schemas.microsoft.com/office/drawing/2014/main" id="{00000000-0008-0000-0000-0000C9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762" name="Text Box 10">
          <a:extLst>
            <a:ext uri="{FF2B5EF4-FFF2-40B4-BE49-F238E27FC236}">
              <a16:creationId xmlns:a16="http://schemas.microsoft.com/office/drawing/2014/main" id="{00000000-0008-0000-0000-0000CA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763" name="Text Box 11">
          <a:extLst>
            <a:ext uri="{FF2B5EF4-FFF2-40B4-BE49-F238E27FC236}">
              <a16:creationId xmlns:a16="http://schemas.microsoft.com/office/drawing/2014/main" id="{00000000-0008-0000-0000-0000CB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764" name="Text Box 12">
          <a:extLst>
            <a:ext uri="{FF2B5EF4-FFF2-40B4-BE49-F238E27FC236}">
              <a16:creationId xmlns:a16="http://schemas.microsoft.com/office/drawing/2014/main" id="{00000000-0008-0000-0000-0000CC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765" name="Text Box 31">
          <a:extLst>
            <a:ext uri="{FF2B5EF4-FFF2-40B4-BE49-F238E27FC236}">
              <a16:creationId xmlns:a16="http://schemas.microsoft.com/office/drawing/2014/main" id="{00000000-0008-0000-0000-0000CD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766" name="Text Box 32">
          <a:extLst>
            <a:ext uri="{FF2B5EF4-FFF2-40B4-BE49-F238E27FC236}">
              <a16:creationId xmlns:a16="http://schemas.microsoft.com/office/drawing/2014/main" id="{00000000-0008-0000-0000-0000CE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767" name="Text Box 33">
          <a:extLst>
            <a:ext uri="{FF2B5EF4-FFF2-40B4-BE49-F238E27FC236}">
              <a16:creationId xmlns:a16="http://schemas.microsoft.com/office/drawing/2014/main" id="{00000000-0008-0000-0000-0000CF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768" name="Text Box 34">
          <a:extLst>
            <a:ext uri="{FF2B5EF4-FFF2-40B4-BE49-F238E27FC236}">
              <a16:creationId xmlns:a16="http://schemas.microsoft.com/office/drawing/2014/main" id="{00000000-0008-0000-0000-0000D0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769" name="Text Box 35">
          <a:extLst>
            <a:ext uri="{FF2B5EF4-FFF2-40B4-BE49-F238E27FC236}">
              <a16:creationId xmlns:a16="http://schemas.microsoft.com/office/drawing/2014/main" id="{00000000-0008-0000-0000-0000D1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770" name="Text Box 36">
          <a:extLst>
            <a:ext uri="{FF2B5EF4-FFF2-40B4-BE49-F238E27FC236}">
              <a16:creationId xmlns:a16="http://schemas.microsoft.com/office/drawing/2014/main" id="{00000000-0008-0000-0000-0000D2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771" name="Text Box 31">
          <a:extLst>
            <a:ext uri="{FF2B5EF4-FFF2-40B4-BE49-F238E27FC236}">
              <a16:creationId xmlns:a16="http://schemas.microsoft.com/office/drawing/2014/main" id="{00000000-0008-0000-0000-0000D3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772" name="Text Box 32">
          <a:extLst>
            <a:ext uri="{FF2B5EF4-FFF2-40B4-BE49-F238E27FC236}">
              <a16:creationId xmlns:a16="http://schemas.microsoft.com/office/drawing/2014/main" id="{00000000-0008-0000-0000-0000D4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773" name="Text Box 33">
          <a:extLst>
            <a:ext uri="{FF2B5EF4-FFF2-40B4-BE49-F238E27FC236}">
              <a16:creationId xmlns:a16="http://schemas.microsoft.com/office/drawing/2014/main" id="{00000000-0008-0000-0000-0000D5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774" name="Text Box 34">
          <a:extLst>
            <a:ext uri="{FF2B5EF4-FFF2-40B4-BE49-F238E27FC236}">
              <a16:creationId xmlns:a16="http://schemas.microsoft.com/office/drawing/2014/main" id="{00000000-0008-0000-0000-0000D6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775" name="Text Box 35">
          <a:extLst>
            <a:ext uri="{FF2B5EF4-FFF2-40B4-BE49-F238E27FC236}">
              <a16:creationId xmlns:a16="http://schemas.microsoft.com/office/drawing/2014/main" id="{00000000-0008-0000-0000-0000D7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776" name="Text Box 36">
          <a:extLst>
            <a:ext uri="{FF2B5EF4-FFF2-40B4-BE49-F238E27FC236}">
              <a16:creationId xmlns:a16="http://schemas.microsoft.com/office/drawing/2014/main" id="{00000000-0008-0000-0000-0000D8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777" name="Text Box 7">
          <a:extLst>
            <a:ext uri="{FF2B5EF4-FFF2-40B4-BE49-F238E27FC236}">
              <a16:creationId xmlns:a16="http://schemas.microsoft.com/office/drawing/2014/main" id="{00000000-0008-0000-0000-0000D9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778" name="Text Box 8">
          <a:extLst>
            <a:ext uri="{FF2B5EF4-FFF2-40B4-BE49-F238E27FC236}">
              <a16:creationId xmlns:a16="http://schemas.microsoft.com/office/drawing/2014/main" id="{00000000-0008-0000-0000-0000DA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779" name="Text Box 9">
          <a:extLst>
            <a:ext uri="{FF2B5EF4-FFF2-40B4-BE49-F238E27FC236}">
              <a16:creationId xmlns:a16="http://schemas.microsoft.com/office/drawing/2014/main" id="{00000000-0008-0000-0000-0000DB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780" name="Text Box 10">
          <a:extLst>
            <a:ext uri="{FF2B5EF4-FFF2-40B4-BE49-F238E27FC236}">
              <a16:creationId xmlns:a16="http://schemas.microsoft.com/office/drawing/2014/main" id="{00000000-0008-0000-0000-0000DC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781" name="Text Box 11">
          <a:extLst>
            <a:ext uri="{FF2B5EF4-FFF2-40B4-BE49-F238E27FC236}">
              <a16:creationId xmlns:a16="http://schemas.microsoft.com/office/drawing/2014/main" id="{00000000-0008-0000-0000-0000DD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782" name="Text Box 12">
          <a:extLst>
            <a:ext uri="{FF2B5EF4-FFF2-40B4-BE49-F238E27FC236}">
              <a16:creationId xmlns:a16="http://schemas.microsoft.com/office/drawing/2014/main" id="{00000000-0008-0000-0000-0000DE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783" name="Text Box 31">
          <a:extLst>
            <a:ext uri="{FF2B5EF4-FFF2-40B4-BE49-F238E27FC236}">
              <a16:creationId xmlns:a16="http://schemas.microsoft.com/office/drawing/2014/main" id="{00000000-0008-0000-0000-0000DF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784" name="Text Box 32">
          <a:extLst>
            <a:ext uri="{FF2B5EF4-FFF2-40B4-BE49-F238E27FC236}">
              <a16:creationId xmlns:a16="http://schemas.microsoft.com/office/drawing/2014/main" id="{00000000-0008-0000-0000-0000E0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785" name="Text Box 33">
          <a:extLst>
            <a:ext uri="{FF2B5EF4-FFF2-40B4-BE49-F238E27FC236}">
              <a16:creationId xmlns:a16="http://schemas.microsoft.com/office/drawing/2014/main" id="{00000000-0008-0000-0000-0000E1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786" name="Text Box 34">
          <a:extLst>
            <a:ext uri="{FF2B5EF4-FFF2-40B4-BE49-F238E27FC236}">
              <a16:creationId xmlns:a16="http://schemas.microsoft.com/office/drawing/2014/main" id="{00000000-0008-0000-0000-0000E2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787" name="Text Box 35">
          <a:extLst>
            <a:ext uri="{FF2B5EF4-FFF2-40B4-BE49-F238E27FC236}">
              <a16:creationId xmlns:a16="http://schemas.microsoft.com/office/drawing/2014/main" id="{00000000-0008-0000-0000-0000E3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788" name="Text Box 36">
          <a:extLst>
            <a:ext uri="{FF2B5EF4-FFF2-40B4-BE49-F238E27FC236}">
              <a16:creationId xmlns:a16="http://schemas.microsoft.com/office/drawing/2014/main" id="{00000000-0008-0000-0000-0000E4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789" name="Text Box 31">
          <a:extLst>
            <a:ext uri="{FF2B5EF4-FFF2-40B4-BE49-F238E27FC236}">
              <a16:creationId xmlns:a16="http://schemas.microsoft.com/office/drawing/2014/main" id="{00000000-0008-0000-0000-0000E5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790" name="Text Box 32">
          <a:extLst>
            <a:ext uri="{FF2B5EF4-FFF2-40B4-BE49-F238E27FC236}">
              <a16:creationId xmlns:a16="http://schemas.microsoft.com/office/drawing/2014/main" id="{00000000-0008-0000-0000-0000E6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791" name="Text Box 33">
          <a:extLst>
            <a:ext uri="{FF2B5EF4-FFF2-40B4-BE49-F238E27FC236}">
              <a16:creationId xmlns:a16="http://schemas.microsoft.com/office/drawing/2014/main" id="{00000000-0008-0000-0000-0000E7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792" name="Text Box 34">
          <a:extLst>
            <a:ext uri="{FF2B5EF4-FFF2-40B4-BE49-F238E27FC236}">
              <a16:creationId xmlns:a16="http://schemas.microsoft.com/office/drawing/2014/main" id="{00000000-0008-0000-0000-0000E8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793" name="Text Box 35">
          <a:extLst>
            <a:ext uri="{FF2B5EF4-FFF2-40B4-BE49-F238E27FC236}">
              <a16:creationId xmlns:a16="http://schemas.microsoft.com/office/drawing/2014/main" id="{00000000-0008-0000-0000-0000E9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794" name="Text Box 36">
          <a:extLst>
            <a:ext uri="{FF2B5EF4-FFF2-40B4-BE49-F238E27FC236}">
              <a16:creationId xmlns:a16="http://schemas.microsoft.com/office/drawing/2014/main" id="{00000000-0008-0000-0000-0000EA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795" name="Text Box 7">
          <a:extLst>
            <a:ext uri="{FF2B5EF4-FFF2-40B4-BE49-F238E27FC236}">
              <a16:creationId xmlns:a16="http://schemas.microsoft.com/office/drawing/2014/main" id="{00000000-0008-0000-0000-0000EB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796" name="Text Box 8">
          <a:extLst>
            <a:ext uri="{FF2B5EF4-FFF2-40B4-BE49-F238E27FC236}">
              <a16:creationId xmlns:a16="http://schemas.microsoft.com/office/drawing/2014/main" id="{00000000-0008-0000-0000-0000EC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797" name="Text Box 9">
          <a:extLst>
            <a:ext uri="{FF2B5EF4-FFF2-40B4-BE49-F238E27FC236}">
              <a16:creationId xmlns:a16="http://schemas.microsoft.com/office/drawing/2014/main" id="{00000000-0008-0000-0000-0000ED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798" name="Text Box 10">
          <a:extLst>
            <a:ext uri="{FF2B5EF4-FFF2-40B4-BE49-F238E27FC236}">
              <a16:creationId xmlns:a16="http://schemas.microsoft.com/office/drawing/2014/main" id="{00000000-0008-0000-0000-0000EE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799" name="Text Box 11">
          <a:extLst>
            <a:ext uri="{FF2B5EF4-FFF2-40B4-BE49-F238E27FC236}">
              <a16:creationId xmlns:a16="http://schemas.microsoft.com/office/drawing/2014/main" id="{00000000-0008-0000-0000-0000EF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800" name="Text Box 12">
          <a:extLst>
            <a:ext uri="{FF2B5EF4-FFF2-40B4-BE49-F238E27FC236}">
              <a16:creationId xmlns:a16="http://schemas.microsoft.com/office/drawing/2014/main" id="{00000000-0008-0000-0000-0000F0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801" name="Text Box 31">
          <a:extLst>
            <a:ext uri="{FF2B5EF4-FFF2-40B4-BE49-F238E27FC236}">
              <a16:creationId xmlns:a16="http://schemas.microsoft.com/office/drawing/2014/main" id="{00000000-0008-0000-0000-0000F1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2802" name="Text Box 32">
          <a:extLst>
            <a:ext uri="{FF2B5EF4-FFF2-40B4-BE49-F238E27FC236}">
              <a16:creationId xmlns:a16="http://schemas.microsoft.com/office/drawing/2014/main" id="{00000000-0008-0000-0000-0000F20A0000}"/>
            </a:ext>
          </a:extLst>
        </xdr:cNvPr>
        <xdr:cNvSpPr>
          <a:spLocks noChangeArrowheads="1"/>
        </xdr:cNvSpPr>
      </xdr:nvSpPr>
      <xdr:spPr bwMode="auto">
        <a:xfrm>
          <a:off x="4563717" y="346875652"/>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105" name="Text Box 7">
          <a:extLst>
            <a:ext uri="{FF2B5EF4-FFF2-40B4-BE49-F238E27FC236}">
              <a16:creationId xmlns:a16="http://schemas.microsoft.com/office/drawing/2014/main" id="{00000000-0008-0000-0000-000021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106" name="Text Box 8">
          <a:extLst>
            <a:ext uri="{FF2B5EF4-FFF2-40B4-BE49-F238E27FC236}">
              <a16:creationId xmlns:a16="http://schemas.microsoft.com/office/drawing/2014/main" id="{00000000-0008-0000-0000-000022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107" name="Text Box 9">
          <a:extLst>
            <a:ext uri="{FF2B5EF4-FFF2-40B4-BE49-F238E27FC236}">
              <a16:creationId xmlns:a16="http://schemas.microsoft.com/office/drawing/2014/main" id="{00000000-0008-0000-0000-000023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108" name="Text Box 10">
          <a:extLst>
            <a:ext uri="{FF2B5EF4-FFF2-40B4-BE49-F238E27FC236}">
              <a16:creationId xmlns:a16="http://schemas.microsoft.com/office/drawing/2014/main" id="{00000000-0008-0000-0000-000024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109" name="Text Box 11">
          <a:extLst>
            <a:ext uri="{FF2B5EF4-FFF2-40B4-BE49-F238E27FC236}">
              <a16:creationId xmlns:a16="http://schemas.microsoft.com/office/drawing/2014/main" id="{00000000-0008-0000-0000-000025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110" name="Text Box 12">
          <a:extLst>
            <a:ext uri="{FF2B5EF4-FFF2-40B4-BE49-F238E27FC236}">
              <a16:creationId xmlns:a16="http://schemas.microsoft.com/office/drawing/2014/main" id="{00000000-0008-0000-0000-000026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111" name="Text Box 31">
          <a:extLst>
            <a:ext uri="{FF2B5EF4-FFF2-40B4-BE49-F238E27FC236}">
              <a16:creationId xmlns:a16="http://schemas.microsoft.com/office/drawing/2014/main" id="{00000000-0008-0000-0000-000027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112" name="Text Box 32">
          <a:extLst>
            <a:ext uri="{FF2B5EF4-FFF2-40B4-BE49-F238E27FC236}">
              <a16:creationId xmlns:a16="http://schemas.microsoft.com/office/drawing/2014/main" id="{00000000-0008-0000-0000-000028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113" name="Text Box 33">
          <a:extLst>
            <a:ext uri="{FF2B5EF4-FFF2-40B4-BE49-F238E27FC236}">
              <a16:creationId xmlns:a16="http://schemas.microsoft.com/office/drawing/2014/main" id="{00000000-0008-0000-0000-000029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114" name="Text Box 34">
          <a:extLst>
            <a:ext uri="{FF2B5EF4-FFF2-40B4-BE49-F238E27FC236}">
              <a16:creationId xmlns:a16="http://schemas.microsoft.com/office/drawing/2014/main" id="{00000000-0008-0000-0000-00002A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115" name="Text Box 35">
          <a:extLst>
            <a:ext uri="{FF2B5EF4-FFF2-40B4-BE49-F238E27FC236}">
              <a16:creationId xmlns:a16="http://schemas.microsoft.com/office/drawing/2014/main" id="{00000000-0008-0000-0000-00002B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116" name="Text Box 36">
          <a:extLst>
            <a:ext uri="{FF2B5EF4-FFF2-40B4-BE49-F238E27FC236}">
              <a16:creationId xmlns:a16="http://schemas.microsoft.com/office/drawing/2014/main" id="{00000000-0008-0000-0000-00002C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117" name="Text Box 31">
          <a:extLst>
            <a:ext uri="{FF2B5EF4-FFF2-40B4-BE49-F238E27FC236}">
              <a16:creationId xmlns:a16="http://schemas.microsoft.com/office/drawing/2014/main" id="{00000000-0008-0000-0000-00002D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118" name="Text Box 32">
          <a:extLst>
            <a:ext uri="{FF2B5EF4-FFF2-40B4-BE49-F238E27FC236}">
              <a16:creationId xmlns:a16="http://schemas.microsoft.com/office/drawing/2014/main" id="{00000000-0008-0000-0000-00002E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119" name="Text Box 33">
          <a:extLst>
            <a:ext uri="{FF2B5EF4-FFF2-40B4-BE49-F238E27FC236}">
              <a16:creationId xmlns:a16="http://schemas.microsoft.com/office/drawing/2014/main" id="{00000000-0008-0000-0000-00002F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120" name="Text Box 34">
          <a:extLst>
            <a:ext uri="{FF2B5EF4-FFF2-40B4-BE49-F238E27FC236}">
              <a16:creationId xmlns:a16="http://schemas.microsoft.com/office/drawing/2014/main" id="{00000000-0008-0000-0000-000030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121" name="Text Box 35">
          <a:extLst>
            <a:ext uri="{FF2B5EF4-FFF2-40B4-BE49-F238E27FC236}">
              <a16:creationId xmlns:a16="http://schemas.microsoft.com/office/drawing/2014/main" id="{00000000-0008-0000-0000-000031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122" name="Text Box 36">
          <a:extLst>
            <a:ext uri="{FF2B5EF4-FFF2-40B4-BE49-F238E27FC236}">
              <a16:creationId xmlns:a16="http://schemas.microsoft.com/office/drawing/2014/main" id="{00000000-0008-0000-0000-000032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123" name="Text Box 7">
          <a:extLst>
            <a:ext uri="{FF2B5EF4-FFF2-40B4-BE49-F238E27FC236}">
              <a16:creationId xmlns:a16="http://schemas.microsoft.com/office/drawing/2014/main" id="{00000000-0008-0000-0000-000033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124" name="Text Box 8">
          <a:extLst>
            <a:ext uri="{FF2B5EF4-FFF2-40B4-BE49-F238E27FC236}">
              <a16:creationId xmlns:a16="http://schemas.microsoft.com/office/drawing/2014/main" id="{00000000-0008-0000-0000-000034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125" name="Text Box 9">
          <a:extLst>
            <a:ext uri="{FF2B5EF4-FFF2-40B4-BE49-F238E27FC236}">
              <a16:creationId xmlns:a16="http://schemas.microsoft.com/office/drawing/2014/main" id="{00000000-0008-0000-0000-000035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126" name="Text Box 10">
          <a:extLst>
            <a:ext uri="{FF2B5EF4-FFF2-40B4-BE49-F238E27FC236}">
              <a16:creationId xmlns:a16="http://schemas.microsoft.com/office/drawing/2014/main" id="{00000000-0008-0000-0000-000036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127" name="Text Box 11">
          <a:extLst>
            <a:ext uri="{FF2B5EF4-FFF2-40B4-BE49-F238E27FC236}">
              <a16:creationId xmlns:a16="http://schemas.microsoft.com/office/drawing/2014/main" id="{00000000-0008-0000-0000-000037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128" name="Text Box 12">
          <a:extLst>
            <a:ext uri="{FF2B5EF4-FFF2-40B4-BE49-F238E27FC236}">
              <a16:creationId xmlns:a16="http://schemas.microsoft.com/office/drawing/2014/main" id="{00000000-0008-0000-0000-000038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129" name="Text Box 31">
          <a:extLst>
            <a:ext uri="{FF2B5EF4-FFF2-40B4-BE49-F238E27FC236}">
              <a16:creationId xmlns:a16="http://schemas.microsoft.com/office/drawing/2014/main" id="{00000000-0008-0000-0000-000039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130" name="Text Box 32">
          <a:extLst>
            <a:ext uri="{FF2B5EF4-FFF2-40B4-BE49-F238E27FC236}">
              <a16:creationId xmlns:a16="http://schemas.microsoft.com/office/drawing/2014/main" id="{00000000-0008-0000-0000-00003A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131" name="Text Box 33">
          <a:extLst>
            <a:ext uri="{FF2B5EF4-FFF2-40B4-BE49-F238E27FC236}">
              <a16:creationId xmlns:a16="http://schemas.microsoft.com/office/drawing/2014/main" id="{00000000-0008-0000-0000-00003B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132" name="Text Box 34">
          <a:extLst>
            <a:ext uri="{FF2B5EF4-FFF2-40B4-BE49-F238E27FC236}">
              <a16:creationId xmlns:a16="http://schemas.microsoft.com/office/drawing/2014/main" id="{00000000-0008-0000-0000-00003C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133" name="Text Box 35">
          <a:extLst>
            <a:ext uri="{FF2B5EF4-FFF2-40B4-BE49-F238E27FC236}">
              <a16:creationId xmlns:a16="http://schemas.microsoft.com/office/drawing/2014/main" id="{00000000-0008-0000-0000-00003D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134" name="Text Box 36">
          <a:extLst>
            <a:ext uri="{FF2B5EF4-FFF2-40B4-BE49-F238E27FC236}">
              <a16:creationId xmlns:a16="http://schemas.microsoft.com/office/drawing/2014/main" id="{00000000-0008-0000-0000-00003E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135" name="Text Box 31">
          <a:extLst>
            <a:ext uri="{FF2B5EF4-FFF2-40B4-BE49-F238E27FC236}">
              <a16:creationId xmlns:a16="http://schemas.microsoft.com/office/drawing/2014/main" id="{00000000-0008-0000-0000-00003F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136" name="Text Box 32">
          <a:extLst>
            <a:ext uri="{FF2B5EF4-FFF2-40B4-BE49-F238E27FC236}">
              <a16:creationId xmlns:a16="http://schemas.microsoft.com/office/drawing/2014/main" id="{00000000-0008-0000-0000-000040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137" name="Text Box 33">
          <a:extLst>
            <a:ext uri="{FF2B5EF4-FFF2-40B4-BE49-F238E27FC236}">
              <a16:creationId xmlns:a16="http://schemas.microsoft.com/office/drawing/2014/main" id="{00000000-0008-0000-0000-000041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138" name="Text Box 34">
          <a:extLst>
            <a:ext uri="{FF2B5EF4-FFF2-40B4-BE49-F238E27FC236}">
              <a16:creationId xmlns:a16="http://schemas.microsoft.com/office/drawing/2014/main" id="{00000000-0008-0000-0000-000042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139" name="Text Box 35">
          <a:extLst>
            <a:ext uri="{FF2B5EF4-FFF2-40B4-BE49-F238E27FC236}">
              <a16:creationId xmlns:a16="http://schemas.microsoft.com/office/drawing/2014/main" id="{00000000-0008-0000-0000-000043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140" name="Text Box 36">
          <a:extLst>
            <a:ext uri="{FF2B5EF4-FFF2-40B4-BE49-F238E27FC236}">
              <a16:creationId xmlns:a16="http://schemas.microsoft.com/office/drawing/2014/main" id="{00000000-0008-0000-0000-000044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141" name="Text Box 7">
          <a:extLst>
            <a:ext uri="{FF2B5EF4-FFF2-40B4-BE49-F238E27FC236}">
              <a16:creationId xmlns:a16="http://schemas.microsoft.com/office/drawing/2014/main" id="{00000000-0008-0000-0000-000045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142" name="Text Box 8">
          <a:extLst>
            <a:ext uri="{FF2B5EF4-FFF2-40B4-BE49-F238E27FC236}">
              <a16:creationId xmlns:a16="http://schemas.microsoft.com/office/drawing/2014/main" id="{00000000-0008-0000-0000-000046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143" name="Text Box 9">
          <a:extLst>
            <a:ext uri="{FF2B5EF4-FFF2-40B4-BE49-F238E27FC236}">
              <a16:creationId xmlns:a16="http://schemas.microsoft.com/office/drawing/2014/main" id="{00000000-0008-0000-0000-000047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144" name="Text Box 10">
          <a:extLst>
            <a:ext uri="{FF2B5EF4-FFF2-40B4-BE49-F238E27FC236}">
              <a16:creationId xmlns:a16="http://schemas.microsoft.com/office/drawing/2014/main" id="{00000000-0008-0000-0000-000048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145" name="Text Box 11">
          <a:extLst>
            <a:ext uri="{FF2B5EF4-FFF2-40B4-BE49-F238E27FC236}">
              <a16:creationId xmlns:a16="http://schemas.microsoft.com/office/drawing/2014/main" id="{00000000-0008-0000-0000-000049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146" name="Text Box 12">
          <a:extLst>
            <a:ext uri="{FF2B5EF4-FFF2-40B4-BE49-F238E27FC236}">
              <a16:creationId xmlns:a16="http://schemas.microsoft.com/office/drawing/2014/main" id="{00000000-0008-0000-0000-00004A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147" name="Text Box 31">
          <a:extLst>
            <a:ext uri="{FF2B5EF4-FFF2-40B4-BE49-F238E27FC236}">
              <a16:creationId xmlns:a16="http://schemas.microsoft.com/office/drawing/2014/main" id="{00000000-0008-0000-0000-00004B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148" name="Text Box 32">
          <a:extLst>
            <a:ext uri="{FF2B5EF4-FFF2-40B4-BE49-F238E27FC236}">
              <a16:creationId xmlns:a16="http://schemas.microsoft.com/office/drawing/2014/main" id="{00000000-0008-0000-0000-00004C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149" name="Text Box 33">
          <a:extLst>
            <a:ext uri="{FF2B5EF4-FFF2-40B4-BE49-F238E27FC236}">
              <a16:creationId xmlns:a16="http://schemas.microsoft.com/office/drawing/2014/main" id="{00000000-0008-0000-0000-00004D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150" name="Text Box 34">
          <a:extLst>
            <a:ext uri="{FF2B5EF4-FFF2-40B4-BE49-F238E27FC236}">
              <a16:creationId xmlns:a16="http://schemas.microsoft.com/office/drawing/2014/main" id="{00000000-0008-0000-0000-00004E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151" name="Text Box 35">
          <a:extLst>
            <a:ext uri="{FF2B5EF4-FFF2-40B4-BE49-F238E27FC236}">
              <a16:creationId xmlns:a16="http://schemas.microsoft.com/office/drawing/2014/main" id="{00000000-0008-0000-0000-00004F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152" name="Text Box 36">
          <a:extLst>
            <a:ext uri="{FF2B5EF4-FFF2-40B4-BE49-F238E27FC236}">
              <a16:creationId xmlns:a16="http://schemas.microsoft.com/office/drawing/2014/main" id="{00000000-0008-0000-0000-000050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153" name="Text Box 31">
          <a:extLst>
            <a:ext uri="{FF2B5EF4-FFF2-40B4-BE49-F238E27FC236}">
              <a16:creationId xmlns:a16="http://schemas.microsoft.com/office/drawing/2014/main" id="{00000000-0008-0000-0000-000051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154" name="Text Box 32">
          <a:extLst>
            <a:ext uri="{FF2B5EF4-FFF2-40B4-BE49-F238E27FC236}">
              <a16:creationId xmlns:a16="http://schemas.microsoft.com/office/drawing/2014/main" id="{00000000-0008-0000-0000-000052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155" name="Text Box 33">
          <a:extLst>
            <a:ext uri="{FF2B5EF4-FFF2-40B4-BE49-F238E27FC236}">
              <a16:creationId xmlns:a16="http://schemas.microsoft.com/office/drawing/2014/main" id="{00000000-0008-0000-0000-000053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156" name="Text Box 34">
          <a:extLst>
            <a:ext uri="{FF2B5EF4-FFF2-40B4-BE49-F238E27FC236}">
              <a16:creationId xmlns:a16="http://schemas.microsoft.com/office/drawing/2014/main" id="{00000000-0008-0000-0000-000054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157" name="Text Box 35">
          <a:extLst>
            <a:ext uri="{FF2B5EF4-FFF2-40B4-BE49-F238E27FC236}">
              <a16:creationId xmlns:a16="http://schemas.microsoft.com/office/drawing/2014/main" id="{00000000-0008-0000-0000-000055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158" name="Text Box 36">
          <a:extLst>
            <a:ext uri="{FF2B5EF4-FFF2-40B4-BE49-F238E27FC236}">
              <a16:creationId xmlns:a16="http://schemas.microsoft.com/office/drawing/2014/main" id="{00000000-0008-0000-0000-000056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159" name="Text Box 7">
          <a:extLst>
            <a:ext uri="{FF2B5EF4-FFF2-40B4-BE49-F238E27FC236}">
              <a16:creationId xmlns:a16="http://schemas.microsoft.com/office/drawing/2014/main" id="{00000000-0008-0000-0000-000057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160" name="Text Box 8">
          <a:extLst>
            <a:ext uri="{FF2B5EF4-FFF2-40B4-BE49-F238E27FC236}">
              <a16:creationId xmlns:a16="http://schemas.microsoft.com/office/drawing/2014/main" id="{00000000-0008-0000-0000-000058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161" name="Text Box 9">
          <a:extLst>
            <a:ext uri="{FF2B5EF4-FFF2-40B4-BE49-F238E27FC236}">
              <a16:creationId xmlns:a16="http://schemas.microsoft.com/office/drawing/2014/main" id="{00000000-0008-0000-0000-000059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162" name="Text Box 10">
          <a:extLst>
            <a:ext uri="{FF2B5EF4-FFF2-40B4-BE49-F238E27FC236}">
              <a16:creationId xmlns:a16="http://schemas.microsoft.com/office/drawing/2014/main" id="{00000000-0008-0000-0000-00005A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163" name="Text Box 11">
          <a:extLst>
            <a:ext uri="{FF2B5EF4-FFF2-40B4-BE49-F238E27FC236}">
              <a16:creationId xmlns:a16="http://schemas.microsoft.com/office/drawing/2014/main" id="{00000000-0008-0000-0000-00005B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164" name="Text Box 12">
          <a:extLst>
            <a:ext uri="{FF2B5EF4-FFF2-40B4-BE49-F238E27FC236}">
              <a16:creationId xmlns:a16="http://schemas.microsoft.com/office/drawing/2014/main" id="{00000000-0008-0000-0000-00005C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165" name="Text Box 31">
          <a:extLst>
            <a:ext uri="{FF2B5EF4-FFF2-40B4-BE49-F238E27FC236}">
              <a16:creationId xmlns:a16="http://schemas.microsoft.com/office/drawing/2014/main" id="{00000000-0008-0000-0000-00005D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166" name="Text Box 32">
          <a:extLst>
            <a:ext uri="{FF2B5EF4-FFF2-40B4-BE49-F238E27FC236}">
              <a16:creationId xmlns:a16="http://schemas.microsoft.com/office/drawing/2014/main" id="{00000000-0008-0000-0000-00005E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167" name="Text Box 33">
          <a:extLst>
            <a:ext uri="{FF2B5EF4-FFF2-40B4-BE49-F238E27FC236}">
              <a16:creationId xmlns:a16="http://schemas.microsoft.com/office/drawing/2014/main" id="{00000000-0008-0000-0000-00005F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168" name="Text Box 34">
          <a:extLst>
            <a:ext uri="{FF2B5EF4-FFF2-40B4-BE49-F238E27FC236}">
              <a16:creationId xmlns:a16="http://schemas.microsoft.com/office/drawing/2014/main" id="{00000000-0008-0000-0000-000060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169" name="Text Box 35">
          <a:extLst>
            <a:ext uri="{FF2B5EF4-FFF2-40B4-BE49-F238E27FC236}">
              <a16:creationId xmlns:a16="http://schemas.microsoft.com/office/drawing/2014/main" id="{00000000-0008-0000-0000-000061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170" name="Text Box 36">
          <a:extLst>
            <a:ext uri="{FF2B5EF4-FFF2-40B4-BE49-F238E27FC236}">
              <a16:creationId xmlns:a16="http://schemas.microsoft.com/office/drawing/2014/main" id="{00000000-0008-0000-0000-000062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171" name="Text Box 31">
          <a:extLst>
            <a:ext uri="{FF2B5EF4-FFF2-40B4-BE49-F238E27FC236}">
              <a16:creationId xmlns:a16="http://schemas.microsoft.com/office/drawing/2014/main" id="{00000000-0008-0000-0000-000063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172" name="Text Box 32">
          <a:extLst>
            <a:ext uri="{FF2B5EF4-FFF2-40B4-BE49-F238E27FC236}">
              <a16:creationId xmlns:a16="http://schemas.microsoft.com/office/drawing/2014/main" id="{00000000-0008-0000-0000-000064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173" name="Text Box 33">
          <a:extLst>
            <a:ext uri="{FF2B5EF4-FFF2-40B4-BE49-F238E27FC236}">
              <a16:creationId xmlns:a16="http://schemas.microsoft.com/office/drawing/2014/main" id="{00000000-0008-0000-0000-000065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174" name="Text Box 34">
          <a:extLst>
            <a:ext uri="{FF2B5EF4-FFF2-40B4-BE49-F238E27FC236}">
              <a16:creationId xmlns:a16="http://schemas.microsoft.com/office/drawing/2014/main" id="{00000000-0008-0000-0000-000066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175" name="Text Box 35">
          <a:extLst>
            <a:ext uri="{FF2B5EF4-FFF2-40B4-BE49-F238E27FC236}">
              <a16:creationId xmlns:a16="http://schemas.microsoft.com/office/drawing/2014/main" id="{00000000-0008-0000-0000-000067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176" name="Text Box 36">
          <a:extLst>
            <a:ext uri="{FF2B5EF4-FFF2-40B4-BE49-F238E27FC236}">
              <a16:creationId xmlns:a16="http://schemas.microsoft.com/office/drawing/2014/main" id="{00000000-0008-0000-0000-000068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177" name="Text Box 7">
          <a:extLst>
            <a:ext uri="{FF2B5EF4-FFF2-40B4-BE49-F238E27FC236}">
              <a16:creationId xmlns:a16="http://schemas.microsoft.com/office/drawing/2014/main" id="{00000000-0008-0000-0000-000069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178" name="Text Box 8">
          <a:extLst>
            <a:ext uri="{FF2B5EF4-FFF2-40B4-BE49-F238E27FC236}">
              <a16:creationId xmlns:a16="http://schemas.microsoft.com/office/drawing/2014/main" id="{00000000-0008-0000-0000-00006A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179" name="Text Box 9">
          <a:extLst>
            <a:ext uri="{FF2B5EF4-FFF2-40B4-BE49-F238E27FC236}">
              <a16:creationId xmlns:a16="http://schemas.microsoft.com/office/drawing/2014/main" id="{00000000-0008-0000-0000-00006B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180" name="Text Box 10">
          <a:extLst>
            <a:ext uri="{FF2B5EF4-FFF2-40B4-BE49-F238E27FC236}">
              <a16:creationId xmlns:a16="http://schemas.microsoft.com/office/drawing/2014/main" id="{00000000-0008-0000-0000-00006C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181" name="Text Box 11">
          <a:extLst>
            <a:ext uri="{FF2B5EF4-FFF2-40B4-BE49-F238E27FC236}">
              <a16:creationId xmlns:a16="http://schemas.microsoft.com/office/drawing/2014/main" id="{00000000-0008-0000-0000-00006D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182" name="Text Box 12">
          <a:extLst>
            <a:ext uri="{FF2B5EF4-FFF2-40B4-BE49-F238E27FC236}">
              <a16:creationId xmlns:a16="http://schemas.microsoft.com/office/drawing/2014/main" id="{00000000-0008-0000-0000-00006E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183" name="Text Box 31">
          <a:extLst>
            <a:ext uri="{FF2B5EF4-FFF2-40B4-BE49-F238E27FC236}">
              <a16:creationId xmlns:a16="http://schemas.microsoft.com/office/drawing/2014/main" id="{00000000-0008-0000-0000-00006F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184" name="Text Box 32">
          <a:extLst>
            <a:ext uri="{FF2B5EF4-FFF2-40B4-BE49-F238E27FC236}">
              <a16:creationId xmlns:a16="http://schemas.microsoft.com/office/drawing/2014/main" id="{00000000-0008-0000-0000-000070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185" name="Text Box 33">
          <a:extLst>
            <a:ext uri="{FF2B5EF4-FFF2-40B4-BE49-F238E27FC236}">
              <a16:creationId xmlns:a16="http://schemas.microsoft.com/office/drawing/2014/main" id="{00000000-0008-0000-0000-000071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186" name="Text Box 34">
          <a:extLst>
            <a:ext uri="{FF2B5EF4-FFF2-40B4-BE49-F238E27FC236}">
              <a16:creationId xmlns:a16="http://schemas.microsoft.com/office/drawing/2014/main" id="{00000000-0008-0000-0000-000072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187" name="Text Box 35">
          <a:extLst>
            <a:ext uri="{FF2B5EF4-FFF2-40B4-BE49-F238E27FC236}">
              <a16:creationId xmlns:a16="http://schemas.microsoft.com/office/drawing/2014/main" id="{00000000-0008-0000-0000-000073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188" name="Text Box 36">
          <a:extLst>
            <a:ext uri="{FF2B5EF4-FFF2-40B4-BE49-F238E27FC236}">
              <a16:creationId xmlns:a16="http://schemas.microsoft.com/office/drawing/2014/main" id="{00000000-0008-0000-0000-000074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189" name="Text Box 31">
          <a:extLst>
            <a:ext uri="{FF2B5EF4-FFF2-40B4-BE49-F238E27FC236}">
              <a16:creationId xmlns:a16="http://schemas.microsoft.com/office/drawing/2014/main" id="{00000000-0008-0000-0000-000075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190" name="Text Box 32">
          <a:extLst>
            <a:ext uri="{FF2B5EF4-FFF2-40B4-BE49-F238E27FC236}">
              <a16:creationId xmlns:a16="http://schemas.microsoft.com/office/drawing/2014/main" id="{00000000-0008-0000-0000-000076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191" name="Text Box 33">
          <a:extLst>
            <a:ext uri="{FF2B5EF4-FFF2-40B4-BE49-F238E27FC236}">
              <a16:creationId xmlns:a16="http://schemas.microsoft.com/office/drawing/2014/main" id="{00000000-0008-0000-0000-000077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192" name="Text Box 34">
          <a:extLst>
            <a:ext uri="{FF2B5EF4-FFF2-40B4-BE49-F238E27FC236}">
              <a16:creationId xmlns:a16="http://schemas.microsoft.com/office/drawing/2014/main" id="{00000000-0008-0000-0000-000078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193" name="Text Box 35">
          <a:extLst>
            <a:ext uri="{FF2B5EF4-FFF2-40B4-BE49-F238E27FC236}">
              <a16:creationId xmlns:a16="http://schemas.microsoft.com/office/drawing/2014/main" id="{00000000-0008-0000-0000-000079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194" name="Text Box 36">
          <a:extLst>
            <a:ext uri="{FF2B5EF4-FFF2-40B4-BE49-F238E27FC236}">
              <a16:creationId xmlns:a16="http://schemas.microsoft.com/office/drawing/2014/main" id="{00000000-0008-0000-0000-00007A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195" name="Text Box 8">
          <a:extLst>
            <a:ext uri="{FF2B5EF4-FFF2-40B4-BE49-F238E27FC236}">
              <a16:creationId xmlns:a16="http://schemas.microsoft.com/office/drawing/2014/main" id="{00000000-0008-0000-0000-00007B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196" name="Text Box 9">
          <a:extLst>
            <a:ext uri="{FF2B5EF4-FFF2-40B4-BE49-F238E27FC236}">
              <a16:creationId xmlns:a16="http://schemas.microsoft.com/office/drawing/2014/main" id="{00000000-0008-0000-0000-00007C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197" name="Text Box 10">
          <a:extLst>
            <a:ext uri="{FF2B5EF4-FFF2-40B4-BE49-F238E27FC236}">
              <a16:creationId xmlns:a16="http://schemas.microsoft.com/office/drawing/2014/main" id="{00000000-0008-0000-0000-00007D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198" name="Text Box 11">
          <a:extLst>
            <a:ext uri="{FF2B5EF4-FFF2-40B4-BE49-F238E27FC236}">
              <a16:creationId xmlns:a16="http://schemas.microsoft.com/office/drawing/2014/main" id="{00000000-0008-0000-0000-00007E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199" name="Text Box 12">
          <a:extLst>
            <a:ext uri="{FF2B5EF4-FFF2-40B4-BE49-F238E27FC236}">
              <a16:creationId xmlns:a16="http://schemas.microsoft.com/office/drawing/2014/main" id="{00000000-0008-0000-0000-00007F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200" name="Text Box 31">
          <a:extLst>
            <a:ext uri="{FF2B5EF4-FFF2-40B4-BE49-F238E27FC236}">
              <a16:creationId xmlns:a16="http://schemas.microsoft.com/office/drawing/2014/main" id="{00000000-0008-0000-0000-000080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201" name="Text Box 32">
          <a:extLst>
            <a:ext uri="{FF2B5EF4-FFF2-40B4-BE49-F238E27FC236}">
              <a16:creationId xmlns:a16="http://schemas.microsoft.com/office/drawing/2014/main" id="{00000000-0008-0000-0000-000081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202" name="Text Box 33">
          <a:extLst>
            <a:ext uri="{FF2B5EF4-FFF2-40B4-BE49-F238E27FC236}">
              <a16:creationId xmlns:a16="http://schemas.microsoft.com/office/drawing/2014/main" id="{00000000-0008-0000-0000-000082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203" name="Text Box 34">
          <a:extLst>
            <a:ext uri="{FF2B5EF4-FFF2-40B4-BE49-F238E27FC236}">
              <a16:creationId xmlns:a16="http://schemas.microsoft.com/office/drawing/2014/main" id="{00000000-0008-0000-0000-000083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204" name="Text Box 35">
          <a:extLst>
            <a:ext uri="{FF2B5EF4-FFF2-40B4-BE49-F238E27FC236}">
              <a16:creationId xmlns:a16="http://schemas.microsoft.com/office/drawing/2014/main" id="{00000000-0008-0000-0000-000084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205" name="Text Box 36">
          <a:extLst>
            <a:ext uri="{FF2B5EF4-FFF2-40B4-BE49-F238E27FC236}">
              <a16:creationId xmlns:a16="http://schemas.microsoft.com/office/drawing/2014/main" id="{00000000-0008-0000-0000-000085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206" name="Text Box 31">
          <a:extLst>
            <a:ext uri="{FF2B5EF4-FFF2-40B4-BE49-F238E27FC236}">
              <a16:creationId xmlns:a16="http://schemas.microsoft.com/office/drawing/2014/main" id="{00000000-0008-0000-0000-000086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207" name="Text Box 32">
          <a:extLst>
            <a:ext uri="{FF2B5EF4-FFF2-40B4-BE49-F238E27FC236}">
              <a16:creationId xmlns:a16="http://schemas.microsoft.com/office/drawing/2014/main" id="{00000000-0008-0000-0000-000087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208" name="Text Box 33">
          <a:extLst>
            <a:ext uri="{FF2B5EF4-FFF2-40B4-BE49-F238E27FC236}">
              <a16:creationId xmlns:a16="http://schemas.microsoft.com/office/drawing/2014/main" id="{00000000-0008-0000-0000-000088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209" name="Text Box 34">
          <a:extLst>
            <a:ext uri="{FF2B5EF4-FFF2-40B4-BE49-F238E27FC236}">
              <a16:creationId xmlns:a16="http://schemas.microsoft.com/office/drawing/2014/main" id="{00000000-0008-0000-0000-000089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210" name="Text Box 35">
          <a:extLst>
            <a:ext uri="{FF2B5EF4-FFF2-40B4-BE49-F238E27FC236}">
              <a16:creationId xmlns:a16="http://schemas.microsoft.com/office/drawing/2014/main" id="{00000000-0008-0000-0000-00008A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211" name="Text Box 36">
          <a:extLst>
            <a:ext uri="{FF2B5EF4-FFF2-40B4-BE49-F238E27FC236}">
              <a16:creationId xmlns:a16="http://schemas.microsoft.com/office/drawing/2014/main" id="{00000000-0008-0000-0000-00008B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212" name="Text Box 7">
          <a:extLst>
            <a:ext uri="{FF2B5EF4-FFF2-40B4-BE49-F238E27FC236}">
              <a16:creationId xmlns:a16="http://schemas.microsoft.com/office/drawing/2014/main" id="{00000000-0008-0000-0000-00008C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213" name="Text Box 8">
          <a:extLst>
            <a:ext uri="{FF2B5EF4-FFF2-40B4-BE49-F238E27FC236}">
              <a16:creationId xmlns:a16="http://schemas.microsoft.com/office/drawing/2014/main" id="{00000000-0008-0000-0000-00008D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214" name="Text Box 9">
          <a:extLst>
            <a:ext uri="{FF2B5EF4-FFF2-40B4-BE49-F238E27FC236}">
              <a16:creationId xmlns:a16="http://schemas.microsoft.com/office/drawing/2014/main" id="{00000000-0008-0000-0000-00008E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215" name="Text Box 10">
          <a:extLst>
            <a:ext uri="{FF2B5EF4-FFF2-40B4-BE49-F238E27FC236}">
              <a16:creationId xmlns:a16="http://schemas.microsoft.com/office/drawing/2014/main" id="{00000000-0008-0000-0000-00008F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216" name="Text Box 11">
          <a:extLst>
            <a:ext uri="{FF2B5EF4-FFF2-40B4-BE49-F238E27FC236}">
              <a16:creationId xmlns:a16="http://schemas.microsoft.com/office/drawing/2014/main" id="{00000000-0008-0000-0000-000090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217" name="Text Box 12">
          <a:extLst>
            <a:ext uri="{FF2B5EF4-FFF2-40B4-BE49-F238E27FC236}">
              <a16:creationId xmlns:a16="http://schemas.microsoft.com/office/drawing/2014/main" id="{00000000-0008-0000-0000-000091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218" name="Text Box 31">
          <a:extLst>
            <a:ext uri="{FF2B5EF4-FFF2-40B4-BE49-F238E27FC236}">
              <a16:creationId xmlns:a16="http://schemas.microsoft.com/office/drawing/2014/main" id="{00000000-0008-0000-0000-000092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219" name="Text Box 32">
          <a:extLst>
            <a:ext uri="{FF2B5EF4-FFF2-40B4-BE49-F238E27FC236}">
              <a16:creationId xmlns:a16="http://schemas.microsoft.com/office/drawing/2014/main" id="{00000000-0008-0000-0000-000093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220" name="Text Box 33">
          <a:extLst>
            <a:ext uri="{FF2B5EF4-FFF2-40B4-BE49-F238E27FC236}">
              <a16:creationId xmlns:a16="http://schemas.microsoft.com/office/drawing/2014/main" id="{00000000-0008-0000-0000-000094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221" name="Text Box 34">
          <a:extLst>
            <a:ext uri="{FF2B5EF4-FFF2-40B4-BE49-F238E27FC236}">
              <a16:creationId xmlns:a16="http://schemas.microsoft.com/office/drawing/2014/main" id="{00000000-0008-0000-0000-000095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222" name="Text Box 35">
          <a:extLst>
            <a:ext uri="{FF2B5EF4-FFF2-40B4-BE49-F238E27FC236}">
              <a16:creationId xmlns:a16="http://schemas.microsoft.com/office/drawing/2014/main" id="{00000000-0008-0000-0000-000096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223" name="Text Box 36">
          <a:extLst>
            <a:ext uri="{FF2B5EF4-FFF2-40B4-BE49-F238E27FC236}">
              <a16:creationId xmlns:a16="http://schemas.microsoft.com/office/drawing/2014/main" id="{00000000-0008-0000-0000-000097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224" name="Text Box 31">
          <a:extLst>
            <a:ext uri="{FF2B5EF4-FFF2-40B4-BE49-F238E27FC236}">
              <a16:creationId xmlns:a16="http://schemas.microsoft.com/office/drawing/2014/main" id="{00000000-0008-0000-0000-000098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225" name="Text Box 32">
          <a:extLst>
            <a:ext uri="{FF2B5EF4-FFF2-40B4-BE49-F238E27FC236}">
              <a16:creationId xmlns:a16="http://schemas.microsoft.com/office/drawing/2014/main" id="{00000000-0008-0000-0000-000099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226" name="Text Box 33">
          <a:extLst>
            <a:ext uri="{FF2B5EF4-FFF2-40B4-BE49-F238E27FC236}">
              <a16:creationId xmlns:a16="http://schemas.microsoft.com/office/drawing/2014/main" id="{00000000-0008-0000-0000-00009A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227" name="Text Box 34">
          <a:extLst>
            <a:ext uri="{FF2B5EF4-FFF2-40B4-BE49-F238E27FC236}">
              <a16:creationId xmlns:a16="http://schemas.microsoft.com/office/drawing/2014/main" id="{00000000-0008-0000-0000-00009B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228" name="Text Box 35">
          <a:extLst>
            <a:ext uri="{FF2B5EF4-FFF2-40B4-BE49-F238E27FC236}">
              <a16:creationId xmlns:a16="http://schemas.microsoft.com/office/drawing/2014/main" id="{00000000-0008-0000-0000-00009C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229" name="Text Box 36">
          <a:extLst>
            <a:ext uri="{FF2B5EF4-FFF2-40B4-BE49-F238E27FC236}">
              <a16:creationId xmlns:a16="http://schemas.microsoft.com/office/drawing/2014/main" id="{00000000-0008-0000-0000-00009D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230" name="Text Box 7">
          <a:extLst>
            <a:ext uri="{FF2B5EF4-FFF2-40B4-BE49-F238E27FC236}">
              <a16:creationId xmlns:a16="http://schemas.microsoft.com/office/drawing/2014/main" id="{00000000-0008-0000-0000-00009E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231" name="Text Box 8">
          <a:extLst>
            <a:ext uri="{FF2B5EF4-FFF2-40B4-BE49-F238E27FC236}">
              <a16:creationId xmlns:a16="http://schemas.microsoft.com/office/drawing/2014/main" id="{00000000-0008-0000-0000-00009F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232" name="Text Box 9">
          <a:extLst>
            <a:ext uri="{FF2B5EF4-FFF2-40B4-BE49-F238E27FC236}">
              <a16:creationId xmlns:a16="http://schemas.microsoft.com/office/drawing/2014/main" id="{00000000-0008-0000-0000-0000A0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233" name="Text Box 10">
          <a:extLst>
            <a:ext uri="{FF2B5EF4-FFF2-40B4-BE49-F238E27FC236}">
              <a16:creationId xmlns:a16="http://schemas.microsoft.com/office/drawing/2014/main" id="{00000000-0008-0000-0000-0000A1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234" name="Text Box 11">
          <a:extLst>
            <a:ext uri="{FF2B5EF4-FFF2-40B4-BE49-F238E27FC236}">
              <a16:creationId xmlns:a16="http://schemas.microsoft.com/office/drawing/2014/main" id="{00000000-0008-0000-0000-0000A2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235" name="Text Box 12">
          <a:extLst>
            <a:ext uri="{FF2B5EF4-FFF2-40B4-BE49-F238E27FC236}">
              <a16:creationId xmlns:a16="http://schemas.microsoft.com/office/drawing/2014/main" id="{00000000-0008-0000-0000-0000A3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236" name="Text Box 31">
          <a:extLst>
            <a:ext uri="{FF2B5EF4-FFF2-40B4-BE49-F238E27FC236}">
              <a16:creationId xmlns:a16="http://schemas.microsoft.com/office/drawing/2014/main" id="{00000000-0008-0000-0000-0000A4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237" name="Text Box 32">
          <a:extLst>
            <a:ext uri="{FF2B5EF4-FFF2-40B4-BE49-F238E27FC236}">
              <a16:creationId xmlns:a16="http://schemas.microsoft.com/office/drawing/2014/main" id="{00000000-0008-0000-0000-0000A5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238" name="Text Box 33">
          <a:extLst>
            <a:ext uri="{FF2B5EF4-FFF2-40B4-BE49-F238E27FC236}">
              <a16:creationId xmlns:a16="http://schemas.microsoft.com/office/drawing/2014/main" id="{00000000-0008-0000-0000-0000A6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239" name="Text Box 34">
          <a:extLst>
            <a:ext uri="{FF2B5EF4-FFF2-40B4-BE49-F238E27FC236}">
              <a16:creationId xmlns:a16="http://schemas.microsoft.com/office/drawing/2014/main" id="{00000000-0008-0000-0000-0000A7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240" name="Text Box 35">
          <a:extLst>
            <a:ext uri="{FF2B5EF4-FFF2-40B4-BE49-F238E27FC236}">
              <a16:creationId xmlns:a16="http://schemas.microsoft.com/office/drawing/2014/main" id="{00000000-0008-0000-0000-0000A8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241" name="Text Box 36">
          <a:extLst>
            <a:ext uri="{FF2B5EF4-FFF2-40B4-BE49-F238E27FC236}">
              <a16:creationId xmlns:a16="http://schemas.microsoft.com/office/drawing/2014/main" id="{00000000-0008-0000-0000-0000A9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242" name="Text Box 31">
          <a:extLst>
            <a:ext uri="{FF2B5EF4-FFF2-40B4-BE49-F238E27FC236}">
              <a16:creationId xmlns:a16="http://schemas.microsoft.com/office/drawing/2014/main" id="{00000000-0008-0000-0000-0000AA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243" name="Text Box 32">
          <a:extLst>
            <a:ext uri="{FF2B5EF4-FFF2-40B4-BE49-F238E27FC236}">
              <a16:creationId xmlns:a16="http://schemas.microsoft.com/office/drawing/2014/main" id="{00000000-0008-0000-0000-0000AB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244" name="Text Box 33">
          <a:extLst>
            <a:ext uri="{FF2B5EF4-FFF2-40B4-BE49-F238E27FC236}">
              <a16:creationId xmlns:a16="http://schemas.microsoft.com/office/drawing/2014/main" id="{00000000-0008-0000-0000-0000AC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245" name="Text Box 34">
          <a:extLst>
            <a:ext uri="{FF2B5EF4-FFF2-40B4-BE49-F238E27FC236}">
              <a16:creationId xmlns:a16="http://schemas.microsoft.com/office/drawing/2014/main" id="{00000000-0008-0000-0000-0000AD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246" name="Text Box 35">
          <a:extLst>
            <a:ext uri="{FF2B5EF4-FFF2-40B4-BE49-F238E27FC236}">
              <a16:creationId xmlns:a16="http://schemas.microsoft.com/office/drawing/2014/main" id="{00000000-0008-0000-0000-0000AE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247" name="Text Box 36">
          <a:extLst>
            <a:ext uri="{FF2B5EF4-FFF2-40B4-BE49-F238E27FC236}">
              <a16:creationId xmlns:a16="http://schemas.microsoft.com/office/drawing/2014/main" id="{00000000-0008-0000-0000-0000AF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248" name="Text Box 7">
          <a:extLst>
            <a:ext uri="{FF2B5EF4-FFF2-40B4-BE49-F238E27FC236}">
              <a16:creationId xmlns:a16="http://schemas.microsoft.com/office/drawing/2014/main" id="{00000000-0008-0000-0000-0000B0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249" name="Text Box 8">
          <a:extLst>
            <a:ext uri="{FF2B5EF4-FFF2-40B4-BE49-F238E27FC236}">
              <a16:creationId xmlns:a16="http://schemas.microsoft.com/office/drawing/2014/main" id="{00000000-0008-0000-0000-0000B1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250" name="Text Box 9">
          <a:extLst>
            <a:ext uri="{FF2B5EF4-FFF2-40B4-BE49-F238E27FC236}">
              <a16:creationId xmlns:a16="http://schemas.microsoft.com/office/drawing/2014/main" id="{00000000-0008-0000-0000-0000B2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251" name="Text Box 10">
          <a:extLst>
            <a:ext uri="{FF2B5EF4-FFF2-40B4-BE49-F238E27FC236}">
              <a16:creationId xmlns:a16="http://schemas.microsoft.com/office/drawing/2014/main" id="{00000000-0008-0000-0000-0000B3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252" name="Text Box 11">
          <a:extLst>
            <a:ext uri="{FF2B5EF4-FFF2-40B4-BE49-F238E27FC236}">
              <a16:creationId xmlns:a16="http://schemas.microsoft.com/office/drawing/2014/main" id="{00000000-0008-0000-0000-0000B4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253" name="Text Box 12">
          <a:extLst>
            <a:ext uri="{FF2B5EF4-FFF2-40B4-BE49-F238E27FC236}">
              <a16:creationId xmlns:a16="http://schemas.microsoft.com/office/drawing/2014/main" id="{00000000-0008-0000-0000-0000B5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254" name="Text Box 31">
          <a:extLst>
            <a:ext uri="{FF2B5EF4-FFF2-40B4-BE49-F238E27FC236}">
              <a16:creationId xmlns:a16="http://schemas.microsoft.com/office/drawing/2014/main" id="{00000000-0008-0000-0000-0000B6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537</xdr:row>
      <xdr:rowOff>0</xdr:rowOff>
    </xdr:from>
    <xdr:ext cx="76200" cy="202406"/>
    <xdr:sp macro="" textlink="">
      <xdr:nvSpPr>
        <xdr:cNvPr id="3255" name="Text Box 32">
          <a:extLst>
            <a:ext uri="{FF2B5EF4-FFF2-40B4-BE49-F238E27FC236}">
              <a16:creationId xmlns:a16="http://schemas.microsoft.com/office/drawing/2014/main" id="{00000000-0008-0000-0000-0000B70C0000}"/>
            </a:ext>
          </a:extLst>
        </xdr:cNvPr>
        <xdr:cNvSpPr>
          <a:spLocks noChangeArrowheads="1"/>
        </xdr:cNvSpPr>
      </xdr:nvSpPr>
      <xdr:spPr bwMode="auto">
        <a:xfrm>
          <a:off x="4563717" y="373761000"/>
          <a:ext cx="76200" cy="202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171450</xdr:colOff>
      <xdr:row>131</xdr:row>
      <xdr:rowOff>0</xdr:rowOff>
    </xdr:from>
    <xdr:ext cx="76200" cy="209550"/>
    <xdr:sp macro="" textlink="">
      <xdr:nvSpPr>
        <xdr:cNvPr id="1924" name="Text Box 163">
          <a:extLst>
            <a:ext uri="{FF2B5EF4-FFF2-40B4-BE49-F238E27FC236}">
              <a16:creationId xmlns:a16="http://schemas.microsoft.com/office/drawing/2014/main" id="{00000000-0008-0000-0000-000084070000}"/>
            </a:ext>
          </a:extLst>
        </xdr:cNvPr>
        <xdr:cNvSpPr txBox="1">
          <a:spLocks noChangeArrowheads="1"/>
        </xdr:cNvSpPr>
      </xdr:nvSpPr>
      <xdr:spPr bwMode="auto">
        <a:xfrm>
          <a:off x="5414341" y="14365356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575571"/>
    <xdr:sp macro="" textlink="">
      <xdr:nvSpPr>
        <xdr:cNvPr id="1925" name="Text Box 7">
          <a:extLst>
            <a:ext uri="{FF2B5EF4-FFF2-40B4-BE49-F238E27FC236}">
              <a16:creationId xmlns:a16="http://schemas.microsoft.com/office/drawing/2014/main" id="{00000000-0008-0000-0000-000085070000}"/>
            </a:ext>
          </a:extLst>
        </xdr:cNvPr>
        <xdr:cNvSpPr>
          <a:spLocks noChangeArrowheads="1"/>
        </xdr:cNvSpPr>
      </xdr:nvSpPr>
      <xdr:spPr bwMode="auto">
        <a:xfrm>
          <a:off x="5238750" y="336240572"/>
          <a:ext cx="76200" cy="57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575571"/>
    <xdr:sp macro="" textlink="">
      <xdr:nvSpPr>
        <xdr:cNvPr id="1926" name="Text Box 8">
          <a:extLst>
            <a:ext uri="{FF2B5EF4-FFF2-40B4-BE49-F238E27FC236}">
              <a16:creationId xmlns:a16="http://schemas.microsoft.com/office/drawing/2014/main" id="{00000000-0008-0000-0000-000086070000}"/>
            </a:ext>
          </a:extLst>
        </xdr:cNvPr>
        <xdr:cNvSpPr>
          <a:spLocks noChangeArrowheads="1"/>
        </xdr:cNvSpPr>
      </xdr:nvSpPr>
      <xdr:spPr bwMode="auto">
        <a:xfrm>
          <a:off x="5238750" y="336240572"/>
          <a:ext cx="76200" cy="57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575571"/>
    <xdr:sp macro="" textlink="">
      <xdr:nvSpPr>
        <xdr:cNvPr id="1927" name="Text Box 9">
          <a:extLst>
            <a:ext uri="{FF2B5EF4-FFF2-40B4-BE49-F238E27FC236}">
              <a16:creationId xmlns:a16="http://schemas.microsoft.com/office/drawing/2014/main" id="{00000000-0008-0000-0000-000087070000}"/>
            </a:ext>
          </a:extLst>
        </xdr:cNvPr>
        <xdr:cNvSpPr>
          <a:spLocks noChangeArrowheads="1"/>
        </xdr:cNvSpPr>
      </xdr:nvSpPr>
      <xdr:spPr bwMode="auto">
        <a:xfrm>
          <a:off x="5238750" y="336240572"/>
          <a:ext cx="76200" cy="57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575571"/>
    <xdr:sp macro="" textlink="">
      <xdr:nvSpPr>
        <xdr:cNvPr id="1928" name="Text Box 10">
          <a:extLst>
            <a:ext uri="{FF2B5EF4-FFF2-40B4-BE49-F238E27FC236}">
              <a16:creationId xmlns:a16="http://schemas.microsoft.com/office/drawing/2014/main" id="{00000000-0008-0000-0000-000088070000}"/>
            </a:ext>
          </a:extLst>
        </xdr:cNvPr>
        <xdr:cNvSpPr>
          <a:spLocks noChangeArrowheads="1"/>
        </xdr:cNvSpPr>
      </xdr:nvSpPr>
      <xdr:spPr bwMode="auto">
        <a:xfrm>
          <a:off x="5238750" y="336240572"/>
          <a:ext cx="76200" cy="57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575571"/>
    <xdr:sp macro="" textlink="">
      <xdr:nvSpPr>
        <xdr:cNvPr id="1929" name="Text Box 11">
          <a:extLst>
            <a:ext uri="{FF2B5EF4-FFF2-40B4-BE49-F238E27FC236}">
              <a16:creationId xmlns:a16="http://schemas.microsoft.com/office/drawing/2014/main" id="{00000000-0008-0000-0000-000089070000}"/>
            </a:ext>
          </a:extLst>
        </xdr:cNvPr>
        <xdr:cNvSpPr>
          <a:spLocks noChangeArrowheads="1"/>
        </xdr:cNvSpPr>
      </xdr:nvSpPr>
      <xdr:spPr bwMode="auto">
        <a:xfrm>
          <a:off x="5238750" y="336240572"/>
          <a:ext cx="76200" cy="57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575571"/>
    <xdr:sp macro="" textlink="">
      <xdr:nvSpPr>
        <xdr:cNvPr id="1930" name="Text Box 12">
          <a:extLst>
            <a:ext uri="{FF2B5EF4-FFF2-40B4-BE49-F238E27FC236}">
              <a16:creationId xmlns:a16="http://schemas.microsoft.com/office/drawing/2014/main" id="{00000000-0008-0000-0000-00008A070000}"/>
            </a:ext>
          </a:extLst>
        </xdr:cNvPr>
        <xdr:cNvSpPr>
          <a:spLocks noChangeArrowheads="1"/>
        </xdr:cNvSpPr>
      </xdr:nvSpPr>
      <xdr:spPr bwMode="auto">
        <a:xfrm>
          <a:off x="5238750" y="336240572"/>
          <a:ext cx="76200" cy="57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575571"/>
    <xdr:sp macro="" textlink="">
      <xdr:nvSpPr>
        <xdr:cNvPr id="1931" name="Text Box 31">
          <a:extLst>
            <a:ext uri="{FF2B5EF4-FFF2-40B4-BE49-F238E27FC236}">
              <a16:creationId xmlns:a16="http://schemas.microsoft.com/office/drawing/2014/main" id="{00000000-0008-0000-0000-00008B070000}"/>
            </a:ext>
          </a:extLst>
        </xdr:cNvPr>
        <xdr:cNvSpPr>
          <a:spLocks noChangeArrowheads="1"/>
        </xdr:cNvSpPr>
      </xdr:nvSpPr>
      <xdr:spPr bwMode="auto">
        <a:xfrm>
          <a:off x="5238750" y="336240572"/>
          <a:ext cx="76200" cy="57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575571"/>
    <xdr:sp macro="" textlink="">
      <xdr:nvSpPr>
        <xdr:cNvPr id="1932" name="Text Box 32">
          <a:extLst>
            <a:ext uri="{FF2B5EF4-FFF2-40B4-BE49-F238E27FC236}">
              <a16:creationId xmlns:a16="http://schemas.microsoft.com/office/drawing/2014/main" id="{00000000-0008-0000-0000-00008C070000}"/>
            </a:ext>
          </a:extLst>
        </xdr:cNvPr>
        <xdr:cNvSpPr>
          <a:spLocks noChangeArrowheads="1"/>
        </xdr:cNvSpPr>
      </xdr:nvSpPr>
      <xdr:spPr bwMode="auto">
        <a:xfrm>
          <a:off x="5238750" y="336240572"/>
          <a:ext cx="76200" cy="57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575571"/>
    <xdr:sp macro="" textlink="">
      <xdr:nvSpPr>
        <xdr:cNvPr id="1933" name="Text Box 33">
          <a:extLst>
            <a:ext uri="{FF2B5EF4-FFF2-40B4-BE49-F238E27FC236}">
              <a16:creationId xmlns:a16="http://schemas.microsoft.com/office/drawing/2014/main" id="{00000000-0008-0000-0000-00008D070000}"/>
            </a:ext>
          </a:extLst>
        </xdr:cNvPr>
        <xdr:cNvSpPr>
          <a:spLocks noChangeArrowheads="1"/>
        </xdr:cNvSpPr>
      </xdr:nvSpPr>
      <xdr:spPr bwMode="auto">
        <a:xfrm>
          <a:off x="5238750" y="336240572"/>
          <a:ext cx="76200" cy="57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575571"/>
    <xdr:sp macro="" textlink="">
      <xdr:nvSpPr>
        <xdr:cNvPr id="1934" name="Text Box 34">
          <a:extLst>
            <a:ext uri="{FF2B5EF4-FFF2-40B4-BE49-F238E27FC236}">
              <a16:creationId xmlns:a16="http://schemas.microsoft.com/office/drawing/2014/main" id="{00000000-0008-0000-0000-00008E070000}"/>
            </a:ext>
          </a:extLst>
        </xdr:cNvPr>
        <xdr:cNvSpPr>
          <a:spLocks noChangeArrowheads="1"/>
        </xdr:cNvSpPr>
      </xdr:nvSpPr>
      <xdr:spPr bwMode="auto">
        <a:xfrm>
          <a:off x="5238750" y="336240572"/>
          <a:ext cx="76200" cy="57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575571"/>
    <xdr:sp macro="" textlink="">
      <xdr:nvSpPr>
        <xdr:cNvPr id="1935" name="Text Box 35">
          <a:extLst>
            <a:ext uri="{FF2B5EF4-FFF2-40B4-BE49-F238E27FC236}">
              <a16:creationId xmlns:a16="http://schemas.microsoft.com/office/drawing/2014/main" id="{00000000-0008-0000-0000-00008F070000}"/>
            </a:ext>
          </a:extLst>
        </xdr:cNvPr>
        <xdr:cNvSpPr>
          <a:spLocks noChangeArrowheads="1"/>
        </xdr:cNvSpPr>
      </xdr:nvSpPr>
      <xdr:spPr bwMode="auto">
        <a:xfrm>
          <a:off x="5238750" y="336240572"/>
          <a:ext cx="76200" cy="57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575571"/>
    <xdr:sp macro="" textlink="">
      <xdr:nvSpPr>
        <xdr:cNvPr id="1936" name="Text Box 36">
          <a:extLst>
            <a:ext uri="{FF2B5EF4-FFF2-40B4-BE49-F238E27FC236}">
              <a16:creationId xmlns:a16="http://schemas.microsoft.com/office/drawing/2014/main" id="{00000000-0008-0000-0000-000090070000}"/>
            </a:ext>
          </a:extLst>
        </xdr:cNvPr>
        <xdr:cNvSpPr>
          <a:spLocks noChangeArrowheads="1"/>
        </xdr:cNvSpPr>
      </xdr:nvSpPr>
      <xdr:spPr bwMode="auto">
        <a:xfrm>
          <a:off x="5238750" y="336240572"/>
          <a:ext cx="76200" cy="57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575571"/>
    <xdr:sp macro="" textlink="">
      <xdr:nvSpPr>
        <xdr:cNvPr id="1937" name="Text Box 31">
          <a:extLst>
            <a:ext uri="{FF2B5EF4-FFF2-40B4-BE49-F238E27FC236}">
              <a16:creationId xmlns:a16="http://schemas.microsoft.com/office/drawing/2014/main" id="{00000000-0008-0000-0000-000091070000}"/>
            </a:ext>
          </a:extLst>
        </xdr:cNvPr>
        <xdr:cNvSpPr>
          <a:spLocks noChangeArrowheads="1"/>
        </xdr:cNvSpPr>
      </xdr:nvSpPr>
      <xdr:spPr bwMode="auto">
        <a:xfrm>
          <a:off x="5238750" y="336240572"/>
          <a:ext cx="76200" cy="57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575571"/>
    <xdr:sp macro="" textlink="">
      <xdr:nvSpPr>
        <xdr:cNvPr id="1938" name="Text Box 32">
          <a:extLst>
            <a:ext uri="{FF2B5EF4-FFF2-40B4-BE49-F238E27FC236}">
              <a16:creationId xmlns:a16="http://schemas.microsoft.com/office/drawing/2014/main" id="{00000000-0008-0000-0000-000092070000}"/>
            </a:ext>
          </a:extLst>
        </xdr:cNvPr>
        <xdr:cNvSpPr>
          <a:spLocks noChangeArrowheads="1"/>
        </xdr:cNvSpPr>
      </xdr:nvSpPr>
      <xdr:spPr bwMode="auto">
        <a:xfrm>
          <a:off x="5238750" y="336240572"/>
          <a:ext cx="76200" cy="57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575571"/>
    <xdr:sp macro="" textlink="">
      <xdr:nvSpPr>
        <xdr:cNvPr id="1939" name="Text Box 33">
          <a:extLst>
            <a:ext uri="{FF2B5EF4-FFF2-40B4-BE49-F238E27FC236}">
              <a16:creationId xmlns:a16="http://schemas.microsoft.com/office/drawing/2014/main" id="{00000000-0008-0000-0000-000093070000}"/>
            </a:ext>
          </a:extLst>
        </xdr:cNvPr>
        <xdr:cNvSpPr>
          <a:spLocks noChangeArrowheads="1"/>
        </xdr:cNvSpPr>
      </xdr:nvSpPr>
      <xdr:spPr bwMode="auto">
        <a:xfrm>
          <a:off x="5238750" y="336240572"/>
          <a:ext cx="76200" cy="57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575571"/>
    <xdr:sp macro="" textlink="">
      <xdr:nvSpPr>
        <xdr:cNvPr id="1940" name="Text Box 34">
          <a:extLst>
            <a:ext uri="{FF2B5EF4-FFF2-40B4-BE49-F238E27FC236}">
              <a16:creationId xmlns:a16="http://schemas.microsoft.com/office/drawing/2014/main" id="{00000000-0008-0000-0000-000094070000}"/>
            </a:ext>
          </a:extLst>
        </xdr:cNvPr>
        <xdr:cNvSpPr>
          <a:spLocks noChangeArrowheads="1"/>
        </xdr:cNvSpPr>
      </xdr:nvSpPr>
      <xdr:spPr bwMode="auto">
        <a:xfrm>
          <a:off x="5238750" y="336240572"/>
          <a:ext cx="76200" cy="57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575571"/>
    <xdr:sp macro="" textlink="">
      <xdr:nvSpPr>
        <xdr:cNvPr id="1941" name="Text Box 35">
          <a:extLst>
            <a:ext uri="{FF2B5EF4-FFF2-40B4-BE49-F238E27FC236}">
              <a16:creationId xmlns:a16="http://schemas.microsoft.com/office/drawing/2014/main" id="{00000000-0008-0000-0000-000095070000}"/>
            </a:ext>
          </a:extLst>
        </xdr:cNvPr>
        <xdr:cNvSpPr>
          <a:spLocks noChangeArrowheads="1"/>
        </xdr:cNvSpPr>
      </xdr:nvSpPr>
      <xdr:spPr bwMode="auto">
        <a:xfrm>
          <a:off x="5238750" y="336240572"/>
          <a:ext cx="76200" cy="57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575571"/>
    <xdr:sp macro="" textlink="">
      <xdr:nvSpPr>
        <xdr:cNvPr id="1942" name="Text Box 36">
          <a:extLst>
            <a:ext uri="{FF2B5EF4-FFF2-40B4-BE49-F238E27FC236}">
              <a16:creationId xmlns:a16="http://schemas.microsoft.com/office/drawing/2014/main" id="{00000000-0008-0000-0000-000096070000}"/>
            </a:ext>
          </a:extLst>
        </xdr:cNvPr>
        <xdr:cNvSpPr>
          <a:spLocks noChangeArrowheads="1"/>
        </xdr:cNvSpPr>
      </xdr:nvSpPr>
      <xdr:spPr bwMode="auto">
        <a:xfrm>
          <a:off x="5238750" y="336240572"/>
          <a:ext cx="76200" cy="575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1386931"/>
    <xdr:sp macro="" textlink="">
      <xdr:nvSpPr>
        <xdr:cNvPr id="1943" name="Text Box 7">
          <a:extLst>
            <a:ext uri="{FF2B5EF4-FFF2-40B4-BE49-F238E27FC236}">
              <a16:creationId xmlns:a16="http://schemas.microsoft.com/office/drawing/2014/main" id="{00000000-0008-0000-0000-000097070000}"/>
            </a:ext>
          </a:extLst>
        </xdr:cNvPr>
        <xdr:cNvSpPr>
          <a:spLocks noChangeArrowheads="1"/>
        </xdr:cNvSpPr>
      </xdr:nvSpPr>
      <xdr:spPr bwMode="auto">
        <a:xfrm>
          <a:off x="5238750" y="336240572"/>
          <a:ext cx="76200" cy="13869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1386931"/>
    <xdr:sp macro="" textlink="">
      <xdr:nvSpPr>
        <xdr:cNvPr id="1944" name="Text Box 8">
          <a:extLst>
            <a:ext uri="{FF2B5EF4-FFF2-40B4-BE49-F238E27FC236}">
              <a16:creationId xmlns:a16="http://schemas.microsoft.com/office/drawing/2014/main" id="{00000000-0008-0000-0000-000098070000}"/>
            </a:ext>
          </a:extLst>
        </xdr:cNvPr>
        <xdr:cNvSpPr>
          <a:spLocks noChangeArrowheads="1"/>
        </xdr:cNvSpPr>
      </xdr:nvSpPr>
      <xdr:spPr bwMode="auto">
        <a:xfrm>
          <a:off x="5238750" y="336240572"/>
          <a:ext cx="76200" cy="13869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1386931"/>
    <xdr:sp macro="" textlink="">
      <xdr:nvSpPr>
        <xdr:cNvPr id="1945" name="Text Box 9">
          <a:extLst>
            <a:ext uri="{FF2B5EF4-FFF2-40B4-BE49-F238E27FC236}">
              <a16:creationId xmlns:a16="http://schemas.microsoft.com/office/drawing/2014/main" id="{00000000-0008-0000-0000-000099070000}"/>
            </a:ext>
          </a:extLst>
        </xdr:cNvPr>
        <xdr:cNvSpPr>
          <a:spLocks noChangeArrowheads="1"/>
        </xdr:cNvSpPr>
      </xdr:nvSpPr>
      <xdr:spPr bwMode="auto">
        <a:xfrm>
          <a:off x="5238750" y="336240572"/>
          <a:ext cx="76200" cy="13869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1386931"/>
    <xdr:sp macro="" textlink="">
      <xdr:nvSpPr>
        <xdr:cNvPr id="1946" name="Text Box 10">
          <a:extLst>
            <a:ext uri="{FF2B5EF4-FFF2-40B4-BE49-F238E27FC236}">
              <a16:creationId xmlns:a16="http://schemas.microsoft.com/office/drawing/2014/main" id="{00000000-0008-0000-0000-00009A070000}"/>
            </a:ext>
          </a:extLst>
        </xdr:cNvPr>
        <xdr:cNvSpPr>
          <a:spLocks noChangeArrowheads="1"/>
        </xdr:cNvSpPr>
      </xdr:nvSpPr>
      <xdr:spPr bwMode="auto">
        <a:xfrm>
          <a:off x="5238750" y="336240572"/>
          <a:ext cx="76200" cy="13869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1386931"/>
    <xdr:sp macro="" textlink="">
      <xdr:nvSpPr>
        <xdr:cNvPr id="1947" name="Text Box 11">
          <a:extLst>
            <a:ext uri="{FF2B5EF4-FFF2-40B4-BE49-F238E27FC236}">
              <a16:creationId xmlns:a16="http://schemas.microsoft.com/office/drawing/2014/main" id="{00000000-0008-0000-0000-00009B070000}"/>
            </a:ext>
          </a:extLst>
        </xdr:cNvPr>
        <xdr:cNvSpPr>
          <a:spLocks noChangeArrowheads="1"/>
        </xdr:cNvSpPr>
      </xdr:nvSpPr>
      <xdr:spPr bwMode="auto">
        <a:xfrm>
          <a:off x="5238750" y="336240572"/>
          <a:ext cx="76200" cy="13869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1386931"/>
    <xdr:sp macro="" textlink="">
      <xdr:nvSpPr>
        <xdr:cNvPr id="1948" name="Text Box 12">
          <a:extLst>
            <a:ext uri="{FF2B5EF4-FFF2-40B4-BE49-F238E27FC236}">
              <a16:creationId xmlns:a16="http://schemas.microsoft.com/office/drawing/2014/main" id="{00000000-0008-0000-0000-00009C070000}"/>
            </a:ext>
          </a:extLst>
        </xdr:cNvPr>
        <xdr:cNvSpPr>
          <a:spLocks noChangeArrowheads="1"/>
        </xdr:cNvSpPr>
      </xdr:nvSpPr>
      <xdr:spPr bwMode="auto">
        <a:xfrm>
          <a:off x="5238750" y="336240572"/>
          <a:ext cx="76200" cy="13869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1386931"/>
    <xdr:sp macro="" textlink="">
      <xdr:nvSpPr>
        <xdr:cNvPr id="1949" name="Text Box 31">
          <a:extLst>
            <a:ext uri="{FF2B5EF4-FFF2-40B4-BE49-F238E27FC236}">
              <a16:creationId xmlns:a16="http://schemas.microsoft.com/office/drawing/2014/main" id="{00000000-0008-0000-0000-00009D070000}"/>
            </a:ext>
          </a:extLst>
        </xdr:cNvPr>
        <xdr:cNvSpPr>
          <a:spLocks noChangeArrowheads="1"/>
        </xdr:cNvSpPr>
      </xdr:nvSpPr>
      <xdr:spPr bwMode="auto">
        <a:xfrm>
          <a:off x="5238750" y="336240572"/>
          <a:ext cx="76200" cy="13869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1386931"/>
    <xdr:sp macro="" textlink="">
      <xdr:nvSpPr>
        <xdr:cNvPr id="1950" name="Text Box 32">
          <a:extLst>
            <a:ext uri="{FF2B5EF4-FFF2-40B4-BE49-F238E27FC236}">
              <a16:creationId xmlns:a16="http://schemas.microsoft.com/office/drawing/2014/main" id="{00000000-0008-0000-0000-00009E070000}"/>
            </a:ext>
          </a:extLst>
        </xdr:cNvPr>
        <xdr:cNvSpPr>
          <a:spLocks noChangeArrowheads="1"/>
        </xdr:cNvSpPr>
      </xdr:nvSpPr>
      <xdr:spPr bwMode="auto">
        <a:xfrm>
          <a:off x="5238750" y="336240572"/>
          <a:ext cx="76200" cy="13869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1386931"/>
    <xdr:sp macro="" textlink="">
      <xdr:nvSpPr>
        <xdr:cNvPr id="1951" name="Text Box 33">
          <a:extLst>
            <a:ext uri="{FF2B5EF4-FFF2-40B4-BE49-F238E27FC236}">
              <a16:creationId xmlns:a16="http://schemas.microsoft.com/office/drawing/2014/main" id="{00000000-0008-0000-0000-00009F070000}"/>
            </a:ext>
          </a:extLst>
        </xdr:cNvPr>
        <xdr:cNvSpPr>
          <a:spLocks noChangeArrowheads="1"/>
        </xdr:cNvSpPr>
      </xdr:nvSpPr>
      <xdr:spPr bwMode="auto">
        <a:xfrm>
          <a:off x="5238750" y="336240572"/>
          <a:ext cx="76200" cy="13869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1386931"/>
    <xdr:sp macro="" textlink="">
      <xdr:nvSpPr>
        <xdr:cNvPr id="1952" name="Text Box 34">
          <a:extLst>
            <a:ext uri="{FF2B5EF4-FFF2-40B4-BE49-F238E27FC236}">
              <a16:creationId xmlns:a16="http://schemas.microsoft.com/office/drawing/2014/main" id="{00000000-0008-0000-0000-0000A0070000}"/>
            </a:ext>
          </a:extLst>
        </xdr:cNvPr>
        <xdr:cNvSpPr>
          <a:spLocks noChangeArrowheads="1"/>
        </xdr:cNvSpPr>
      </xdr:nvSpPr>
      <xdr:spPr bwMode="auto">
        <a:xfrm>
          <a:off x="5238750" y="336240572"/>
          <a:ext cx="76200" cy="13869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1386931"/>
    <xdr:sp macro="" textlink="">
      <xdr:nvSpPr>
        <xdr:cNvPr id="1953" name="Text Box 35">
          <a:extLst>
            <a:ext uri="{FF2B5EF4-FFF2-40B4-BE49-F238E27FC236}">
              <a16:creationId xmlns:a16="http://schemas.microsoft.com/office/drawing/2014/main" id="{00000000-0008-0000-0000-0000A1070000}"/>
            </a:ext>
          </a:extLst>
        </xdr:cNvPr>
        <xdr:cNvSpPr>
          <a:spLocks noChangeArrowheads="1"/>
        </xdr:cNvSpPr>
      </xdr:nvSpPr>
      <xdr:spPr bwMode="auto">
        <a:xfrm>
          <a:off x="5238750" y="336240572"/>
          <a:ext cx="76200" cy="13869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1386931"/>
    <xdr:sp macro="" textlink="">
      <xdr:nvSpPr>
        <xdr:cNvPr id="1954" name="Text Box 36">
          <a:extLst>
            <a:ext uri="{FF2B5EF4-FFF2-40B4-BE49-F238E27FC236}">
              <a16:creationId xmlns:a16="http://schemas.microsoft.com/office/drawing/2014/main" id="{00000000-0008-0000-0000-0000A2070000}"/>
            </a:ext>
          </a:extLst>
        </xdr:cNvPr>
        <xdr:cNvSpPr>
          <a:spLocks noChangeArrowheads="1"/>
        </xdr:cNvSpPr>
      </xdr:nvSpPr>
      <xdr:spPr bwMode="auto">
        <a:xfrm>
          <a:off x="5238750" y="336240572"/>
          <a:ext cx="76200" cy="13869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1386931"/>
    <xdr:sp macro="" textlink="">
      <xdr:nvSpPr>
        <xdr:cNvPr id="1955" name="Text Box 31">
          <a:extLst>
            <a:ext uri="{FF2B5EF4-FFF2-40B4-BE49-F238E27FC236}">
              <a16:creationId xmlns:a16="http://schemas.microsoft.com/office/drawing/2014/main" id="{00000000-0008-0000-0000-0000A3070000}"/>
            </a:ext>
          </a:extLst>
        </xdr:cNvPr>
        <xdr:cNvSpPr>
          <a:spLocks noChangeArrowheads="1"/>
        </xdr:cNvSpPr>
      </xdr:nvSpPr>
      <xdr:spPr bwMode="auto">
        <a:xfrm>
          <a:off x="5238750" y="336240572"/>
          <a:ext cx="76200" cy="13869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1386931"/>
    <xdr:sp macro="" textlink="">
      <xdr:nvSpPr>
        <xdr:cNvPr id="1956" name="Text Box 32">
          <a:extLst>
            <a:ext uri="{FF2B5EF4-FFF2-40B4-BE49-F238E27FC236}">
              <a16:creationId xmlns:a16="http://schemas.microsoft.com/office/drawing/2014/main" id="{00000000-0008-0000-0000-0000A4070000}"/>
            </a:ext>
          </a:extLst>
        </xdr:cNvPr>
        <xdr:cNvSpPr>
          <a:spLocks noChangeArrowheads="1"/>
        </xdr:cNvSpPr>
      </xdr:nvSpPr>
      <xdr:spPr bwMode="auto">
        <a:xfrm>
          <a:off x="5238750" y="336240572"/>
          <a:ext cx="76200" cy="13869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1386931"/>
    <xdr:sp macro="" textlink="">
      <xdr:nvSpPr>
        <xdr:cNvPr id="1957" name="Text Box 33">
          <a:extLst>
            <a:ext uri="{FF2B5EF4-FFF2-40B4-BE49-F238E27FC236}">
              <a16:creationId xmlns:a16="http://schemas.microsoft.com/office/drawing/2014/main" id="{00000000-0008-0000-0000-0000A5070000}"/>
            </a:ext>
          </a:extLst>
        </xdr:cNvPr>
        <xdr:cNvSpPr>
          <a:spLocks noChangeArrowheads="1"/>
        </xdr:cNvSpPr>
      </xdr:nvSpPr>
      <xdr:spPr bwMode="auto">
        <a:xfrm>
          <a:off x="5238750" y="336240572"/>
          <a:ext cx="76200" cy="13869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1386931"/>
    <xdr:sp macro="" textlink="">
      <xdr:nvSpPr>
        <xdr:cNvPr id="1958" name="Text Box 34">
          <a:extLst>
            <a:ext uri="{FF2B5EF4-FFF2-40B4-BE49-F238E27FC236}">
              <a16:creationId xmlns:a16="http://schemas.microsoft.com/office/drawing/2014/main" id="{00000000-0008-0000-0000-0000A6070000}"/>
            </a:ext>
          </a:extLst>
        </xdr:cNvPr>
        <xdr:cNvSpPr>
          <a:spLocks noChangeArrowheads="1"/>
        </xdr:cNvSpPr>
      </xdr:nvSpPr>
      <xdr:spPr bwMode="auto">
        <a:xfrm>
          <a:off x="5238750" y="336240572"/>
          <a:ext cx="76200" cy="13869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1386931"/>
    <xdr:sp macro="" textlink="">
      <xdr:nvSpPr>
        <xdr:cNvPr id="1959" name="Text Box 35">
          <a:extLst>
            <a:ext uri="{FF2B5EF4-FFF2-40B4-BE49-F238E27FC236}">
              <a16:creationId xmlns:a16="http://schemas.microsoft.com/office/drawing/2014/main" id="{00000000-0008-0000-0000-0000A7070000}"/>
            </a:ext>
          </a:extLst>
        </xdr:cNvPr>
        <xdr:cNvSpPr>
          <a:spLocks noChangeArrowheads="1"/>
        </xdr:cNvSpPr>
      </xdr:nvSpPr>
      <xdr:spPr bwMode="auto">
        <a:xfrm>
          <a:off x="5238750" y="336240572"/>
          <a:ext cx="76200" cy="13869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1386931"/>
    <xdr:sp macro="" textlink="">
      <xdr:nvSpPr>
        <xdr:cNvPr id="1960" name="Text Box 36">
          <a:extLst>
            <a:ext uri="{FF2B5EF4-FFF2-40B4-BE49-F238E27FC236}">
              <a16:creationId xmlns:a16="http://schemas.microsoft.com/office/drawing/2014/main" id="{00000000-0008-0000-0000-0000A8070000}"/>
            </a:ext>
          </a:extLst>
        </xdr:cNvPr>
        <xdr:cNvSpPr>
          <a:spLocks noChangeArrowheads="1"/>
        </xdr:cNvSpPr>
      </xdr:nvSpPr>
      <xdr:spPr bwMode="auto">
        <a:xfrm>
          <a:off x="5238750" y="336240572"/>
          <a:ext cx="76200" cy="13869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1961" name="Text Box 7">
          <a:extLst>
            <a:ext uri="{FF2B5EF4-FFF2-40B4-BE49-F238E27FC236}">
              <a16:creationId xmlns:a16="http://schemas.microsoft.com/office/drawing/2014/main" id="{00000000-0008-0000-0000-0000A907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1962" name="Text Box 8">
          <a:extLst>
            <a:ext uri="{FF2B5EF4-FFF2-40B4-BE49-F238E27FC236}">
              <a16:creationId xmlns:a16="http://schemas.microsoft.com/office/drawing/2014/main" id="{00000000-0008-0000-0000-0000AA07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1963" name="Text Box 9">
          <a:extLst>
            <a:ext uri="{FF2B5EF4-FFF2-40B4-BE49-F238E27FC236}">
              <a16:creationId xmlns:a16="http://schemas.microsoft.com/office/drawing/2014/main" id="{00000000-0008-0000-0000-0000AB07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1964" name="Text Box 10">
          <a:extLst>
            <a:ext uri="{FF2B5EF4-FFF2-40B4-BE49-F238E27FC236}">
              <a16:creationId xmlns:a16="http://schemas.microsoft.com/office/drawing/2014/main" id="{00000000-0008-0000-0000-0000AC07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1965" name="Text Box 11">
          <a:extLst>
            <a:ext uri="{FF2B5EF4-FFF2-40B4-BE49-F238E27FC236}">
              <a16:creationId xmlns:a16="http://schemas.microsoft.com/office/drawing/2014/main" id="{00000000-0008-0000-0000-0000AD07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1966" name="Text Box 12">
          <a:extLst>
            <a:ext uri="{FF2B5EF4-FFF2-40B4-BE49-F238E27FC236}">
              <a16:creationId xmlns:a16="http://schemas.microsoft.com/office/drawing/2014/main" id="{00000000-0008-0000-0000-0000AE07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1967" name="Text Box 31">
          <a:extLst>
            <a:ext uri="{FF2B5EF4-FFF2-40B4-BE49-F238E27FC236}">
              <a16:creationId xmlns:a16="http://schemas.microsoft.com/office/drawing/2014/main" id="{00000000-0008-0000-0000-0000AF07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1968" name="Text Box 32">
          <a:extLst>
            <a:ext uri="{FF2B5EF4-FFF2-40B4-BE49-F238E27FC236}">
              <a16:creationId xmlns:a16="http://schemas.microsoft.com/office/drawing/2014/main" id="{00000000-0008-0000-0000-0000B007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1969" name="Text Box 33">
          <a:extLst>
            <a:ext uri="{FF2B5EF4-FFF2-40B4-BE49-F238E27FC236}">
              <a16:creationId xmlns:a16="http://schemas.microsoft.com/office/drawing/2014/main" id="{00000000-0008-0000-0000-0000B107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1970" name="Text Box 34">
          <a:extLst>
            <a:ext uri="{FF2B5EF4-FFF2-40B4-BE49-F238E27FC236}">
              <a16:creationId xmlns:a16="http://schemas.microsoft.com/office/drawing/2014/main" id="{00000000-0008-0000-0000-0000B207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1971" name="Text Box 35">
          <a:extLst>
            <a:ext uri="{FF2B5EF4-FFF2-40B4-BE49-F238E27FC236}">
              <a16:creationId xmlns:a16="http://schemas.microsoft.com/office/drawing/2014/main" id="{00000000-0008-0000-0000-0000B307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1972" name="Text Box 36">
          <a:extLst>
            <a:ext uri="{FF2B5EF4-FFF2-40B4-BE49-F238E27FC236}">
              <a16:creationId xmlns:a16="http://schemas.microsoft.com/office/drawing/2014/main" id="{00000000-0008-0000-0000-0000B407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1973" name="Text Box 31">
          <a:extLst>
            <a:ext uri="{FF2B5EF4-FFF2-40B4-BE49-F238E27FC236}">
              <a16:creationId xmlns:a16="http://schemas.microsoft.com/office/drawing/2014/main" id="{00000000-0008-0000-0000-0000B507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1974" name="Text Box 32">
          <a:extLst>
            <a:ext uri="{FF2B5EF4-FFF2-40B4-BE49-F238E27FC236}">
              <a16:creationId xmlns:a16="http://schemas.microsoft.com/office/drawing/2014/main" id="{00000000-0008-0000-0000-0000B607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1975" name="Text Box 33">
          <a:extLst>
            <a:ext uri="{FF2B5EF4-FFF2-40B4-BE49-F238E27FC236}">
              <a16:creationId xmlns:a16="http://schemas.microsoft.com/office/drawing/2014/main" id="{00000000-0008-0000-0000-0000B707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1976" name="Text Box 34">
          <a:extLst>
            <a:ext uri="{FF2B5EF4-FFF2-40B4-BE49-F238E27FC236}">
              <a16:creationId xmlns:a16="http://schemas.microsoft.com/office/drawing/2014/main" id="{00000000-0008-0000-0000-0000B807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1977" name="Text Box 35">
          <a:extLst>
            <a:ext uri="{FF2B5EF4-FFF2-40B4-BE49-F238E27FC236}">
              <a16:creationId xmlns:a16="http://schemas.microsoft.com/office/drawing/2014/main" id="{00000000-0008-0000-0000-0000B907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1978" name="Text Box 31">
          <a:extLst>
            <a:ext uri="{FF2B5EF4-FFF2-40B4-BE49-F238E27FC236}">
              <a16:creationId xmlns:a16="http://schemas.microsoft.com/office/drawing/2014/main" id="{00000000-0008-0000-0000-0000BA07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1979" name="Text Box 32">
          <a:extLst>
            <a:ext uri="{FF2B5EF4-FFF2-40B4-BE49-F238E27FC236}">
              <a16:creationId xmlns:a16="http://schemas.microsoft.com/office/drawing/2014/main" id="{00000000-0008-0000-0000-0000BB07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350" name="Text Box 33">
          <a:extLst>
            <a:ext uri="{FF2B5EF4-FFF2-40B4-BE49-F238E27FC236}">
              <a16:creationId xmlns:a16="http://schemas.microsoft.com/office/drawing/2014/main" id="{00000000-0008-0000-0000-00002E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351" name="Text Box 34">
          <a:extLst>
            <a:ext uri="{FF2B5EF4-FFF2-40B4-BE49-F238E27FC236}">
              <a16:creationId xmlns:a16="http://schemas.microsoft.com/office/drawing/2014/main" id="{00000000-0008-0000-0000-00002F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352" name="Text Box 35">
          <a:extLst>
            <a:ext uri="{FF2B5EF4-FFF2-40B4-BE49-F238E27FC236}">
              <a16:creationId xmlns:a16="http://schemas.microsoft.com/office/drawing/2014/main" id="{00000000-0008-0000-0000-000030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353" name="Text Box 36">
          <a:extLst>
            <a:ext uri="{FF2B5EF4-FFF2-40B4-BE49-F238E27FC236}">
              <a16:creationId xmlns:a16="http://schemas.microsoft.com/office/drawing/2014/main" id="{00000000-0008-0000-0000-000031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354" name="Text Box 31">
          <a:extLst>
            <a:ext uri="{FF2B5EF4-FFF2-40B4-BE49-F238E27FC236}">
              <a16:creationId xmlns:a16="http://schemas.microsoft.com/office/drawing/2014/main" id="{00000000-0008-0000-0000-000032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355" name="Text Box 32">
          <a:extLst>
            <a:ext uri="{FF2B5EF4-FFF2-40B4-BE49-F238E27FC236}">
              <a16:creationId xmlns:a16="http://schemas.microsoft.com/office/drawing/2014/main" id="{00000000-0008-0000-0000-000033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356" name="Text Box 33">
          <a:extLst>
            <a:ext uri="{FF2B5EF4-FFF2-40B4-BE49-F238E27FC236}">
              <a16:creationId xmlns:a16="http://schemas.microsoft.com/office/drawing/2014/main" id="{00000000-0008-0000-0000-000034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357" name="Text Box 34">
          <a:extLst>
            <a:ext uri="{FF2B5EF4-FFF2-40B4-BE49-F238E27FC236}">
              <a16:creationId xmlns:a16="http://schemas.microsoft.com/office/drawing/2014/main" id="{00000000-0008-0000-0000-000035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358" name="Text Box 35">
          <a:extLst>
            <a:ext uri="{FF2B5EF4-FFF2-40B4-BE49-F238E27FC236}">
              <a16:creationId xmlns:a16="http://schemas.microsoft.com/office/drawing/2014/main" id="{00000000-0008-0000-0000-000036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359" name="Text Box 36">
          <a:extLst>
            <a:ext uri="{FF2B5EF4-FFF2-40B4-BE49-F238E27FC236}">
              <a16:creationId xmlns:a16="http://schemas.microsoft.com/office/drawing/2014/main" id="{00000000-0008-0000-0000-000037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360" name="Text Box 7">
          <a:extLst>
            <a:ext uri="{FF2B5EF4-FFF2-40B4-BE49-F238E27FC236}">
              <a16:creationId xmlns:a16="http://schemas.microsoft.com/office/drawing/2014/main" id="{00000000-0008-0000-0000-000038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361" name="Text Box 8">
          <a:extLst>
            <a:ext uri="{FF2B5EF4-FFF2-40B4-BE49-F238E27FC236}">
              <a16:creationId xmlns:a16="http://schemas.microsoft.com/office/drawing/2014/main" id="{00000000-0008-0000-0000-000039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362" name="Text Box 9">
          <a:extLst>
            <a:ext uri="{FF2B5EF4-FFF2-40B4-BE49-F238E27FC236}">
              <a16:creationId xmlns:a16="http://schemas.microsoft.com/office/drawing/2014/main" id="{00000000-0008-0000-0000-00003A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363" name="Text Box 10">
          <a:extLst>
            <a:ext uri="{FF2B5EF4-FFF2-40B4-BE49-F238E27FC236}">
              <a16:creationId xmlns:a16="http://schemas.microsoft.com/office/drawing/2014/main" id="{00000000-0008-0000-0000-00003B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364" name="Text Box 11">
          <a:extLst>
            <a:ext uri="{FF2B5EF4-FFF2-40B4-BE49-F238E27FC236}">
              <a16:creationId xmlns:a16="http://schemas.microsoft.com/office/drawing/2014/main" id="{00000000-0008-0000-0000-00003C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365" name="Text Box 12">
          <a:extLst>
            <a:ext uri="{FF2B5EF4-FFF2-40B4-BE49-F238E27FC236}">
              <a16:creationId xmlns:a16="http://schemas.microsoft.com/office/drawing/2014/main" id="{00000000-0008-0000-0000-00003D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366" name="Text Box 31">
          <a:extLst>
            <a:ext uri="{FF2B5EF4-FFF2-40B4-BE49-F238E27FC236}">
              <a16:creationId xmlns:a16="http://schemas.microsoft.com/office/drawing/2014/main" id="{00000000-0008-0000-0000-00003E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367" name="Text Box 32">
          <a:extLst>
            <a:ext uri="{FF2B5EF4-FFF2-40B4-BE49-F238E27FC236}">
              <a16:creationId xmlns:a16="http://schemas.microsoft.com/office/drawing/2014/main" id="{00000000-0008-0000-0000-00003F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368" name="Text Box 33">
          <a:extLst>
            <a:ext uri="{FF2B5EF4-FFF2-40B4-BE49-F238E27FC236}">
              <a16:creationId xmlns:a16="http://schemas.microsoft.com/office/drawing/2014/main" id="{00000000-0008-0000-0000-000040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369" name="Text Box 34">
          <a:extLst>
            <a:ext uri="{FF2B5EF4-FFF2-40B4-BE49-F238E27FC236}">
              <a16:creationId xmlns:a16="http://schemas.microsoft.com/office/drawing/2014/main" id="{00000000-0008-0000-0000-000041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370" name="Text Box 35">
          <a:extLst>
            <a:ext uri="{FF2B5EF4-FFF2-40B4-BE49-F238E27FC236}">
              <a16:creationId xmlns:a16="http://schemas.microsoft.com/office/drawing/2014/main" id="{00000000-0008-0000-0000-000042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371" name="Text Box 36">
          <a:extLst>
            <a:ext uri="{FF2B5EF4-FFF2-40B4-BE49-F238E27FC236}">
              <a16:creationId xmlns:a16="http://schemas.microsoft.com/office/drawing/2014/main" id="{00000000-0008-0000-0000-000043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372" name="Text Box 31">
          <a:extLst>
            <a:ext uri="{FF2B5EF4-FFF2-40B4-BE49-F238E27FC236}">
              <a16:creationId xmlns:a16="http://schemas.microsoft.com/office/drawing/2014/main" id="{00000000-0008-0000-0000-000044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373" name="Text Box 32">
          <a:extLst>
            <a:ext uri="{FF2B5EF4-FFF2-40B4-BE49-F238E27FC236}">
              <a16:creationId xmlns:a16="http://schemas.microsoft.com/office/drawing/2014/main" id="{00000000-0008-0000-0000-000045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374" name="Text Box 33">
          <a:extLst>
            <a:ext uri="{FF2B5EF4-FFF2-40B4-BE49-F238E27FC236}">
              <a16:creationId xmlns:a16="http://schemas.microsoft.com/office/drawing/2014/main" id="{00000000-0008-0000-0000-000046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375" name="Text Box 34">
          <a:extLst>
            <a:ext uri="{FF2B5EF4-FFF2-40B4-BE49-F238E27FC236}">
              <a16:creationId xmlns:a16="http://schemas.microsoft.com/office/drawing/2014/main" id="{00000000-0008-0000-0000-000047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376" name="Text Box 35">
          <a:extLst>
            <a:ext uri="{FF2B5EF4-FFF2-40B4-BE49-F238E27FC236}">
              <a16:creationId xmlns:a16="http://schemas.microsoft.com/office/drawing/2014/main" id="{00000000-0008-0000-0000-000048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377" name="Text Box 36">
          <a:extLst>
            <a:ext uri="{FF2B5EF4-FFF2-40B4-BE49-F238E27FC236}">
              <a16:creationId xmlns:a16="http://schemas.microsoft.com/office/drawing/2014/main" id="{00000000-0008-0000-0000-000049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378" name="Text Box 7">
          <a:extLst>
            <a:ext uri="{FF2B5EF4-FFF2-40B4-BE49-F238E27FC236}">
              <a16:creationId xmlns:a16="http://schemas.microsoft.com/office/drawing/2014/main" id="{00000000-0008-0000-0000-00004A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379" name="Text Box 8">
          <a:extLst>
            <a:ext uri="{FF2B5EF4-FFF2-40B4-BE49-F238E27FC236}">
              <a16:creationId xmlns:a16="http://schemas.microsoft.com/office/drawing/2014/main" id="{00000000-0008-0000-0000-00004B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380" name="Text Box 9">
          <a:extLst>
            <a:ext uri="{FF2B5EF4-FFF2-40B4-BE49-F238E27FC236}">
              <a16:creationId xmlns:a16="http://schemas.microsoft.com/office/drawing/2014/main" id="{00000000-0008-0000-0000-00004C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381" name="Text Box 10">
          <a:extLst>
            <a:ext uri="{FF2B5EF4-FFF2-40B4-BE49-F238E27FC236}">
              <a16:creationId xmlns:a16="http://schemas.microsoft.com/office/drawing/2014/main" id="{00000000-0008-0000-0000-00004D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382" name="Text Box 11">
          <a:extLst>
            <a:ext uri="{FF2B5EF4-FFF2-40B4-BE49-F238E27FC236}">
              <a16:creationId xmlns:a16="http://schemas.microsoft.com/office/drawing/2014/main" id="{00000000-0008-0000-0000-00004E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383" name="Text Box 12">
          <a:extLst>
            <a:ext uri="{FF2B5EF4-FFF2-40B4-BE49-F238E27FC236}">
              <a16:creationId xmlns:a16="http://schemas.microsoft.com/office/drawing/2014/main" id="{00000000-0008-0000-0000-00004F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384" name="Text Box 31">
          <a:extLst>
            <a:ext uri="{FF2B5EF4-FFF2-40B4-BE49-F238E27FC236}">
              <a16:creationId xmlns:a16="http://schemas.microsoft.com/office/drawing/2014/main" id="{00000000-0008-0000-0000-000050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385" name="Text Box 32">
          <a:extLst>
            <a:ext uri="{FF2B5EF4-FFF2-40B4-BE49-F238E27FC236}">
              <a16:creationId xmlns:a16="http://schemas.microsoft.com/office/drawing/2014/main" id="{00000000-0008-0000-0000-000051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386" name="Text Box 33">
          <a:extLst>
            <a:ext uri="{FF2B5EF4-FFF2-40B4-BE49-F238E27FC236}">
              <a16:creationId xmlns:a16="http://schemas.microsoft.com/office/drawing/2014/main" id="{00000000-0008-0000-0000-000052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387" name="Text Box 34">
          <a:extLst>
            <a:ext uri="{FF2B5EF4-FFF2-40B4-BE49-F238E27FC236}">
              <a16:creationId xmlns:a16="http://schemas.microsoft.com/office/drawing/2014/main" id="{00000000-0008-0000-0000-000053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388" name="Text Box 35">
          <a:extLst>
            <a:ext uri="{FF2B5EF4-FFF2-40B4-BE49-F238E27FC236}">
              <a16:creationId xmlns:a16="http://schemas.microsoft.com/office/drawing/2014/main" id="{00000000-0008-0000-0000-000054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389" name="Text Box 36">
          <a:extLst>
            <a:ext uri="{FF2B5EF4-FFF2-40B4-BE49-F238E27FC236}">
              <a16:creationId xmlns:a16="http://schemas.microsoft.com/office/drawing/2014/main" id="{00000000-0008-0000-0000-000055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390" name="Text Box 31">
          <a:extLst>
            <a:ext uri="{FF2B5EF4-FFF2-40B4-BE49-F238E27FC236}">
              <a16:creationId xmlns:a16="http://schemas.microsoft.com/office/drawing/2014/main" id="{00000000-0008-0000-0000-000056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391" name="Text Box 32">
          <a:extLst>
            <a:ext uri="{FF2B5EF4-FFF2-40B4-BE49-F238E27FC236}">
              <a16:creationId xmlns:a16="http://schemas.microsoft.com/office/drawing/2014/main" id="{00000000-0008-0000-0000-000057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392" name="Text Box 33">
          <a:extLst>
            <a:ext uri="{FF2B5EF4-FFF2-40B4-BE49-F238E27FC236}">
              <a16:creationId xmlns:a16="http://schemas.microsoft.com/office/drawing/2014/main" id="{00000000-0008-0000-0000-000058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393" name="Text Box 34">
          <a:extLst>
            <a:ext uri="{FF2B5EF4-FFF2-40B4-BE49-F238E27FC236}">
              <a16:creationId xmlns:a16="http://schemas.microsoft.com/office/drawing/2014/main" id="{00000000-0008-0000-0000-000059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394" name="Text Box 35">
          <a:extLst>
            <a:ext uri="{FF2B5EF4-FFF2-40B4-BE49-F238E27FC236}">
              <a16:creationId xmlns:a16="http://schemas.microsoft.com/office/drawing/2014/main" id="{00000000-0008-0000-0000-00005A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395" name="Text Box 36">
          <a:extLst>
            <a:ext uri="{FF2B5EF4-FFF2-40B4-BE49-F238E27FC236}">
              <a16:creationId xmlns:a16="http://schemas.microsoft.com/office/drawing/2014/main" id="{00000000-0008-0000-0000-00005B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396" name="Text Box 7">
          <a:extLst>
            <a:ext uri="{FF2B5EF4-FFF2-40B4-BE49-F238E27FC236}">
              <a16:creationId xmlns:a16="http://schemas.microsoft.com/office/drawing/2014/main" id="{00000000-0008-0000-0000-00005C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397" name="Text Box 8">
          <a:extLst>
            <a:ext uri="{FF2B5EF4-FFF2-40B4-BE49-F238E27FC236}">
              <a16:creationId xmlns:a16="http://schemas.microsoft.com/office/drawing/2014/main" id="{00000000-0008-0000-0000-00005D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398" name="Text Box 9">
          <a:extLst>
            <a:ext uri="{FF2B5EF4-FFF2-40B4-BE49-F238E27FC236}">
              <a16:creationId xmlns:a16="http://schemas.microsoft.com/office/drawing/2014/main" id="{00000000-0008-0000-0000-00005E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399" name="Text Box 10">
          <a:extLst>
            <a:ext uri="{FF2B5EF4-FFF2-40B4-BE49-F238E27FC236}">
              <a16:creationId xmlns:a16="http://schemas.microsoft.com/office/drawing/2014/main" id="{00000000-0008-0000-0000-00005F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400" name="Text Box 11">
          <a:extLst>
            <a:ext uri="{FF2B5EF4-FFF2-40B4-BE49-F238E27FC236}">
              <a16:creationId xmlns:a16="http://schemas.microsoft.com/office/drawing/2014/main" id="{00000000-0008-0000-0000-000060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401" name="Text Box 12">
          <a:extLst>
            <a:ext uri="{FF2B5EF4-FFF2-40B4-BE49-F238E27FC236}">
              <a16:creationId xmlns:a16="http://schemas.microsoft.com/office/drawing/2014/main" id="{00000000-0008-0000-0000-000061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402" name="Text Box 31">
          <a:extLst>
            <a:ext uri="{FF2B5EF4-FFF2-40B4-BE49-F238E27FC236}">
              <a16:creationId xmlns:a16="http://schemas.microsoft.com/office/drawing/2014/main" id="{00000000-0008-0000-0000-000062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403" name="Text Box 32">
          <a:extLst>
            <a:ext uri="{FF2B5EF4-FFF2-40B4-BE49-F238E27FC236}">
              <a16:creationId xmlns:a16="http://schemas.microsoft.com/office/drawing/2014/main" id="{00000000-0008-0000-0000-000063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404" name="Text Box 33">
          <a:extLst>
            <a:ext uri="{FF2B5EF4-FFF2-40B4-BE49-F238E27FC236}">
              <a16:creationId xmlns:a16="http://schemas.microsoft.com/office/drawing/2014/main" id="{00000000-0008-0000-0000-000064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405" name="Text Box 34">
          <a:extLst>
            <a:ext uri="{FF2B5EF4-FFF2-40B4-BE49-F238E27FC236}">
              <a16:creationId xmlns:a16="http://schemas.microsoft.com/office/drawing/2014/main" id="{00000000-0008-0000-0000-000065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406" name="Text Box 35">
          <a:extLst>
            <a:ext uri="{FF2B5EF4-FFF2-40B4-BE49-F238E27FC236}">
              <a16:creationId xmlns:a16="http://schemas.microsoft.com/office/drawing/2014/main" id="{00000000-0008-0000-0000-000066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407" name="Text Box 36">
          <a:extLst>
            <a:ext uri="{FF2B5EF4-FFF2-40B4-BE49-F238E27FC236}">
              <a16:creationId xmlns:a16="http://schemas.microsoft.com/office/drawing/2014/main" id="{00000000-0008-0000-0000-000067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408" name="Text Box 31">
          <a:extLst>
            <a:ext uri="{FF2B5EF4-FFF2-40B4-BE49-F238E27FC236}">
              <a16:creationId xmlns:a16="http://schemas.microsoft.com/office/drawing/2014/main" id="{00000000-0008-0000-0000-000068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409" name="Text Box 32">
          <a:extLst>
            <a:ext uri="{FF2B5EF4-FFF2-40B4-BE49-F238E27FC236}">
              <a16:creationId xmlns:a16="http://schemas.microsoft.com/office/drawing/2014/main" id="{00000000-0008-0000-0000-000069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410" name="Text Box 33">
          <a:extLst>
            <a:ext uri="{FF2B5EF4-FFF2-40B4-BE49-F238E27FC236}">
              <a16:creationId xmlns:a16="http://schemas.microsoft.com/office/drawing/2014/main" id="{00000000-0008-0000-0000-00006A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411" name="Text Box 34">
          <a:extLst>
            <a:ext uri="{FF2B5EF4-FFF2-40B4-BE49-F238E27FC236}">
              <a16:creationId xmlns:a16="http://schemas.microsoft.com/office/drawing/2014/main" id="{00000000-0008-0000-0000-00006B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412" name="Text Box 35">
          <a:extLst>
            <a:ext uri="{FF2B5EF4-FFF2-40B4-BE49-F238E27FC236}">
              <a16:creationId xmlns:a16="http://schemas.microsoft.com/office/drawing/2014/main" id="{00000000-0008-0000-0000-00006C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413" name="Text Box 36">
          <a:extLst>
            <a:ext uri="{FF2B5EF4-FFF2-40B4-BE49-F238E27FC236}">
              <a16:creationId xmlns:a16="http://schemas.microsoft.com/office/drawing/2014/main" id="{00000000-0008-0000-0000-00006D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414" name="Text Box 7">
          <a:extLst>
            <a:ext uri="{FF2B5EF4-FFF2-40B4-BE49-F238E27FC236}">
              <a16:creationId xmlns:a16="http://schemas.microsoft.com/office/drawing/2014/main" id="{00000000-0008-0000-0000-00006E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415" name="Text Box 8">
          <a:extLst>
            <a:ext uri="{FF2B5EF4-FFF2-40B4-BE49-F238E27FC236}">
              <a16:creationId xmlns:a16="http://schemas.microsoft.com/office/drawing/2014/main" id="{00000000-0008-0000-0000-00006F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416" name="Text Box 9">
          <a:extLst>
            <a:ext uri="{FF2B5EF4-FFF2-40B4-BE49-F238E27FC236}">
              <a16:creationId xmlns:a16="http://schemas.microsoft.com/office/drawing/2014/main" id="{00000000-0008-0000-0000-000070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417" name="Text Box 10">
          <a:extLst>
            <a:ext uri="{FF2B5EF4-FFF2-40B4-BE49-F238E27FC236}">
              <a16:creationId xmlns:a16="http://schemas.microsoft.com/office/drawing/2014/main" id="{00000000-0008-0000-0000-000071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418" name="Text Box 11">
          <a:extLst>
            <a:ext uri="{FF2B5EF4-FFF2-40B4-BE49-F238E27FC236}">
              <a16:creationId xmlns:a16="http://schemas.microsoft.com/office/drawing/2014/main" id="{00000000-0008-0000-0000-000072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419" name="Text Box 12">
          <a:extLst>
            <a:ext uri="{FF2B5EF4-FFF2-40B4-BE49-F238E27FC236}">
              <a16:creationId xmlns:a16="http://schemas.microsoft.com/office/drawing/2014/main" id="{00000000-0008-0000-0000-000073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420" name="Text Box 31">
          <a:extLst>
            <a:ext uri="{FF2B5EF4-FFF2-40B4-BE49-F238E27FC236}">
              <a16:creationId xmlns:a16="http://schemas.microsoft.com/office/drawing/2014/main" id="{00000000-0008-0000-0000-000074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421" name="Text Box 32">
          <a:extLst>
            <a:ext uri="{FF2B5EF4-FFF2-40B4-BE49-F238E27FC236}">
              <a16:creationId xmlns:a16="http://schemas.microsoft.com/office/drawing/2014/main" id="{00000000-0008-0000-0000-000075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422" name="Text Box 33">
          <a:extLst>
            <a:ext uri="{FF2B5EF4-FFF2-40B4-BE49-F238E27FC236}">
              <a16:creationId xmlns:a16="http://schemas.microsoft.com/office/drawing/2014/main" id="{00000000-0008-0000-0000-000076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423" name="Text Box 34">
          <a:extLst>
            <a:ext uri="{FF2B5EF4-FFF2-40B4-BE49-F238E27FC236}">
              <a16:creationId xmlns:a16="http://schemas.microsoft.com/office/drawing/2014/main" id="{00000000-0008-0000-0000-000077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424" name="Text Box 35">
          <a:extLst>
            <a:ext uri="{FF2B5EF4-FFF2-40B4-BE49-F238E27FC236}">
              <a16:creationId xmlns:a16="http://schemas.microsoft.com/office/drawing/2014/main" id="{00000000-0008-0000-0000-000078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425" name="Text Box 36">
          <a:extLst>
            <a:ext uri="{FF2B5EF4-FFF2-40B4-BE49-F238E27FC236}">
              <a16:creationId xmlns:a16="http://schemas.microsoft.com/office/drawing/2014/main" id="{00000000-0008-0000-0000-000079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426" name="Text Box 31">
          <a:extLst>
            <a:ext uri="{FF2B5EF4-FFF2-40B4-BE49-F238E27FC236}">
              <a16:creationId xmlns:a16="http://schemas.microsoft.com/office/drawing/2014/main" id="{00000000-0008-0000-0000-00007A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427" name="Text Box 32">
          <a:extLst>
            <a:ext uri="{FF2B5EF4-FFF2-40B4-BE49-F238E27FC236}">
              <a16:creationId xmlns:a16="http://schemas.microsoft.com/office/drawing/2014/main" id="{00000000-0008-0000-0000-00007B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428" name="Text Box 33">
          <a:extLst>
            <a:ext uri="{FF2B5EF4-FFF2-40B4-BE49-F238E27FC236}">
              <a16:creationId xmlns:a16="http://schemas.microsoft.com/office/drawing/2014/main" id="{00000000-0008-0000-0000-00007C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429" name="Text Box 34">
          <a:extLst>
            <a:ext uri="{FF2B5EF4-FFF2-40B4-BE49-F238E27FC236}">
              <a16:creationId xmlns:a16="http://schemas.microsoft.com/office/drawing/2014/main" id="{00000000-0008-0000-0000-00007D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430" name="Text Box 35">
          <a:extLst>
            <a:ext uri="{FF2B5EF4-FFF2-40B4-BE49-F238E27FC236}">
              <a16:creationId xmlns:a16="http://schemas.microsoft.com/office/drawing/2014/main" id="{00000000-0008-0000-0000-00007E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431" name="Text Box 36">
          <a:extLst>
            <a:ext uri="{FF2B5EF4-FFF2-40B4-BE49-F238E27FC236}">
              <a16:creationId xmlns:a16="http://schemas.microsoft.com/office/drawing/2014/main" id="{00000000-0008-0000-0000-00007F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432" name="Text Box 7">
          <a:extLst>
            <a:ext uri="{FF2B5EF4-FFF2-40B4-BE49-F238E27FC236}">
              <a16:creationId xmlns:a16="http://schemas.microsoft.com/office/drawing/2014/main" id="{00000000-0008-0000-0000-000080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433" name="Text Box 8">
          <a:extLst>
            <a:ext uri="{FF2B5EF4-FFF2-40B4-BE49-F238E27FC236}">
              <a16:creationId xmlns:a16="http://schemas.microsoft.com/office/drawing/2014/main" id="{00000000-0008-0000-0000-000081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434" name="Text Box 9">
          <a:extLst>
            <a:ext uri="{FF2B5EF4-FFF2-40B4-BE49-F238E27FC236}">
              <a16:creationId xmlns:a16="http://schemas.microsoft.com/office/drawing/2014/main" id="{00000000-0008-0000-0000-000082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435" name="Text Box 10">
          <a:extLst>
            <a:ext uri="{FF2B5EF4-FFF2-40B4-BE49-F238E27FC236}">
              <a16:creationId xmlns:a16="http://schemas.microsoft.com/office/drawing/2014/main" id="{00000000-0008-0000-0000-000083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436" name="Text Box 11">
          <a:extLst>
            <a:ext uri="{FF2B5EF4-FFF2-40B4-BE49-F238E27FC236}">
              <a16:creationId xmlns:a16="http://schemas.microsoft.com/office/drawing/2014/main" id="{00000000-0008-0000-0000-000084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437" name="Text Box 12">
          <a:extLst>
            <a:ext uri="{FF2B5EF4-FFF2-40B4-BE49-F238E27FC236}">
              <a16:creationId xmlns:a16="http://schemas.microsoft.com/office/drawing/2014/main" id="{00000000-0008-0000-0000-000085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438" name="Text Box 31">
          <a:extLst>
            <a:ext uri="{FF2B5EF4-FFF2-40B4-BE49-F238E27FC236}">
              <a16:creationId xmlns:a16="http://schemas.microsoft.com/office/drawing/2014/main" id="{00000000-0008-0000-0000-000086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439" name="Text Box 32">
          <a:extLst>
            <a:ext uri="{FF2B5EF4-FFF2-40B4-BE49-F238E27FC236}">
              <a16:creationId xmlns:a16="http://schemas.microsoft.com/office/drawing/2014/main" id="{00000000-0008-0000-0000-000087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440" name="Text Box 33">
          <a:extLst>
            <a:ext uri="{FF2B5EF4-FFF2-40B4-BE49-F238E27FC236}">
              <a16:creationId xmlns:a16="http://schemas.microsoft.com/office/drawing/2014/main" id="{00000000-0008-0000-0000-000088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441" name="Text Box 34">
          <a:extLst>
            <a:ext uri="{FF2B5EF4-FFF2-40B4-BE49-F238E27FC236}">
              <a16:creationId xmlns:a16="http://schemas.microsoft.com/office/drawing/2014/main" id="{00000000-0008-0000-0000-000089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442" name="Text Box 35">
          <a:extLst>
            <a:ext uri="{FF2B5EF4-FFF2-40B4-BE49-F238E27FC236}">
              <a16:creationId xmlns:a16="http://schemas.microsoft.com/office/drawing/2014/main" id="{00000000-0008-0000-0000-00008A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443" name="Text Box 36">
          <a:extLst>
            <a:ext uri="{FF2B5EF4-FFF2-40B4-BE49-F238E27FC236}">
              <a16:creationId xmlns:a16="http://schemas.microsoft.com/office/drawing/2014/main" id="{00000000-0008-0000-0000-00008B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444" name="Text Box 31">
          <a:extLst>
            <a:ext uri="{FF2B5EF4-FFF2-40B4-BE49-F238E27FC236}">
              <a16:creationId xmlns:a16="http://schemas.microsoft.com/office/drawing/2014/main" id="{00000000-0008-0000-0000-00008C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445" name="Text Box 32">
          <a:extLst>
            <a:ext uri="{FF2B5EF4-FFF2-40B4-BE49-F238E27FC236}">
              <a16:creationId xmlns:a16="http://schemas.microsoft.com/office/drawing/2014/main" id="{00000000-0008-0000-0000-00008D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446" name="Text Box 33">
          <a:extLst>
            <a:ext uri="{FF2B5EF4-FFF2-40B4-BE49-F238E27FC236}">
              <a16:creationId xmlns:a16="http://schemas.microsoft.com/office/drawing/2014/main" id="{00000000-0008-0000-0000-00008E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447" name="Text Box 34">
          <a:extLst>
            <a:ext uri="{FF2B5EF4-FFF2-40B4-BE49-F238E27FC236}">
              <a16:creationId xmlns:a16="http://schemas.microsoft.com/office/drawing/2014/main" id="{00000000-0008-0000-0000-00008F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448" name="Text Box 35">
          <a:extLst>
            <a:ext uri="{FF2B5EF4-FFF2-40B4-BE49-F238E27FC236}">
              <a16:creationId xmlns:a16="http://schemas.microsoft.com/office/drawing/2014/main" id="{00000000-0008-0000-0000-000090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449" name="Text Box 36">
          <a:extLst>
            <a:ext uri="{FF2B5EF4-FFF2-40B4-BE49-F238E27FC236}">
              <a16:creationId xmlns:a16="http://schemas.microsoft.com/office/drawing/2014/main" id="{00000000-0008-0000-0000-000091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450" name="Text Box 7">
          <a:extLst>
            <a:ext uri="{FF2B5EF4-FFF2-40B4-BE49-F238E27FC236}">
              <a16:creationId xmlns:a16="http://schemas.microsoft.com/office/drawing/2014/main" id="{00000000-0008-0000-0000-000092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451" name="Text Box 8">
          <a:extLst>
            <a:ext uri="{FF2B5EF4-FFF2-40B4-BE49-F238E27FC236}">
              <a16:creationId xmlns:a16="http://schemas.microsoft.com/office/drawing/2014/main" id="{00000000-0008-0000-0000-000093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452" name="Text Box 9">
          <a:extLst>
            <a:ext uri="{FF2B5EF4-FFF2-40B4-BE49-F238E27FC236}">
              <a16:creationId xmlns:a16="http://schemas.microsoft.com/office/drawing/2014/main" id="{00000000-0008-0000-0000-000094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453" name="Text Box 10">
          <a:extLst>
            <a:ext uri="{FF2B5EF4-FFF2-40B4-BE49-F238E27FC236}">
              <a16:creationId xmlns:a16="http://schemas.microsoft.com/office/drawing/2014/main" id="{00000000-0008-0000-0000-000095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454" name="Text Box 11">
          <a:extLst>
            <a:ext uri="{FF2B5EF4-FFF2-40B4-BE49-F238E27FC236}">
              <a16:creationId xmlns:a16="http://schemas.microsoft.com/office/drawing/2014/main" id="{00000000-0008-0000-0000-000096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455" name="Text Box 12">
          <a:extLst>
            <a:ext uri="{FF2B5EF4-FFF2-40B4-BE49-F238E27FC236}">
              <a16:creationId xmlns:a16="http://schemas.microsoft.com/office/drawing/2014/main" id="{00000000-0008-0000-0000-000097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456" name="Text Box 31">
          <a:extLst>
            <a:ext uri="{FF2B5EF4-FFF2-40B4-BE49-F238E27FC236}">
              <a16:creationId xmlns:a16="http://schemas.microsoft.com/office/drawing/2014/main" id="{00000000-0008-0000-0000-000098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457" name="Text Box 32">
          <a:extLst>
            <a:ext uri="{FF2B5EF4-FFF2-40B4-BE49-F238E27FC236}">
              <a16:creationId xmlns:a16="http://schemas.microsoft.com/office/drawing/2014/main" id="{00000000-0008-0000-0000-000099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458" name="Text Box 33">
          <a:extLst>
            <a:ext uri="{FF2B5EF4-FFF2-40B4-BE49-F238E27FC236}">
              <a16:creationId xmlns:a16="http://schemas.microsoft.com/office/drawing/2014/main" id="{00000000-0008-0000-0000-00009A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459" name="Text Box 34">
          <a:extLst>
            <a:ext uri="{FF2B5EF4-FFF2-40B4-BE49-F238E27FC236}">
              <a16:creationId xmlns:a16="http://schemas.microsoft.com/office/drawing/2014/main" id="{00000000-0008-0000-0000-00009B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460" name="Text Box 35">
          <a:extLst>
            <a:ext uri="{FF2B5EF4-FFF2-40B4-BE49-F238E27FC236}">
              <a16:creationId xmlns:a16="http://schemas.microsoft.com/office/drawing/2014/main" id="{00000000-0008-0000-0000-00009C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461" name="Text Box 36">
          <a:extLst>
            <a:ext uri="{FF2B5EF4-FFF2-40B4-BE49-F238E27FC236}">
              <a16:creationId xmlns:a16="http://schemas.microsoft.com/office/drawing/2014/main" id="{00000000-0008-0000-0000-00009D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462" name="Text Box 31">
          <a:extLst>
            <a:ext uri="{FF2B5EF4-FFF2-40B4-BE49-F238E27FC236}">
              <a16:creationId xmlns:a16="http://schemas.microsoft.com/office/drawing/2014/main" id="{00000000-0008-0000-0000-00009E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463" name="Text Box 32">
          <a:extLst>
            <a:ext uri="{FF2B5EF4-FFF2-40B4-BE49-F238E27FC236}">
              <a16:creationId xmlns:a16="http://schemas.microsoft.com/office/drawing/2014/main" id="{00000000-0008-0000-0000-00009F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464" name="Text Box 33">
          <a:extLst>
            <a:ext uri="{FF2B5EF4-FFF2-40B4-BE49-F238E27FC236}">
              <a16:creationId xmlns:a16="http://schemas.microsoft.com/office/drawing/2014/main" id="{00000000-0008-0000-0000-0000A0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465" name="Text Box 34">
          <a:extLst>
            <a:ext uri="{FF2B5EF4-FFF2-40B4-BE49-F238E27FC236}">
              <a16:creationId xmlns:a16="http://schemas.microsoft.com/office/drawing/2014/main" id="{00000000-0008-0000-0000-0000A1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466" name="Text Box 35">
          <a:extLst>
            <a:ext uri="{FF2B5EF4-FFF2-40B4-BE49-F238E27FC236}">
              <a16:creationId xmlns:a16="http://schemas.microsoft.com/office/drawing/2014/main" id="{00000000-0008-0000-0000-0000A2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467" name="Text Box 36">
          <a:extLst>
            <a:ext uri="{FF2B5EF4-FFF2-40B4-BE49-F238E27FC236}">
              <a16:creationId xmlns:a16="http://schemas.microsoft.com/office/drawing/2014/main" id="{00000000-0008-0000-0000-0000A3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468" name="Text Box 7">
          <a:extLst>
            <a:ext uri="{FF2B5EF4-FFF2-40B4-BE49-F238E27FC236}">
              <a16:creationId xmlns:a16="http://schemas.microsoft.com/office/drawing/2014/main" id="{00000000-0008-0000-0000-0000A4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469" name="Text Box 8">
          <a:extLst>
            <a:ext uri="{FF2B5EF4-FFF2-40B4-BE49-F238E27FC236}">
              <a16:creationId xmlns:a16="http://schemas.microsoft.com/office/drawing/2014/main" id="{00000000-0008-0000-0000-0000A5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470" name="Text Box 9">
          <a:extLst>
            <a:ext uri="{FF2B5EF4-FFF2-40B4-BE49-F238E27FC236}">
              <a16:creationId xmlns:a16="http://schemas.microsoft.com/office/drawing/2014/main" id="{00000000-0008-0000-0000-0000A6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471" name="Text Box 10">
          <a:extLst>
            <a:ext uri="{FF2B5EF4-FFF2-40B4-BE49-F238E27FC236}">
              <a16:creationId xmlns:a16="http://schemas.microsoft.com/office/drawing/2014/main" id="{00000000-0008-0000-0000-0000A7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472" name="Text Box 11">
          <a:extLst>
            <a:ext uri="{FF2B5EF4-FFF2-40B4-BE49-F238E27FC236}">
              <a16:creationId xmlns:a16="http://schemas.microsoft.com/office/drawing/2014/main" id="{00000000-0008-0000-0000-0000A8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473" name="Text Box 12">
          <a:extLst>
            <a:ext uri="{FF2B5EF4-FFF2-40B4-BE49-F238E27FC236}">
              <a16:creationId xmlns:a16="http://schemas.microsoft.com/office/drawing/2014/main" id="{00000000-0008-0000-0000-0000A9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474" name="Text Box 31">
          <a:extLst>
            <a:ext uri="{FF2B5EF4-FFF2-40B4-BE49-F238E27FC236}">
              <a16:creationId xmlns:a16="http://schemas.microsoft.com/office/drawing/2014/main" id="{00000000-0008-0000-0000-0000AA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475" name="Text Box 32">
          <a:extLst>
            <a:ext uri="{FF2B5EF4-FFF2-40B4-BE49-F238E27FC236}">
              <a16:creationId xmlns:a16="http://schemas.microsoft.com/office/drawing/2014/main" id="{00000000-0008-0000-0000-0000AB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476" name="Text Box 33">
          <a:extLst>
            <a:ext uri="{FF2B5EF4-FFF2-40B4-BE49-F238E27FC236}">
              <a16:creationId xmlns:a16="http://schemas.microsoft.com/office/drawing/2014/main" id="{00000000-0008-0000-0000-0000AC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477" name="Text Box 34">
          <a:extLst>
            <a:ext uri="{FF2B5EF4-FFF2-40B4-BE49-F238E27FC236}">
              <a16:creationId xmlns:a16="http://schemas.microsoft.com/office/drawing/2014/main" id="{00000000-0008-0000-0000-0000AD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478" name="Text Box 35">
          <a:extLst>
            <a:ext uri="{FF2B5EF4-FFF2-40B4-BE49-F238E27FC236}">
              <a16:creationId xmlns:a16="http://schemas.microsoft.com/office/drawing/2014/main" id="{00000000-0008-0000-0000-0000AE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479" name="Text Box 36">
          <a:extLst>
            <a:ext uri="{FF2B5EF4-FFF2-40B4-BE49-F238E27FC236}">
              <a16:creationId xmlns:a16="http://schemas.microsoft.com/office/drawing/2014/main" id="{00000000-0008-0000-0000-0000AF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480" name="Text Box 31">
          <a:extLst>
            <a:ext uri="{FF2B5EF4-FFF2-40B4-BE49-F238E27FC236}">
              <a16:creationId xmlns:a16="http://schemas.microsoft.com/office/drawing/2014/main" id="{00000000-0008-0000-0000-0000B0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481" name="Text Box 32">
          <a:extLst>
            <a:ext uri="{FF2B5EF4-FFF2-40B4-BE49-F238E27FC236}">
              <a16:creationId xmlns:a16="http://schemas.microsoft.com/office/drawing/2014/main" id="{00000000-0008-0000-0000-0000B1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482" name="Text Box 33">
          <a:extLst>
            <a:ext uri="{FF2B5EF4-FFF2-40B4-BE49-F238E27FC236}">
              <a16:creationId xmlns:a16="http://schemas.microsoft.com/office/drawing/2014/main" id="{00000000-0008-0000-0000-0000B2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483" name="Text Box 34">
          <a:extLst>
            <a:ext uri="{FF2B5EF4-FFF2-40B4-BE49-F238E27FC236}">
              <a16:creationId xmlns:a16="http://schemas.microsoft.com/office/drawing/2014/main" id="{00000000-0008-0000-0000-0000B3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484" name="Text Box 35">
          <a:extLst>
            <a:ext uri="{FF2B5EF4-FFF2-40B4-BE49-F238E27FC236}">
              <a16:creationId xmlns:a16="http://schemas.microsoft.com/office/drawing/2014/main" id="{00000000-0008-0000-0000-0000B4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485" name="Text Box 36">
          <a:extLst>
            <a:ext uri="{FF2B5EF4-FFF2-40B4-BE49-F238E27FC236}">
              <a16:creationId xmlns:a16="http://schemas.microsoft.com/office/drawing/2014/main" id="{00000000-0008-0000-0000-0000B5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486" name="Text Box 7">
          <a:extLst>
            <a:ext uri="{FF2B5EF4-FFF2-40B4-BE49-F238E27FC236}">
              <a16:creationId xmlns:a16="http://schemas.microsoft.com/office/drawing/2014/main" id="{00000000-0008-0000-0000-0000B6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487" name="Text Box 8">
          <a:extLst>
            <a:ext uri="{FF2B5EF4-FFF2-40B4-BE49-F238E27FC236}">
              <a16:creationId xmlns:a16="http://schemas.microsoft.com/office/drawing/2014/main" id="{00000000-0008-0000-0000-0000B7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488" name="Text Box 9">
          <a:extLst>
            <a:ext uri="{FF2B5EF4-FFF2-40B4-BE49-F238E27FC236}">
              <a16:creationId xmlns:a16="http://schemas.microsoft.com/office/drawing/2014/main" id="{00000000-0008-0000-0000-0000B8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489" name="Text Box 10">
          <a:extLst>
            <a:ext uri="{FF2B5EF4-FFF2-40B4-BE49-F238E27FC236}">
              <a16:creationId xmlns:a16="http://schemas.microsoft.com/office/drawing/2014/main" id="{00000000-0008-0000-0000-0000B9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490" name="Text Box 11">
          <a:extLst>
            <a:ext uri="{FF2B5EF4-FFF2-40B4-BE49-F238E27FC236}">
              <a16:creationId xmlns:a16="http://schemas.microsoft.com/office/drawing/2014/main" id="{00000000-0008-0000-0000-0000BA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491" name="Text Box 12">
          <a:extLst>
            <a:ext uri="{FF2B5EF4-FFF2-40B4-BE49-F238E27FC236}">
              <a16:creationId xmlns:a16="http://schemas.microsoft.com/office/drawing/2014/main" id="{00000000-0008-0000-0000-0000BB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492" name="Text Box 31">
          <a:extLst>
            <a:ext uri="{FF2B5EF4-FFF2-40B4-BE49-F238E27FC236}">
              <a16:creationId xmlns:a16="http://schemas.microsoft.com/office/drawing/2014/main" id="{00000000-0008-0000-0000-0000BC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493" name="Text Box 32">
          <a:extLst>
            <a:ext uri="{FF2B5EF4-FFF2-40B4-BE49-F238E27FC236}">
              <a16:creationId xmlns:a16="http://schemas.microsoft.com/office/drawing/2014/main" id="{00000000-0008-0000-0000-0000BD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494" name="Text Box 33">
          <a:extLst>
            <a:ext uri="{FF2B5EF4-FFF2-40B4-BE49-F238E27FC236}">
              <a16:creationId xmlns:a16="http://schemas.microsoft.com/office/drawing/2014/main" id="{00000000-0008-0000-0000-0000BE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495" name="Text Box 34">
          <a:extLst>
            <a:ext uri="{FF2B5EF4-FFF2-40B4-BE49-F238E27FC236}">
              <a16:creationId xmlns:a16="http://schemas.microsoft.com/office/drawing/2014/main" id="{00000000-0008-0000-0000-0000BF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496" name="Text Box 35">
          <a:extLst>
            <a:ext uri="{FF2B5EF4-FFF2-40B4-BE49-F238E27FC236}">
              <a16:creationId xmlns:a16="http://schemas.microsoft.com/office/drawing/2014/main" id="{00000000-0008-0000-0000-0000C0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497" name="Text Box 36">
          <a:extLst>
            <a:ext uri="{FF2B5EF4-FFF2-40B4-BE49-F238E27FC236}">
              <a16:creationId xmlns:a16="http://schemas.microsoft.com/office/drawing/2014/main" id="{00000000-0008-0000-0000-0000C1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498" name="Text Box 31">
          <a:extLst>
            <a:ext uri="{FF2B5EF4-FFF2-40B4-BE49-F238E27FC236}">
              <a16:creationId xmlns:a16="http://schemas.microsoft.com/office/drawing/2014/main" id="{00000000-0008-0000-0000-0000C2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499" name="Text Box 32">
          <a:extLst>
            <a:ext uri="{FF2B5EF4-FFF2-40B4-BE49-F238E27FC236}">
              <a16:creationId xmlns:a16="http://schemas.microsoft.com/office/drawing/2014/main" id="{00000000-0008-0000-0000-0000C3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500" name="Text Box 33">
          <a:extLst>
            <a:ext uri="{FF2B5EF4-FFF2-40B4-BE49-F238E27FC236}">
              <a16:creationId xmlns:a16="http://schemas.microsoft.com/office/drawing/2014/main" id="{00000000-0008-0000-0000-0000C4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501" name="Text Box 34">
          <a:extLst>
            <a:ext uri="{FF2B5EF4-FFF2-40B4-BE49-F238E27FC236}">
              <a16:creationId xmlns:a16="http://schemas.microsoft.com/office/drawing/2014/main" id="{00000000-0008-0000-0000-0000C5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502" name="Text Box 35">
          <a:extLst>
            <a:ext uri="{FF2B5EF4-FFF2-40B4-BE49-F238E27FC236}">
              <a16:creationId xmlns:a16="http://schemas.microsoft.com/office/drawing/2014/main" id="{00000000-0008-0000-0000-0000C6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503" name="Text Box 36">
          <a:extLst>
            <a:ext uri="{FF2B5EF4-FFF2-40B4-BE49-F238E27FC236}">
              <a16:creationId xmlns:a16="http://schemas.microsoft.com/office/drawing/2014/main" id="{00000000-0008-0000-0000-0000C7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504" name="Text Box 7">
          <a:extLst>
            <a:ext uri="{FF2B5EF4-FFF2-40B4-BE49-F238E27FC236}">
              <a16:creationId xmlns:a16="http://schemas.microsoft.com/office/drawing/2014/main" id="{00000000-0008-0000-0000-0000C8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505" name="Text Box 8">
          <a:extLst>
            <a:ext uri="{FF2B5EF4-FFF2-40B4-BE49-F238E27FC236}">
              <a16:creationId xmlns:a16="http://schemas.microsoft.com/office/drawing/2014/main" id="{00000000-0008-0000-0000-0000C9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506" name="Text Box 9">
          <a:extLst>
            <a:ext uri="{FF2B5EF4-FFF2-40B4-BE49-F238E27FC236}">
              <a16:creationId xmlns:a16="http://schemas.microsoft.com/office/drawing/2014/main" id="{00000000-0008-0000-0000-0000CA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507" name="Text Box 10">
          <a:extLst>
            <a:ext uri="{FF2B5EF4-FFF2-40B4-BE49-F238E27FC236}">
              <a16:creationId xmlns:a16="http://schemas.microsoft.com/office/drawing/2014/main" id="{00000000-0008-0000-0000-0000CB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508" name="Text Box 11">
          <a:extLst>
            <a:ext uri="{FF2B5EF4-FFF2-40B4-BE49-F238E27FC236}">
              <a16:creationId xmlns:a16="http://schemas.microsoft.com/office/drawing/2014/main" id="{00000000-0008-0000-0000-0000CC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509" name="Text Box 12">
          <a:extLst>
            <a:ext uri="{FF2B5EF4-FFF2-40B4-BE49-F238E27FC236}">
              <a16:creationId xmlns:a16="http://schemas.microsoft.com/office/drawing/2014/main" id="{00000000-0008-0000-0000-0000CD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510" name="Text Box 31">
          <a:extLst>
            <a:ext uri="{FF2B5EF4-FFF2-40B4-BE49-F238E27FC236}">
              <a16:creationId xmlns:a16="http://schemas.microsoft.com/office/drawing/2014/main" id="{00000000-0008-0000-0000-0000CE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511" name="Text Box 32">
          <a:extLst>
            <a:ext uri="{FF2B5EF4-FFF2-40B4-BE49-F238E27FC236}">
              <a16:creationId xmlns:a16="http://schemas.microsoft.com/office/drawing/2014/main" id="{00000000-0008-0000-0000-0000CF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512" name="Text Box 33">
          <a:extLst>
            <a:ext uri="{FF2B5EF4-FFF2-40B4-BE49-F238E27FC236}">
              <a16:creationId xmlns:a16="http://schemas.microsoft.com/office/drawing/2014/main" id="{00000000-0008-0000-0000-0000D0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513" name="Text Box 34">
          <a:extLst>
            <a:ext uri="{FF2B5EF4-FFF2-40B4-BE49-F238E27FC236}">
              <a16:creationId xmlns:a16="http://schemas.microsoft.com/office/drawing/2014/main" id="{00000000-0008-0000-0000-0000D1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514" name="Text Box 35">
          <a:extLst>
            <a:ext uri="{FF2B5EF4-FFF2-40B4-BE49-F238E27FC236}">
              <a16:creationId xmlns:a16="http://schemas.microsoft.com/office/drawing/2014/main" id="{00000000-0008-0000-0000-0000D2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515" name="Text Box 36">
          <a:extLst>
            <a:ext uri="{FF2B5EF4-FFF2-40B4-BE49-F238E27FC236}">
              <a16:creationId xmlns:a16="http://schemas.microsoft.com/office/drawing/2014/main" id="{00000000-0008-0000-0000-0000D3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516" name="Text Box 31">
          <a:extLst>
            <a:ext uri="{FF2B5EF4-FFF2-40B4-BE49-F238E27FC236}">
              <a16:creationId xmlns:a16="http://schemas.microsoft.com/office/drawing/2014/main" id="{00000000-0008-0000-0000-0000D4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517" name="Text Box 32">
          <a:extLst>
            <a:ext uri="{FF2B5EF4-FFF2-40B4-BE49-F238E27FC236}">
              <a16:creationId xmlns:a16="http://schemas.microsoft.com/office/drawing/2014/main" id="{00000000-0008-0000-0000-0000D5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518" name="Text Box 33">
          <a:extLst>
            <a:ext uri="{FF2B5EF4-FFF2-40B4-BE49-F238E27FC236}">
              <a16:creationId xmlns:a16="http://schemas.microsoft.com/office/drawing/2014/main" id="{00000000-0008-0000-0000-0000D6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519" name="Text Box 34">
          <a:extLst>
            <a:ext uri="{FF2B5EF4-FFF2-40B4-BE49-F238E27FC236}">
              <a16:creationId xmlns:a16="http://schemas.microsoft.com/office/drawing/2014/main" id="{00000000-0008-0000-0000-0000D7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520" name="Text Box 35">
          <a:extLst>
            <a:ext uri="{FF2B5EF4-FFF2-40B4-BE49-F238E27FC236}">
              <a16:creationId xmlns:a16="http://schemas.microsoft.com/office/drawing/2014/main" id="{00000000-0008-0000-0000-0000D8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521" name="Text Box 36">
          <a:extLst>
            <a:ext uri="{FF2B5EF4-FFF2-40B4-BE49-F238E27FC236}">
              <a16:creationId xmlns:a16="http://schemas.microsoft.com/office/drawing/2014/main" id="{00000000-0008-0000-0000-0000D9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522" name="Text Box 7">
          <a:extLst>
            <a:ext uri="{FF2B5EF4-FFF2-40B4-BE49-F238E27FC236}">
              <a16:creationId xmlns:a16="http://schemas.microsoft.com/office/drawing/2014/main" id="{00000000-0008-0000-0000-0000DA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523" name="Text Box 8">
          <a:extLst>
            <a:ext uri="{FF2B5EF4-FFF2-40B4-BE49-F238E27FC236}">
              <a16:creationId xmlns:a16="http://schemas.microsoft.com/office/drawing/2014/main" id="{00000000-0008-0000-0000-0000DB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524" name="Text Box 9">
          <a:extLst>
            <a:ext uri="{FF2B5EF4-FFF2-40B4-BE49-F238E27FC236}">
              <a16:creationId xmlns:a16="http://schemas.microsoft.com/office/drawing/2014/main" id="{00000000-0008-0000-0000-0000DC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525" name="Text Box 10">
          <a:extLst>
            <a:ext uri="{FF2B5EF4-FFF2-40B4-BE49-F238E27FC236}">
              <a16:creationId xmlns:a16="http://schemas.microsoft.com/office/drawing/2014/main" id="{00000000-0008-0000-0000-0000DD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526" name="Text Box 11">
          <a:extLst>
            <a:ext uri="{FF2B5EF4-FFF2-40B4-BE49-F238E27FC236}">
              <a16:creationId xmlns:a16="http://schemas.microsoft.com/office/drawing/2014/main" id="{00000000-0008-0000-0000-0000DE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527" name="Text Box 12">
          <a:extLst>
            <a:ext uri="{FF2B5EF4-FFF2-40B4-BE49-F238E27FC236}">
              <a16:creationId xmlns:a16="http://schemas.microsoft.com/office/drawing/2014/main" id="{00000000-0008-0000-0000-0000DF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528" name="Text Box 31">
          <a:extLst>
            <a:ext uri="{FF2B5EF4-FFF2-40B4-BE49-F238E27FC236}">
              <a16:creationId xmlns:a16="http://schemas.microsoft.com/office/drawing/2014/main" id="{00000000-0008-0000-0000-0000E0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529" name="Text Box 32">
          <a:extLst>
            <a:ext uri="{FF2B5EF4-FFF2-40B4-BE49-F238E27FC236}">
              <a16:creationId xmlns:a16="http://schemas.microsoft.com/office/drawing/2014/main" id="{00000000-0008-0000-0000-0000E1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530" name="Text Box 33">
          <a:extLst>
            <a:ext uri="{FF2B5EF4-FFF2-40B4-BE49-F238E27FC236}">
              <a16:creationId xmlns:a16="http://schemas.microsoft.com/office/drawing/2014/main" id="{00000000-0008-0000-0000-0000E2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531" name="Text Box 34">
          <a:extLst>
            <a:ext uri="{FF2B5EF4-FFF2-40B4-BE49-F238E27FC236}">
              <a16:creationId xmlns:a16="http://schemas.microsoft.com/office/drawing/2014/main" id="{00000000-0008-0000-0000-0000E3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532" name="Text Box 35">
          <a:extLst>
            <a:ext uri="{FF2B5EF4-FFF2-40B4-BE49-F238E27FC236}">
              <a16:creationId xmlns:a16="http://schemas.microsoft.com/office/drawing/2014/main" id="{00000000-0008-0000-0000-0000E4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533" name="Text Box 36">
          <a:extLst>
            <a:ext uri="{FF2B5EF4-FFF2-40B4-BE49-F238E27FC236}">
              <a16:creationId xmlns:a16="http://schemas.microsoft.com/office/drawing/2014/main" id="{00000000-0008-0000-0000-0000E5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534" name="Text Box 31">
          <a:extLst>
            <a:ext uri="{FF2B5EF4-FFF2-40B4-BE49-F238E27FC236}">
              <a16:creationId xmlns:a16="http://schemas.microsoft.com/office/drawing/2014/main" id="{00000000-0008-0000-0000-0000E6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535" name="Text Box 32">
          <a:extLst>
            <a:ext uri="{FF2B5EF4-FFF2-40B4-BE49-F238E27FC236}">
              <a16:creationId xmlns:a16="http://schemas.microsoft.com/office/drawing/2014/main" id="{00000000-0008-0000-0000-0000E7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536" name="Text Box 33">
          <a:extLst>
            <a:ext uri="{FF2B5EF4-FFF2-40B4-BE49-F238E27FC236}">
              <a16:creationId xmlns:a16="http://schemas.microsoft.com/office/drawing/2014/main" id="{00000000-0008-0000-0000-0000E8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537" name="Text Box 34">
          <a:extLst>
            <a:ext uri="{FF2B5EF4-FFF2-40B4-BE49-F238E27FC236}">
              <a16:creationId xmlns:a16="http://schemas.microsoft.com/office/drawing/2014/main" id="{00000000-0008-0000-0000-0000E9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538" name="Text Box 35">
          <a:extLst>
            <a:ext uri="{FF2B5EF4-FFF2-40B4-BE49-F238E27FC236}">
              <a16:creationId xmlns:a16="http://schemas.microsoft.com/office/drawing/2014/main" id="{00000000-0008-0000-0000-0000EA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489</xdr:row>
      <xdr:rowOff>0</xdr:rowOff>
    </xdr:from>
    <xdr:ext cx="76200" cy="204096"/>
    <xdr:sp macro="" textlink="">
      <xdr:nvSpPr>
        <xdr:cNvPr id="2539" name="Text Box 36">
          <a:extLst>
            <a:ext uri="{FF2B5EF4-FFF2-40B4-BE49-F238E27FC236}">
              <a16:creationId xmlns:a16="http://schemas.microsoft.com/office/drawing/2014/main" id="{00000000-0008-0000-0000-0000EB090000}"/>
            </a:ext>
          </a:extLst>
        </xdr:cNvPr>
        <xdr:cNvSpPr>
          <a:spLocks noChangeArrowheads="1"/>
        </xdr:cNvSpPr>
      </xdr:nvSpPr>
      <xdr:spPr bwMode="auto">
        <a:xfrm>
          <a:off x="5238750" y="336240572"/>
          <a:ext cx="76200" cy="204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540" name="Text Box 7">
          <a:extLst>
            <a:ext uri="{FF2B5EF4-FFF2-40B4-BE49-F238E27FC236}">
              <a16:creationId xmlns:a16="http://schemas.microsoft.com/office/drawing/2014/main" id="{00000000-0008-0000-0000-0000EC09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541" name="Text Box 8">
          <a:extLst>
            <a:ext uri="{FF2B5EF4-FFF2-40B4-BE49-F238E27FC236}">
              <a16:creationId xmlns:a16="http://schemas.microsoft.com/office/drawing/2014/main" id="{00000000-0008-0000-0000-0000ED09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542" name="Text Box 9">
          <a:extLst>
            <a:ext uri="{FF2B5EF4-FFF2-40B4-BE49-F238E27FC236}">
              <a16:creationId xmlns:a16="http://schemas.microsoft.com/office/drawing/2014/main" id="{00000000-0008-0000-0000-0000EE09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543" name="Text Box 10">
          <a:extLst>
            <a:ext uri="{FF2B5EF4-FFF2-40B4-BE49-F238E27FC236}">
              <a16:creationId xmlns:a16="http://schemas.microsoft.com/office/drawing/2014/main" id="{00000000-0008-0000-0000-0000EF09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544" name="Text Box 11">
          <a:extLst>
            <a:ext uri="{FF2B5EF4-FFF2-40B4-BE49-F238E27FC236}">
              <a16:creationId xmlns:a16="http://schemas.microsoft.com/office/drawing/2014/main" id="{00000000-0008-0000-0000-0000F009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545" name="Text Box 12">
          <a:extLst>
            <a:ext uri="{FF2B5EF4-FFF2-40B4-BE49-F238E27FC236}">
              <a16:creationId xmlns:a16="http://schemas.microsoft.com/office/drawing/2014/main" id="{00000000-0008-0000-0000-0000F109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546" name="Text Box 31">
          <a:extLst>
            <a:ext uri="{FF2B5EF4-FFF2-40B4-BE49-F238E27FC236}">
              <a16:creationId xmlns:a16="http://schemas.microsoft.com/office/drawing/2014/main" id="{00000000-0008-0000-0000-0000F209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547" name="Text Box 32">
          <a:extLst>
            <a:ext uri="{FF2B5EF4-FFF2-40B4-BE49-F238E27FC236}">
              <a16:creationId xmlns:a16="http://schemas.microsoft.com/office/drawing/2014/main" id="{00000000-0008-0000-0000-0000F309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548" name="Text Box 33">
          <a:extLst>
            <a:ext uri="{FF2B5EF4-FFF2-40B4-BE49-F238E27FC236}">
              <a16:creationId xmlns:a16="http://schemas.microsoft.com/office/drawing/2014/main" id="{00000000-0008-0000-0000-0000F409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549" name="Text Box 34">
          <a:extLst>
            <a:ext uri="{FF2B5EF4-FFF2-40B4-BE49-F238E27FC236}">
              <a16:creationId xmlns:a16="http://schemas.microsoft.com/office/drawing/2014/main" id="{00000000-0008-0000-0000-0000F509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550" name="Text Box 35">
          <a:extLst>
            <a:ext uri="{FF2B5EF4-FFF2-40B4-BE49-F238E27FC236}">
              <a16:creationId xmlns:a16="http://schemas.microsoft.com/office/drawing/2014/main" id="{00000000-0008-0000-0000-0000F609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551" name="Text Box 36">
          <a:extLst>
            <a:ext uri="{FF2B5EF4-FFF2-40B4-BE49-F238E27FC236}">
              <a16:creationId xmlns:a16="http://schemas.microsoft.com/office/drawing/2014/main" id="{00000000-0008-0000-0000-0000F709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552" name="Text Box 31">
          <a:extLst>
            <a:ext uri="{FF2B5EF4-FFF2-40B4-BE49-F238E27FC236}">
              <a16:creationId xmlns:a16="http://schemas.microsoft.com/office/drawing/2014/main" id="{00000000-0008-0000-0000-0000F809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553" name="Text Box 32">
          <a:extLst>
            <a:ext uri="{FF2B5EF4-FFF2-40B4-BE49-F238E27FC236}">
              <a16:creationId xmlns:a16="http://schemas.microsoft.com/office/drawing/2014/main" id="{00000000-0008-0000-0000-0000F909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554" name="Text Box 33">
          <a:extLst>
            <a:ext uri="{FF2B5EF4-FFF2-40B4-BE49-F238E27FC236}">
              <a16:creationId xmlns:a16="http://schemas.microsoft.com/office/drawing/2014/main" id="{00000000-0008-0000-0000-0000FA09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555" name="Text Box 34">
          <a:extLst>
            <a:ext uri="{FF2B5EF4-FFF2-40B4-BE49-F238E27FC236}">
              <a16:creationId xmlns:a16="http://schemas.microsoft.com/office/drawing/2014/main" id="{00000000-0008-0000-0000-0000FB09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556" name="Text Box 35">
          <a:extLst>
            <a:ext uri="{FF2B5EF4-FFF2-40B4-BE49-F238E27FC236}">
              <a16:creationId xmlns:a16="http://schemas.microsoft.com/office/drawing/2014/main" id="{00000000-0008-0000-0000-0000FC09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557" name="Text Box 36">
          <a:extLst>
            <a:ext uri="{FF2B5EF4-FFF2-40B4-BE49-F238E27FC236}">
              <a16:creationId xmlns:a16="http://schemas.microsoft.com/office/drawing/2014/main" id="{00000000-0008-0000-0000-0000FD09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558" name="Text Box 7">
          <a:extLst>
            <a:ext uri="{FF2B5EF4-FFF2-40B4-BE49-F238E27FC236}">
              <a16:creationId xmlns:a16="http://schemas.microsoft.com/office/drawing/2014/main" id="{00000000-0008-0000-0000-0000FE09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559" name="Text Box 8">
          <a:extLst>
            <a:ext uri="{FF2B5EF4-FFF2-40B4-BE49-F238E27FC236}">
              <a16:creationId xmlns:a16="http://schemas.microsoft.com/office/drawing/2014/main" id="{00000000-0008-0000-0000-0000FF09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560" name="Text Box 9">
          <a:extLst>
            <a:ext uri="{FF2B5EF4-FFF2-40B4-BE49-F238E27FC236}">
              <a16:creationId xmlns:a16="http://schemas.microsoft.com/office/drawing/2014/main" id="{00000000-0008-0000-0000-0000000A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561" name="Text Box 10">
          <a:extLst>
            <a:ext uri="{FF2B5EF4-FFF2-40B4-BE49-F238E27FC236}">
              <a16:creationId xmlns:a16="http://schemas.microsoft.com/office/drawing/2014/main" id="{00000000-0008-0000-0000-0000010A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562" name="Text Box 11">
          <a:extLst>
            <a:ext uri="{FF2B5EF4-FFF2-40B4-BE49-F238E27FC236}">
              <a16:creationId xmlns:a16="http://schemas.microsoft.com/office/drawing/2014/main" id="{00000000-0008-0000-0000-0000020A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563" name="Text Box 12">
          <a:extLst>
            <a:ext uri="{FF2B5EF4-FFF2-40B4-BE49-F238E27FC236}">
              <a16:creationId xmlns:a16="http://schemas.microsoft.com/office/drawing/2014/main" id="{00000000-0008-0000-0000-0000030A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564" name="Text Box 31">
          <a:extLst>
            <a:ext uri="{FF2B5EF4-FFF2-40B4-BE49-F238E27FC236}">
              <a16:creationId xmlns:a16="http://schemas.microsoft.com/office/drawing/2014/main" id="{00000000-0008-0000-0000-0000040A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565" name="Text Box 32">
          <a:extLst>
            <a:ext uri="{FF2B5EF4-FFF2-40B4-BE49-F238E27FC236}">
              <a16:creationId xmlns:a16="http://schemas.microsoft.com/office/drawing/2014/main" id="{00000000-0008-0000-0000-0000050A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566" name="Text Box 33">
          <a:extLst>
            <a:ext uri="{FF2B5EF4-FFF2-40B4-BE49-F238E27FC236}">
              <a16:creationId xmlns:a16="http://schemas.microsoft.com/office/drawing/2014/main" id="{00000000-0008-0000-0000-0000060A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567" name="Text Box 34">
          <a:extLst>
            <a:ext uri="{FF2B5EF4-FFF2-40B4-BE49-F238E27FC236}">
              <a16:creationId xmlns:a16="http://schemas.microsoft.com/office/drawing/2014/main" id="{00000000-0008-0000-0000-0000070A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568" name="Text Box 35">
          <a:extLst>
            <a:ext uri="{FF2B5EF4-FFF2-40B4-BE49-F238E27FC236}">
              <a16:creationId xmlns:a16="http://schemas.microsoft.com/office/drawing/2014/main" id="{00000000-0008-0000-0000-0000080A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569" name="Text Box 36">
          <a:extLst>
            <a:ext uri="{FF2B5EF4-FFF2-40B4-BE49-F238E27FC236}">
              <a16:creationId xmlns:a16="http://schemas.microsoft.com/office/drawing/2014/main" id="{00000000-0008-0000-0000-0000090A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570" name="Text Box 31">
          <a:extLst>
            <a:ext uri="{FF2B5EF4-FFF2-40B4-BE49-F238E27FC236}">
              <a16:creationId xmlns:a16="http://schemas.microsoft.com/office/drawing/2014/main" id="{00000000-0008-0000-0000-00000A0A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571" name="Text Box 32">
          <a:extLst>
            <a:ext uri="{FF2B5EF4-FFF2-40B4-BE49-F238E27FC236}">
              <a16:creationId xmlns:a16="http://schemas.microsoft.com/office/drawing/2014/main" id="{00000000-0008-0000-0000-00000B0A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572" name="Text Box 33">
          <a:extLst>
            <a:ext uri="{FF2B5EF4-FFF2-40B4-BE49-F238E27FC236}">
              <a16:creationId xmlns:a16="http://schemas.microsoft.com/office/drawing/2014/main" id="{00000000-0008-0000-0000-00000C0A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573" name="Text Box 34">
          <a:extLst>
            <a:ext uri="{FF2B5EF4-FFF2-40B4-BE49-F238E27FC236}">
              <a16:creationId xmlns:a16="http://schemas.microsoft.com/office/drawing/2014/main" id="{00000000-0008-0000-0000-00000D0A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574" name="Text Box 35">
          <a:extLst>
            <a:ext uri="{FF2B5EF4-FFF2-40B4-BE49-F238E27FC236}">
              <a16:creationId xmlns:a16="http://schemas.microsoft.com/office/drawing/2014/main" id="{00000000-0008-0000-0000-00000E0A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575" name="Text Box 36">
          <a:extLst>
            <a:ext uri="{FF2B5EF4-FFF2-40B4-BE49-F238E27FC236}">
              <a16:creationId xmlns:a16="http://schemas.microsoft.com/office/drawing/2014/main" id="{00000000-0008-0000-0000-00000F0A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576" name="Text Box 7">
          <a:extLst>
            <a:ext uri="{FF2B5EF4-FFF2-40B4-BE49-F238E27FC236}">
              <a16:creationId xmlns:a16="http://schemas.microsoft.com/office/drawing/2014/main" id="{00000000-0008-0000-0000-0000100A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577" name="Text Box 8">
          <a:extLst>
            <a:ext uri="{FF2B5EF4-FFF2-40B4-BE49-F238E27FC236}">
              <a16:creationId xmlns:a16="http://schemas.microsoft.com/office/drawing/2014/main" id="{00000000-0008-0000-0000-0000110A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578" name="Text Box 9">
          <a:extLst>
            <a:ext uri="{FF2B5EF4-FFF2-40B4-BE49-F238E27FC236}">
              <a16:creationId xmlns:a16="http://schemas.microsoft.com/office/drawing/2014/main" id="{00000000-0008-0000-0000-0000120A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579" name="Text Box 10">
          <a:extLst>
            <a:ext uri="{FF2B5EF4-FFF2-40B4-BE49-F238E27FC236}">
              <a16:creationId xmlns:a16="http://schemas.microsoft.com/office/drawing/2014/main" id="{00000000-0008-0000-0000-0000130A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580" name="Text Box 11">
          <a:extLst>
            <a:ext uri="{FF2B5EF4-FFF2-40B4-BE49-F238E27FC236}">
              <a16:creationId xmlns:a16="http://schemas.microsoft.com/office/drawing/2014/main" id="{00000000-0008-0000-0000-0000140A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581" name="Text Box 12">
          <a:extLst>
            <a:ext uri="{FF2B5EF4-FFF2-40B4-BE49-F238E27FC236}">
              <a16:creationId xmlns:a16="http://schemas.microsoft.com/office/drawing/2014/main" id="{00000000-0008-0000-0000-0000150A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582" name="Text Box 31">
          <a:extLst>
            <a:ext uri="{FF2B5EF4-FFF2-40B4-BE49-F238E27FC236}">
              <a16:creationId xmlns:a16="http://schemas.microsoft.com/office/drawing/2014/main" id="{00000000-0008-0000-0000-0000160A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583" name="Text Box 32">
          <a:extLst>
            <a:ext uri="{FF2B5EF4-FFF2-40B4-BE49-F238E27FC236}">
              <a16:creationId xmlns:a16="http://schemas.microsoft.com/office/drawing/2014/main" id="{00000000-0008-0000-0000-0000170A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584" name="Text Box 33">
          <a:extLst>
            <a:ext uri="{FF2B5EF4-FFF2-40B4-BE49-F238E27FC236}">
              <a16:creationId xmlns:a16="http://schemas.microsoft.com/office/drawing/2014/main" id="{00000000-0008-0000-0000-0000180A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585" name="Text Box 34">
          <a:extLst>
            <a:ext uri="{FF2B5EF4-FFF2-40B4-BE49-F238E27FC236}">
              <a16:creationId xmlns:a16="http://schemas.microsoft.com/office/drawing/2014/main" id="{00000000-0008-0000-0000-0000190A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586" name="Text Box 35">
          <a:extLst>
            <a:ext uri="{FF2B5EF4-FFF2-40B4-BE49-F238E27FC236}">
              <a16:creationId xmlns:a16="http://schemas.microsoft.com/office/drawing/2014/main" id="{00000000-0008-0000-0000-00001A0A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587" name="Text Box 36">
          <a:extLst>
            <a:ext uri="{FF2B5EF4-FFF2-40B4-BE49-F238E27FC236}">
              <a16:creationId xmlns:a16="http://schemas.microsoft.com/office/drawing/2014/main" id="{00000000-0008-0000-0000-00001B0A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588" name="Text Box 31">
          <a:extLst>
            <a:ext uri="{FF2B5EF4-FFF2-40B4-BE49-F238E27FC236}">
              <a16:creationId xmlns:a16="http://schemas.microsoft.com/office/drawing/2014/main" id="{00000000-0008-0000-0000-00001C0A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589" name="Text Box 32">
          <a:extLst>
            <a:ext uri="{FF2B5EF4-FFF2-40B4-BE49-F238E27FC236}">
              <a16:creationId xmlns:a16="http://schemas.microsoft.com/office/drawing/2014/main" id="{00000000-0008-0000-0000-00001D0A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590" name="Text Box 33">
          <a:extLst>
            <a:ext uri="{FF2B5EF4-FFF2-40B4-BE49-F238E27FC236}">
              <a16:creationId xmlns:a16="http://schemas.microsoft.com/office/drawing/2014/main" id="{00000000-0008-0000-0000-00001E0A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591" name="Text Box 34">
          <a:extLst>
            <a:ext uri="{FF2B5EF4-FFF2-40B4-BE49-F238E27FC236}">
              <a16:creationId xmlns:a16="http://schemas.microsoft.com/office/drawing/2014/main" id="{00000000-0008-0000-0000-00001F0A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592" name="Text Box 35">
          <a:extLst>
            <a:ext uri="{FF2B5EF4-FFF2-40B4-BE49-F238E27FC236}">
              <a16:creationId xmlns:a16="http://schemas.microsoft.com/office/drawing/2014/main" id="{00000000-0008-0000-0000-0000200A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593" name="Text Box 36">
          <a:extLst>
            <a:ext uri="{FF2B5EF4-FFF2-40B4-BE49-F238E27FC236}">
              <a16:creationId xmlns:a16="http://schemas.microsoft.com/office/drawing/2014/main" id="{00000000-0008-0000-0000-0000210A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594" name="Text Box 7">
          <a:extLst>
            <a:ext uri="{FF2B5EF4-FFF2-40B4-BE49-F238E27FC236}">
              <a16:creationId xmlns:a16="http://schemas.microsoft.com/office/drawing/2014/main" id="{00000000-0008-0000-0000-0000220A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595" name="Text Box 8">
          <a:extLst>
            <a:ext uri="{FF2B5EF4-FFF2-40B4-BE49-F238E27FC236}">
              <a16:creationId xmlns:a16="http://schemas.microsoft.com/office/drawing/2014/main" id="{00000000-0008-0000-0000-0000230A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596" name="Text Box 9">
          <a:extLst>
            <a:ext uri="{FF2B5EF4-FFF2-40B4-BE49-F238E27FC236}">
              <a16:creationId xmlns:a16="http://schemas.microsoft.com/office/drawing/2014/main" id="{00000000-0008-0000-0000-0000240A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597" name="Text Box 10">
          <a:extLst>
            <a:ext uri="{FF2B5EF4-FFF2-40B4-BE49-F238E27FC236}">
              <a16:creationId xmlns:a16="http://schemas.microsoft.com/office/drawing/2014/main" id="{00000000-0008-0000-0000-0000250A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598" name="Text Box 11">
          <a:extLst>
            <a:ext uri="{FF2B5EF4-FFF2-40B4-BE49-F238E27FC236}">
              <a16:creationId xmlns:a16="http://schemas.microsoft.com/office/drawing/2014/main" id="{00000000-0008-0000-0000-0000260A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599" name="Text Box 12">
          <a:extLst>
            <a:ext uri="{FF2B5EF4-FFF2-40B4-BE49-F238E27FC236}">
              <a16:creationId xmlns:a16="http://schemas.microsoft.com/office/drawing/2014/main" id="{00000000-0008-0000-0000-0000270A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600" name="Text Box 31">
          <a:extLst>
            <a:ext uri="{FF2B5EF4-FFF2-40B4-BE49-F238E27FC236}">
              <a16:creationId xmlns:a16="http://schemas.microsoft.com/office/drawing/2014/main" id="{00000000-0008-0000-0000-0000280A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601" name="Text Box 32">
          <a:extLst>
            <a:ext uri="{FF2B5EF4-FFF2-40B4-BE49-F238E27FC236}">
              <a16:creationId xmlns:a16="http://schemas.microsoft.com/office/drawing/2014/main" id="{00000000-0008-0000-0000-0000290A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602" name="Text Box 33">
          <a:extLst>
            <a:ext uri="{FF2B5EF4-FFF2-40B4-BE49-F238E27FC236}">
              <a16:creationId xmlns:a16="http://schemas.microsoft.com/office/drawing/2014/main" id="{00000000-0008-0000-0000-00002A0A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603" name="Text Box 34">
          <a:extLst>
            <a:ext uri="{FF2B5EF4-FFF2-40B4-BE49-F238E27FC236}">
              <a16:creationId xmlns:a16="http://schemas.microsoft.com/office/drawing/2014/main" id="{00000000-0008-0000-0000-00002B0A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604" name="Text Box 35">
          <a:extLst>
            <a:ext uri="{FF2B5EF4-FFF2-40B4-BE49-F238E27FC236}">
              <a16:creationId xmlns:a16="http://schemas.microsoft.com/office/drawing/2014/main" id="{00000000-0008-0000-0000-00002C0A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605" name="Text Box 36">
          <a:extLst>
            <a:ext uri="{FF2B5EF4-FFF2-40B4-BE49-F238E27FC236}">
              <a16:creationId xmlns:a16="http://schemas.microsoft.com/office/drawing/2014/main" id="{00000000-0008-0000-0000-00002D0A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606" name="Text Box 31">
          <a:extLst>
            <a:ext uri="{FF2B5EF4-FFF2-40B4-BE49-F238E27FC236}">
              <a16:creationId xmlns:a16="http://schemas.microsoft.com/office/drawing/2014/main" id="{00000000-0008-0000-0000-00002E0A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607" name="Text Box 32">
          <a:extLst>
            <a:ext uri="{FF2B5EF4-FFF2-40B4-BE49-F238E27FC236}">
              <a16:creationId xmlns:a16="http://schemas.microsoft.com/office/drawing/2014/main" id="{00000000-0008-0000-0000-00002F0A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608" name="Text Box 33">
          <a:extLst>
            <a:ext uri="{FF2B5EF4-FFF2-40B4-BE49-F238E27FC236}">
              <a16:creationId xmlns:a16="http://schemas.microsoft.com/office/drawing/2014/main" id="{00000000-0008-0000-0000-0000300A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609" name="Text Box 34">
          <a:extLst>
            <a:ext uri="{FF2B5EF4-FFF2-40B4-BE49-F238E27FC236}">
              <a16:creationId xmlns:a16="http://schemas.microsoft.com/office/drawing/2014/main" id="{00000000-0008-0000-0000-0000310A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610" name="Text Box 35">
          <a:extLst>
            <a:ext uri="{FF2B5EF4-FFF2-40B4-BE49-F238E27FC236}">
              <a16:creationId xmlns:a16="http://schemas.microsoft.com/office/drawing/2014/main" id="{00000000-0008-0000-0000-0000320A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611" name="Text Box 36">
          <a:extLst>
            <a:ext uri="{FF2B5EF4-FFF2-40B4-BE49-F238E27FC236}">
              <a16:creationId xmlns:a16="http://schemas.microsoft.com/office/drawing/2014/main" id="{00000000-0008-0000-0000-0000330A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612" name="Text Box 7">
          <a:extLst>
            <a:ext uri="{FF2B5EF4-FFF2-40B4-BE49-F238E27FC236}">
              <a16:creationId xmlns:a16="http://schemas.microsoft.com/office/drawing/2014/main" id="{00000000-0008-0000-0000-0000340A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613" name="Text Box 8">
          <a:extLst>
            <a:ext uri="{FF2B5EF4-FFF2-40B4-BE49-F238E27FC236}">
              <a16:creationId xmlns:a16="http://schemas.microsoft.com/office/drawing/2014/main" id="{00000000-0008-0000-0000-0000350A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614" name="Text Box 9">
          <a:extLst>
            <a:ext uri="{FF2B5EF4-FFF2-40B4-BE49-F238E27FC236}">
              <a16:creationId xmlns:a16="http://schemas.microsoft.com/office/drawing/2014/main" id="{00000000-0008-0000-0000-0000360A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615" name="Text Box 10">
          <a:extLst>
            <a:ext uri="{FF2B5EF4-FFF2-40B4-BE49-F238E27FC236}">
              <a16:creationId xmlns:a16="http://schemas.microsoft.com/office/drawing/2014/main" id="{00000000-0008-0000-0000-0000370A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616" name="Text Box 11">
          <a:extLst>
            <a:ext uri="{FF2B5EF4-FFF2-40B4-BE49-F238E27FC236}">
              <a16:creationId xmlns:a16="http://schemas.microsoft.com/office/drawing/2014/main" id="{00000000-0008-0000-0000-0000380A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617" name="Text Box 12">
          <a:extLst>
            <a:ext uri="{FF2B5EF4-FFF2-40B4-BE49-F238E27FC236}">
              <a16:creationId xmlns:a16="http://schemas.microsoft.com/office/drawing/2014/main" id="{00000000-0008-0000-0000-0000390A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618" name="Text Box 31">
          <a:extLst>
            <a:ext uri="{FF2B5EF4-FFF2-40B4-BE49-F238E27FC236}">
              <a16:creationId xmlns:a16="http://schemas.microsoft.com/office/drawing/2014/main" id="{00000000-0008-0000-0000-00003A0A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619" name="Text Box 32">
          <a:extLst>
            <a:ext uri="{FF2B5EF4-FFF2-40B4-BE49-F238E27FC236}">
              <a16:creationId xmlns:a16="http://schemas.microsoft.com/office/drawing/2014/main" id="{00000000-0008-0000-0000-00003B0A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620" name="Text Box 33">
          <a:extLst>
            <a:ext uri="{FF2B5EF4-FFF2-40B4-BE49-F238E27FC236}">
              <a16:creationId xmlns:a16="http://schemas.microsoft.com/office/drawing/2014/main" id="{00000000-0008-0000-0000-00003C0A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621" name="Text Box 34">
          <a:extLst>
            <a:ext uri="{FF2B5EF4-FFF2-40B4-BE49-F238E27FC236}">
              <a16:creationId xmlns:a16="http://schemas.microsoft.com/office/drawing/2014/main" id="{00000000-0008-0000-0000-00003D0A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622" name="Text Box 35">
          <a:extLst>
            <a:ext uri="{FF2B5EF4-FFF2-40B4-BE49-F238E27FC236}">
              <a16:creationId xmlns:a16="http://schemas.microsoft.com/office/drawing/2014/main" id="{00000000-0008-0000-0000-00003E0A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623" name="Text Box 36">
          <a:extLst>
            <a:ext uri="{FF2B5EF4-FFF2-40B4-BE49-F238E27FC236}">
              <a16:creationId xmlns:a16="http://schemas.microsoft.com/office/drawing/2014/main" id="{00000000-0008-0000-0000-00003F0A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624" name="Text Box 31">
          <a:extLst>
            <a:ext uri="{FF2B5EF4-FFF2-40B4-BE49-F238E27FC236}">
              <a16:creationId xmlns:a16="http://schemas.microsoft.com/office/drawing/2014/main" id="{00000000-0008-0000-0000-0000400A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625" name="Text Box 32">
          <a:extLst>
            <a:ext uri="{FF2B5EF4-FFF2-40B4-BE49-F238E27FC236}">
              <a16:creationId xmlns:a16="http://schemas.microsoft.com/office/drawing/2014/main" id="{00000000-0008-0000-0000-0000410A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626" name="Text Box 33">
          <a:extLst>
            <a:ext uri="{FF2B5EF4-FFF2-40B4-BE49-F238E27FC236}">
              <a16:creationId xmlns:a16="http://schemas.microsoft.com/office/drawing/2014/main" id="{00000000-0008-0000-0000-0000420A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627" name="Text Box 34">
          <a:extLst>
            <a:ext uri="{FF2B5EF4-FFF2-40B4-BE49-F238E27FC236}">
              <a16:creationId xmlns:a16="http://schemas.microsoft.com/office/drawing/2014/main" id="{00000000-0008-0000-0000-0000430A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628" name="Text Box 35">
          <a:extLst>
            <a:ext uri="{FF2B5EF4-FFF2-40B4-BE49-F238E27FC236}">
              <a16:creationId xmlns:a16="http://schemas.microsoft.com/office/drawing/2014/main" id="{00000000-0008-0000-0000-0000440A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629" name="Text Box 36">
          <a:extLst>
            <a:ext uri="{FF2B5EF4-FFF2-40B4-BE49-F238E27FC236}">
              <a16:creationId xmlns:a16="http://schemas.microsoft.com/office/drawing/2014/main" id="{00000000-0008-0000-0000-0000450A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630" name="Text Box 8">
          <a:extLst>
            <a:ext uri="{FF2B5EF4-FFF2-40B4-BE49-F238E27FC236}">
              <a16:creationId xmlns:a16="http://schemas.microsoft.com/office/drawing/2014/main" id="{00000000-0008-0000-0000-0000460A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631" name="Text Box 9">
          <a:extLst>
            <a:ext uri="{FF2B5EF4-FFF2-40B4-BE49-F238E27FC236}">
              <a16:creationId xmlns:a16="http://schemas.microsoft.com/office/drawing/2014/main" id="{00000000-0008-0000-0000-0000470A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632" name="Text Box 10">
          <a:extLst>
            <a:ext uri="{FF2B5EF4-FFF2-40B4-BE49-F238E27FC236}">
              <a16:creationId xmlns:a16="http://schemas.microsoft.com/office/drawing/2014/main" id="{00000000-0008-0000-0000-0000480A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633" name="Text Box 11">
          <a:extLst>
            <a:ext uri="{FF2B5EF4-FFF2-40B4-BE49-F238E27FC236}">
              <a16:creationId xmlns:a16="http://schemas.microsoft.com/office/drawing/2014/main" id="{00000000-0008-0000-0000-0000490A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634" name="Text Box 12">
          <a:extLst>
            <a:ext uri="{FF2B5EF4-FFF2-40B4-BE49-F238E27FC236}">
              <a16:creationId xmlns:a16="http://schemas.microsoft.com/office/drawing/2014/main" id="{00000000-0008-0000-0000-00004A0A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635" name="Text Box 31">
          <a:extLst>
            <a:ext uri="{FF2B5EF4-FFF2-40B4-BE49-F238E27FC236}">
              <a16:creationId xmlns:a16="http://schemas.microsoft.com/office/drawing/2014/main" id="{00000000-0008-0000-0000-00004B0A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636" name="Text Box 32">
          <a:extLst>
            <a:ext uri="{FF2B5EF4-FFF2-40B4-BE49-F238E27FC236}">
              <a16:creationId xmlns:a16="http://schemas.microsoft.com/office/drawing/2014/main" id="{00000000-0008-0000-0000-00004C0A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637" name="Text Box 33">
          <a:extLst>
            <a:ext uri="{FF2B5EF4-FFF2-40B4-BE49-F238E27FC236}">
              <a16:creationId xmlns:a16="http://schemas.microsoft.com/office/drawing/2014/main" id="{00000000-0008-0000-0000-00004D0A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638" name="Text Box 34">
          <a:extLst>
            <a:ext uri="{FF2B5EF4-FFF2-40B4-BE49-F238E27FC236}">
              <a16:creationId xmlns:a16="http://schemas.microsoft.com/office/drawing/2014/main" id="{00000000-0008-0000-0000-00004E0A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639" name="Text Box 35">
          <a:extLst>
            <a:ext uri="{FF2B5EF4-FFF2-40B4-BE49-F238E27FC236}">
              <a16:creationId xmlns:a16="http://schemas.microsoft.com/office/drawing/2014/main" id="{00000000-0008-0000-0000-00004F0A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640" name="Text Box 36">
          <a:extLst>
            <a:ext uri="{FF2B5EF4-FFF2-40B4-BE49-F238E27FC236}">
              <a16:creationId xmlns:a16="http://schemas.microsoft.com/office/drawing/2014/main" id="{00000000-0008-0000-0000-0000500A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641" name="Text Box 31">
          <a:extLst>
            <a:ext uri="{FF2B5EF4-FFF2-40B4-BE49-F238E27FC236}">
              <a16:creationId xmlns:a16="http://schemas.microsoft.com/office/drawing/2014/main" id="{00000000-0008-0000-0000-0000510A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642" name="Text Box 32">
          <a:extLst>
            <a:ext uri="{FF2B5EF4-FFF2-40B4-BE49-F238E27FC236}">
              <a16:creationId xmlns:a16="http://schemas.microsoft.com/office/drawing/2014/main" id="{00000000-0008-0000-0000-0000520A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643" name="Text Box 33">
          <a:extLst>
            <a:ext uri="{FF2B5EF4-FFF2-40B4-BE49-F238E27FC236}">
              <a16:creationId xmlns:a16="http://schemas.microsoft.com/office/drawing/2014/main" id="{00000000-0008-0000-0000-0000530A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644" name="Text Box 34">
          <a:extLst>
            <a:ext uri="{FF2B5EF4-FFF2-40B4-BE49-F238E27FC236}">
              <a16:creationId xmlns:a16="http://schemas.microsoft.com/office/drawing/2014/main" id="{00000000-0008-0000-0000-0000540A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645" name="Text Box 35">
          <a:extLst>
            <a:ext uri="{FF2B5EF4-FFF2-40B4-BE49-F238E27FC236}">
              <a16:creationId xmlns:a16="http://schemas.microsoft.com/office/drawing/2014/main" id="{00000000-0008-0000-0000-0000550A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646" name="Text Box 36">
          <a:extLst>
            <a:ext uri="{FF2B5EF4-FFF2-40B4-BE49-F238E27FC236}">
              <a16:creationId xmlns:a16="http://schemas.microsoft.com/office/drawing/2014/main" id="{00000000-0008-0000-0000-0000560A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647" name="Text Box 7">
          <a:extLst>
            <a:ext uri="{FF2B5EF4-FFF2-40B4-BE49-F238E27FC236}">
              <a16:creationId xmlns:a16="http://schemas.microsoft.com/office/drawing/2014/main" id="{00000000-0008-0000-0000-0000570A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648" name="Text Box 8">
          <a:extLst>
            <a:ext uri="{FF2B5EF4-FFF2-40B4-BE49-F238E27FC236}">
              <a16:creationId xmlns:a16="http://schemas.microsoft.com/office/drawing/2014/main" id="{00000000-0008-0000-0000-0000580A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649" name="Text Box 9">
          <a:extLst>
            <a:ext uri="{FF2B5EF4-FFF2-40B4-BE49-F238E27FC236}">
              <a16:creationId xmlns:a16="http://schemas.microsoft.com/office/drawing/2014/main" id="{00000000-0008-0000-0000-0000590A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650" name="Text Box 10">
          <a:extLst>
            <a:ext uri="{FF2B5EF4-FFF2-40B4-BE49-F238E27FC236}">
              <a16:creationId xmlns:a16="http://schemas.microsoft.com/office/drawing/2014/main" id="{00000000-0008-0000-0000-00005A0A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651" name="Text Box 11">
          <a:extLst>
            <a:ext uri="{FF2B5EF4-FFF2-40B4-BE49-F238E27FC236}">
              <a16:creationId xmlns:a16="http://schemas.microsoft.com/office/drawing/2014/main" id="{00000000-0008-0000-0000-00005B0A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803" name="Text Box 12">
          <a:extLst>
            <a:ext uri="{FF2B5EF4-FFF2-40B4-BE49-F238E27FC236}">
              <a16:creationId xmlns:a16="http://schemas.microsoft.com/office/drawing/2014/main" id="{00000000-0008-0000-0000-0000F30A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804" name="Text Box 31">
          <a:extLst>
            <a:ext uri="{FF2B5EF4-FFF2-40B4-BE49-F238E27FC236}">
              <a16:creationId xmlns:a16="http://schemas.microsoft.com/office/drawing/2014/main" id="{00000000-0008-0000-0000-0000F40A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805" name="Text Box 32">
          <a:extLst>
            <a:ext uri="{FF2B5EF4-FFF2-40B4-BE49-F238E27FC236}">
              <a16:creationId xmlns:a16="http://schemas.microsoft.com/office/drawing/2014/main" id="{00000000-0008-0000-0000-0000F50A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806" name="Text Box 33">
          <a:extLst>
            <a:ext uri="{FF2B5EF4-FFF2-40B4-BE49-F238E27FC236}">
              <a16:creationId xmlns:a16="http://schemas.microsoft.com/office/drawing/2014/main" id="{00000000-0008-0000-0000-0000F60A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807" name="Text Box 34">
          <a:extLst>
            <a:ext uri="{FF2B5EF4-FFF2-40B4-BE49-F238E27FC236}">
              <a16:creationId xmlns:a16="http://schemas.microsoft.com/office/drawing/2014/main" id="{00000000-0008-0000-0000-0000F70A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808" name="Text Box 35">
          <a:extLst>
            <a:ext uri="{FF2B5EF4-FFF2-40B4-BE49-F238E27FC236}">
              <a16:creationId xmlns:a16="http://schemas.microsoft.com/office/drawing/2014/main" id="{00000000-0008-0000-0000-0000F80A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809" name="Text Box 36">
          <a:extLst>
            <a:ext uri="{FF2B5EF4-FFF2-40B4-BE49-F238E27FC236}">
              <a16:creationId xmlns:a16="http://schemas.microsoft.com/office/drawing/2014/main" id="{00000000-0008-0000-0000-0000F90A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810" name="Text Box 31">
          <a:extLst>
            <a:ext uri="{FF2B5EF4-FFF2-40B4-BE49-F238E27FC236}">
              <a16:creationId xmlns:a16="http://schemas.microsoft.com/office/drawing/2014/main" id="{00000000-0008-0000-0000-0000FA0A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811" name="Text Box 32">
          <a:extLst>
            <a:ext uri="{FF2B5EF4-FFF2-40B4-BE49-F238E27FC236}">
              <a16:creationId xmlns:a16="http://schemas.microsoft.com/office/drawing/2014/main" id="{00000000-0008-0000-0000-0000FB0A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812" name="Text Box 33">
          <a:extLst>
            <a:ext uri="{FF2B5EF4-FFF2-40B4-BE49-F238E27FC236}">
              <a16:creationId xmlns:a16="http://schemas.microsoft.com/office/drawing/2014/main" id="{00000000-0008-0000-0000-0000FC0A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813" name="Text Box 34">
          <a:extLst>
            <a:ext uri="{FF2B5EF4-FFF2-40B4-BE49-F238E27FC236}">
              <a16:creationId xmlns:a16="http://schemas.microsoft.com/office/drawing/2014/main" id="{00000000-0008-0000-0000-0000FD0A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814" name="Text Box 35">
          <a:extLst>
            <a:ext uri="{FF2B5EF4-FFF2-40B4-BE49-F238E27FC236}">
              <a16:creationId xmlns:a16="http://schemas.microsoft.com/office/drawing/2014/main" id="{00000000-0008-0000-0000-0000FE0A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815" name="Text Box 36">
          <a:extLst>
            <a:ext uri="{FF2B5EF4-FFF2-40B4-BE49-F238E27FC236}">
              <a16:creationId xmlns:a16="http://schemas.microsoft.com/office/drawing/2014/main" id="{00000000-0008-0000-0000-0000FF0A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816" name="Text Box 7">
          <a:extLst>
            <a:ext uri="{FF2B5EF4-FFF2-40B4-BE49-F238E27FC236}">
              <a16:creationId xmlns:a16="http://schemas.microsoft.com/office/drawing/2014/main" id="{00000000-0008-0000-0000-0000000B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817" name="Text Box 8">
          <a:extLst>
            <a:ext uri="{FF2B5EF4-FFF2-40B4-BE49-F238E27FC236}">
              <a16:creationId xmlns:a16="http://schemas.microsoft.com/office/drawing/2014/main" id="{00000000-0008-0000-0000-0000010B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818" name="Text Box 9">
          <a:extLst>
            <a:ext uri="{FF2B5EF4-FFF2-40B4-BE49-F238E27FC236}">
              <a16:creationId xmlns:a16="http://schemas.microsoft.com/office/drawing/2014/main" id="{00000000-0008-0000-0000-0000020B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819" name="Text Box 10">
          <a:extLst>
            <a:ext uri="{FF2B5EF4-FFF2-40B4-BE49-F238E27FC236}">
              <a16:creationId xmlns:a16="http://schemas.microsoft.com/office/drawing/2014/main" id="{00000000-0008-0000-0000-0000030B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820" name="Text Box 11">
          <a:extLst>
            <a:ext uri="{FF2B5EF4-FFF2-40B4-BE49-F238E27FC236}">
              <a16:creationId xmlns:a16="http://schemas.microsoft.com/office/drawing/2014/main" id="{00000000-0008-0000-0000-0000040B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821" name="Text Box 12">
          <a:extLst>
            <a:ext uri="{FF2B5EF4-FFF2-40B4-BE49-F238E27FC236}">
              <a16:creationId xmlns:a16="http://schemas.microsoft.com/office/drawing/2014/main" id="{00000000-0008-0000-0000-0000050B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822" name="Text Box 31">
          <a:extLst>
            <a:ext uri="{FF2B5EF4-FFF2-40B4-BE49-F238E27FC236}">
              <a16:creationId xmlns:a16="http://schemas.microsoft.com/office/drawing/2014/main" id="{00000000-0008-0000-0000-0000060B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823" name="Text Box 32">
          <a:extLst>
            <a:ext uri="{FF2B5EF4-FFF2-40B4-BE49-F238E27FC236}">
              <a16:creationId xmlns:a16="http://schemas.microsoft.com/office/drawing/2014/main" id="{00000000-0008-0000-0000-0000070B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824" name="Text Box 33">
          <a:extLst>
            <a:ext uri="{FF2B5EF4-FFF2-40B4-BE49-F238E27FC236}">
              <a16:creationId xmlns:a16="http://schemas.microsoft.com/office/drawing/2014/main" id="{00000000-0008-0000-0000-0000080B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825" name="Text Box 34">
          <a:extLst>
            <a:ext uri="{FF2B5EF4-FFF2-40B4-BE49-F238E27FC236}">
              <a16:creationId xmlns:a16="http://schemas.microsoft.com/office/drawing/2014/main" id="{00000000-0008-0000-0000-0000090B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826" name="Text Box 35">
          <a:extLst>
            <a:ext uri="{FF2B5EF4-FFF2-40B4-BE49-F238E27FC236}">
              <a16:creationId xmlns:a16="http://schemas.microsoft.com/office/drawing/2014/main" id="{00000000-0008-0000-0000-00000A0B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827" name="Text Box 36">
          <a:extLst>
            <a:ext uri="{FF2B5EF4-FFF2-40B4-BE49-F238E27FC236}">
              <a16:creationId xmlns:a16="http://schemas.microsoft.com/office/drawing/2014/main" id="{00000000-0008-0000-0000-00000B0B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828" name="Text Box 31">
          <a:extLst>
            <a:ext uri="{FF2B5EF4-FFF2-40B4-BE49-F238E27FC236}">
              <a16:creationId xmlns:a16="http://schemas.microsoft.com/office/drawing/2014/main" id="{00000000-0008-0000-0000-00000C0B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829" name="Text Box 32">
          <a:extLst>
            <a:ext uri="{FF2B5EF4-FFF2-40B4-BE49-F238E27FC236}">
              <a16:creationId xmlns:a16="http://schemas.microsoft.com/office/drawing/2014/main" id="{00000000-0008-0000-0000-00000D0B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830" name="Text Box 33">
          <a:extLst>
            <a:ext uri="{FF2B5EF4-FFF2-40B4-BE49-F238E27FC236}">
              <a16:creationId xmlns:a16="http://schemas.microsoft.com/office/drawing/2014/main" id="{00000000-0008-0000-0000-00000E0B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831" name="Text Box 34">
          <a:extLst>
            <a:ext uri="{FF2B5EF4-FFF2-40B4-BE49-F238E27FC236}">
              <a16:creationId xmlns:a16="http://schemas.microsoft.com/office/drawing/2014/main" id="{00000000-0008-0000-0000-00000F0B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832" name="Text Box 35">
          <a:extLst>
            <a:ext uri="{FF2B5EF4-FFF2-40B4-BE49-F238E27FC236}">
              <a16:creationId xmlns:a16="http://schemas.microsoft.com/office/drawing/2014/main" id="{00000000-0008-0000-0000-0000100B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833" name="Text Box 36">
          <a:extLst>
            <a:ext uri="{FF2B5EF4-FFF2-40B4-BE49-F238E27FC236}">
              <a16:creationId xmlns:a16="http://schemas.microsoft.com/office/drawing/2014/main" id="{00000000-0008-0000-0000-0000110B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834" name="Text Box 7">
          <a:extLst>
            <a:ext uri="{FF2B5EF4-FFF2-40B4-BE49-F238E27FC236}">
              <a16:creationId xmlns:a16="http://schemas.microsoft.com/office/drawing/2014/main" id="{00000000-0008-0000-0000-0000120B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835" name="Text Box 8">
          <a:extLst>
            <a:ext uri="{FF2B5EF4-FFF2-40B4-BE49-F238E27FC236}">
              <a16:creationId xmlns:a16="http://schemas.microsoft.com/office/drawing/2014/main" id="{00000000-0008-0000-0000-0000130B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836" name="Text Box 9">
          <a:extLst>
            <a:ext uri="{FF2B5EF4-FFF2-40B4-BE49-F238E27FC236}">
              <a16:creationId xmlns:a16="http://schemas.microsoft.com/office/drawing/2014/main" id="{00000000-0008-0000-0000-0000140B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837" name="Text Box 10">
          <a:extLst>
            <a:ext uri="{FF2B5EF4-FFF2-40B4-BE49-F238E27FC236}">
              <a16:creationId xmlns:a16="http://schemas.microsoft.com/office/drawing/2014/main" id="{00000000-0008-0000-0000-0000150B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838" name="Text Box 11">
          <a:extLst>
            <a:ext uri="{FF2B5EF4-FFF2-40B4-BE49-F238E27FC236}">
              <a16:creationId xmlns:a16="http://schemas.microsoft.com/office/drawing/2014/main" id="{00000000-0008-0000-0000-0000160B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839" name="Text Box 12">
          <a:extLst>
            <a:ext uri="{FF2B5EF4-FFF2-40B4-BE49-F238E27FC236}">
              <a16:creationId xmlns:a16="http://schemas.microsoft.com/office/drawing/2014/main" id="{00000000-0008-0000-0000-0000170B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840" name="Text Box 31">
          <a:extLst>
            <a:ext uri="{FF2B5EF4-FFF2-40B4-BE49-F238E27FC236}">
              <a16:creationId xmlns:a16="http://schemas.microsoft.com/office/drawing/2014/main" id="{00000000-0008-0000-0000-0000180B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841" name="Text Box 32">
          <a:extLst>
            <a:ext uri="{FF2B5EF4-FFF2-40B4-BE49-F238E27FC236}">
              <a16:creationId xmlns:a16="http://schemas.microsoft.com/office/drawing/2014/main" id="{00000000-0008-0000-0000-0000190B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3615"/>
    <xdr:sp macro="" textlink="">
      <xdr:nvSpPr>
        <xdr:cNvPr id="2842" name="Text Box 33">
          <a:extLst>
            <a:ext uri="{FF2B5EF4-FFF2-40B4-BE49-F238E27FC236}">
              <a16:creationId xmlns:a16="http://schemas.microsoft.com/office/drawing/2014/main" id="{00000000-0008-0000-0000-00001A0B0000}"/>
            </a:ext>
          </a:extLst>
        </xdr:cNvPr>
        <xdr:cNvSpPr>
          <a:spLocks noChangeArrowheads="1"/>
        </xdr:cNvSpPr>
      </xdr:nvSpPr>
      <xdr:spPr bwMode="auto">
        <a:xfrm>
          <a:off x="4560699" y="336240572"/>
          <a:ext cx="76200" cy="1936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3615"/>
    <xdr:sp macro="" textlink="">
      <xdr:nvSpPr>
        <xdr:cNvPr id="2843" name="Text Box 34">
          <a:extLst>
            <a:ext uri="{FF2B5EF4-FFF2-40B4-BE49-F238E27FC236}">
              <a16:creationId xmlns:a16="http://schemas.microsoft.com/office/drawing/2014/main" id="{00000000-0008-0000-0000-00001B0B0000}"/>
            </a:ext>
          </a:extLst>
        </xdr:cNvPr>
        <xdr:cNvSpPr>
          <a:spLocks noChangeArrowheads="1"/>
        </xdr:cNvSpPr>
      </xdr:nvSpPr>
      <xdr:spPr bwMode="auto">
        <a:xfrm>
          <a:off x="4560699" y="336240572"/>
          <a:ext cx="76200" cy="1936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3615"/>
    <xdr:sp macro="" textlink="">
      <xdr:nvSpPr>
        <xdr:cNvPr id="2844" name="Text Box 35">
          <a:extLst>
            <a:ext uri="{FF2B5EF4-FFF2-40B4-BE49-F238E27FC236}">
              <a16:creationId xmlns:a16="http://schemas.microsoft.com/office/drawing/2014/main" id="{00000000-0008-0000-0000-00001C0B0000}"/>
            </a:ext>
          </a:extLst>
        </xdr:cNvPr>
        <xdr:cNvSpPr>
          <a:spLocks noChangeArrowheads="1"/>
        </xdr:cNvSpPr>
      </xdr:nvSpPr>
      <xdr:spPr bwMode="auto">
        <a:xfrm>
          <a:off x="4560699" y="336240572"/>
          <a:ext cx="76200" cy="1936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3615"/>
    <xdr:sp macro="" textlink="">
      <xdr:nvSpPr>
        <xdr:cNvPr id="2845" name="Text Box 36">
          <a:extLst>
            <a:ext uri="{FF2B5EF4-FFF2-40B4-BE49-F238E27FC236}">
              <a16:creationId xmlns:a16="http://schemas.microsoft.com/office/drawing/2014/main" id="{00000000-0008-0000-0000-00001D0B0000}"/>
            </a:ext>
          </a:extLst>
        </xdr:cNvPr>
        <xdr:cNvSpPr>
          <a:spLocks noChangeArrowheads="1"/>
        </xdr:cNvSpPr>
      </xdr:nvSpPr>
      <xdr:spPr bwMode="auto">
        <a:xfrm>
          <a:off x="4560699" y="336240572"/>
          <a:ext cx="76200" cy="1936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3615"/>
    <xdr:sp macro="" textlink="">
      <xdr:nvSpPr>
        <xdr:cNvPr id="2846" name="Text Box 31">
          <a:extLst>
            <a:ext uri="{FF2B5EF4-FFF2-40B4-BE49-F238E27FC236}">
              <a16:creationId xmlns:a16="http://schemas.microsoft.com/office/drawing/2014/main" id="{00000000-0008-0000-0000-00001E0B0000}"/>
            </a:ext>
          </a:extLst>
        </xdr:cNvPr>
        <xdr:cNvSpPr>
          <a:spLocks noChangeArrowheads="1"/>
        </xdr:cNvSpPr>
      </xdr:nvSpPr>
      <xdr:spPr bwMode="auto">
        <a:xfrm>
          <a:off x="4560699" y="336240572"/>
          <a:ext cx="76200" cy="1936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3615"/>
    <xdr:sp macro="" textlink="">
      <xdr:nvSpPr>
        <xdr:cNvPr id="2847" name="Text Box 32">
          <a:extLst>
            <a:ext uri="{FF2B5EF4-FFF2-40B4-BE49-F238E27FC236}">
              <a16:creationId xmlns:a16="http://schemas.microsoft.com/office/drawing/2014/main" id="{00000000-0008-0000-0000-00001F0B0000}"/>
            </a:ext>
          </a:extLst>
        </xdr:cNvPr>
        <xdr:cNvSpPr>
          <a:spLocks noChangeArrowheads="1"/>
        </xdr:cNvSpPr>
      </xdr:nvSpPr>
      <xdr:spPr bwMode="auto">
        <a:xfrm>
          <a:off x="4560699" y="336240572"/>
          <a:ext cx="76200" cy="1936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3615"/>
    <xdr:sp macro="" textlink="">
      <xdr:nvSpPr>
        <xdr:cNvPr id="2848" name="Text Box 33">
          <a:extLst>
            <a:ext uri="{FF2B5EF4-FFF2-40B4-BE49-F238E27FC236}">
              <a16:creationId xmlns:a16="http://schemas.microsoft.com/office/drawing/2014/main" id="{00000000-0008-0000-0000-0000200B0000}"/>
            </a:ext>
          </a:extLst>
        </xdr:cNvPr>
        <xdr:cNvSpPr>
          <a:spLocks noChangeArrowheads="1"/>
        </xdr:cNvSpPr>
      </xdr:nvSpPr>
      <xdr:spPr bwMode="auto">
        <a:xfrm>
          <a:off x="4560699" y="336240572"/>
          <a:ext cx="76200" cy="1936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3615"/>
    <xdr:sp macro="" textlink="">
      <xdr:nvSpPr>
        <xdr:cNvPr id="2849" name="Text Box 34">
          <a:extLst>
            <a:ext uri="{FF2B5EF4-FFF2-40B4-BE49-F238E27FC236}">
              <a16:creationId xmlns:a16="http://schemas.microsoft.com/office/drawing/2014/main" id="{00000000-0008-0000-0000-0000210B0000}"/>
            </a:ext>
          </a:extLst>
        </xdr:cNvPr>
        <xdr:cNvSpPr>
          <a:spLocks noChangeArrowheads="1"/>
        </xdr:cNvSpPr>
      </xdr:nvSpPr>
      <xdr:spPr bwMode="auto">
        <a:xfrm>
          <a:off x="4560699" y="336240572"/>
          <a:ext cx="76200" cy="1936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3615"/>
    <xdr:sp macro="" textlink="">
      <xdr:nvSpPr>
        <xdr:cNvPr id="2850" name="Text Box 35">
          <a:extLst>
            <a:ext uri="{FF2B5EF4-FFF2-40B4-BE49-F238E27FC236}">
              <a16:creationId xmlns:a16="http://schemas.microsoft.com/office/drawing/2014/main" id="{00000000-0008-0000-0000-0000220B0000}"/>
            </a:ext>
          </a:extLst>
        </xdr:cNvPr>
        <xdr:cNvSpPr>
          <a:spLocks noChangeArrowheads="1"/>
        </xdr:cNvSpPr>
      </xdr:nvSpPr>
      <xdr:spPr bwMode="auto">
        <a:xfrm>
          <a:off x="4560699" y="336240572"/>
          <a:ext cx="76200" cy="1936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3615"/>
    <xdr:sp macro="" textlink="">
      <xdr:nvSpPr>
        <xdr:cNvPr id="2851" name="Text Box 36">
          <a:extLst>
            <a:ext uri="{FF2B5EF4-FFF2-40B4-BE49-F238E27FC236}">
              <a16:creationId xmlns:a16="http://schemas.microsoft.com/office/drawing/2014/main" id="{00000000-0008-0000-0000-0000230B0000}"/>
            </a:ext>
          </a:extLst>
        </xdr:cNvPr>
        <xdr:cNvSpPr>
          <a:spLocks noChangeArrowheads="1"/>
        </xdr:cNvSpPr>
      </xdr:nvSpPr>
      <xdr:spPr bwMode="auto">
        <a:xfrm>
          <a:off x="4560699" y="336240572"/>
          <a:ext cx="76200" cy="1936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852" name="Text Box 7">
          <a:extLst>
            <a:ext uri="{FF2B5EF4-FFF2-40B4-BE49-F238E27FC236}">
              <a16:creationId xmlns:a16="http://schemas.microsoft.com/office/drawing/2014/main" id="{00000000-0008-0000-0000-0000240B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853" name="Text Box 8">
          <a:extLst>
            <a:ext uri="{FF2B5EF4-FFF2-40B4-BE49-F238E27FC236}">
              <a16:creationId xmlns:a16="http://schemas.microsoft.com/office/drawing/2014/main" id="{00000000-0008-0000-0000-0000250B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854" name="Text Box 9">
          <a:extLst>
            <a:ext uri="{FF2B5EF4-FFF2-40B4-BE49-F238E27FC236}">
              <a16:creationId xmlns:a16="http://schemas.microsoft.com/office/drawing/2014/main" id="{00000000-0008-0000-0000-0000260B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855" name="Text Box 10">
          <a:extLst>
            <a:ext uri="{FF2B5EF4-FFF2-40B4-BE49-F238E27FC236}">
              <a16:creationId xmlns:a16="http://schemas.microsoft.com/office/drawing/2014/main" id="{00000000-0008-0000-0000-0000270B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856" name="Text Box 11">
          <a:extLst>
            <a:ext uri="{FF2B5EF4-FFF2-40B4-BE49-F238E27FC236}">
              <a16:creationId xmlns:a16="http://schemas.microsoft.com/office/drawing/2014/main" id="{00000000-0008-0000-0000-0000280B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857" name="Text Box 12">
          <a:extLst>
            <a:ext uri="{FF2B5EF4-FFF2-40B4-BE49-F238E27FC236}">
              <a16:creationId xmlns:a16="http://schemas.microsoft.com/office/drawing/2014/main" id="{00000000-0008-0000-0000-0000290B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858" name="Text Box 31">
          <a:extLst>
            <a:ext uri="{FF2B5EF4-FFF2-40B4-BE49-F238E27FC236}">
              <a16:creationId xmlns:a16="http://schemas.microsoft.com/office/drawing/2014/main" id="{00000000-0008-0000-0000-00002A0B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859" name="Text Box 32">
          <a:extLst>
            <a:ext uri="{FF2B5EF4-FFF2-40B4-BE49-F238E27FC236}">
              <a16:creationId xmlns:a16="http://schemas.microsoft.com/office/drawing/2014/main" id="{00000000-0008-0000-0000-00002B0B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860" name="Text Box 33">
          <a:extLst>
            <a:ext uri="{FF2B5EF4-FFF2-40B4-BE49-F238E27FC236}">
              <a16:creationId xmlns:a16="http://schemas.microsoft.com/office/drawing/2014/main" id="{00000000-0008-0000-0000-00002C0B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861" name="Text Box 34">
          <a:extLst>
            <a:ext uri="{FF2B5EF4-FFF2-40B4-BE49-F238E27FC236}">
              <a16:creationId xmlns:a16="http://schemas.microsoft.com/office/drawing/2014/main" id="{00000000-0008-0000-0000-00002D0B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862" name="Text Box 35">
          <a:extLst>
            <a:ext uri="{FF2B5EF4-FFF2-40B4-BE49-F238E27FC236}">
              <a16:creationId xmlns:a16="http://schemas.microsoft.com/office/drawing/2014/main" id="{00000000-0008-0000-0000-00002E0B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863" name="Text Box 36">
          <a:extLst>
            <a:ext uri="{FF2B5EF4-FFF2-40B4-BE49-F238E27FC236}">
              <a16:creationId xmlns:a16="http://schemas.microsoft.com/office/drawing/2014/main" id="{00000000-0008-0000-0000-00002F0B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864" name="Text Box 31">
          <a:extLst>
            <a:ext uri="{FF2B5EF4-FFF2-40B4-BE49-F238E27FC236}">
              <a16:creationId xmlns:a16="http://schemas.microsoft.com/office/drawing/2014/main" id="{00000000-0008-0000-0000-0000300B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865" name="Text Box 32">
          <a:extLst>
            <a:ext uri="{FF2B5EF4-FFF2-40B4-BE49-F238E27FC236}">
              <a16:creationId xmlns:a16="http://schemas.microsoft.com/office/drawing/2014/main" id="{00000000-0008-0000-0000-0000310B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866" name="Text Box 33">
          <a:extLst>
            <a:ext uri="{FF2B5EF4-FFF2-40B4-BE49-F238E27FC236}">
              <a16:creationId xmlns:a16="http://schemas.microsoft.com/office/drawing/2014/main" id="{00000000-0008-0000-0000-0000320B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867" name="Text Box 34">
          <a:extLst>
            <a:ext uri="{FF2B5EF4-FFF2-40B4-BE49-F238E27FC236}">
              <a16:creationId xmlns:a16="http://schemas.microsoft.com/office/drawing/2014/main" id="{00000000-0008-0000-0000-0000330B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868" name="Text Box 35">
          <a:extLst>
            <a:ext uri="{FF2B5EF4-FFF2-40B4-BE49-F238E27FC236}">
              <a16:creationId xmlns:a16="http://schemas.microsoft.com/office/drawing/2014/main" id="{00000000-0008-0000-0000-0000340B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869" name="Text Box 36">
          <a:extLst>
            <a:ext uri="{FF2B5EF4-FFF2-40B4-BE49-F238E27FC236}">
              <a16:creationId xmlns:a16="http://schemas.microsoft.com/office/drawing/2014/main" id="{00000000-0008-0000-0000-0000350B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870" name="Text Box 7">
          <a:extLst>
            <a:ext uri="{FF2B5EF4-FFF2-40B4-BE49-F238E27FC236}">
              <a16:creationId xmlns:a16="http://schemas.microsoft.com/office/drawing/2014/main" id="{00000000-0008-0000-0000-0000360B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871" name="Text Box 8">
          <a:extLst>
            <a:ext uri="{FF2B5EF4-FFF2-40B4-BE49-F238E27FC236}">
              <a16:creationId xmlns:a16="http://schemas.microsoft.com/office/drawing/2014/main" id="{00000000-0008-0000-0000-0000370B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872" name="Text Box 9">
          <a:extLst>
            <a:ext uri="{FF2B5EF4-FFF2-40B4-BE49-F238E27FC236}">
              <a16:creationId xmlns:a16="http://schemas.microsoft.com/office/drawing/2014/main" id="{00000000-0008-0000-0000-0000380B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873" name="Text Box 10">
          <a:extLst>
            <a:ext uri="{FF2B5EF4-FFF2-40B4-BE49-F238E27FC236}">
              <a16:creationId xmlns:a16="http://schemas.microsoft.com/office/drawing/2014/main" id="{00000000-0008-0000-0000-0000390B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874" name="Text Box 11">
          <a:extLst>
            <a:ext uri="{FF2B5EF4-FFF2-40B4-BE49-F238E27FC236}">
              <a16:creationId xmlns:a16="http://schemas.microsoft.com/office/drawing/2014/main" id="{00000000-0008-0000-0000-00003A0B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875" name="Text Box 12">
          <a:extLst>
            <a:ext uri="{FF2B5EF4-FFF2-40B4-BE49-F238E27FC236}">
              <a16:creationId xmlns:a16="http://schemas.microsoft.com/office/drawing/2014/main" id="{00000000-0008-0000-0000-00003B0B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876" name="Text Box 31">
          <a:extLst>
            <a:ext uri="{FF2B5EF4-FFF2-40B4-BE49-F238E27FC236}">
              <a16:creationId xmlns:a16="http://schemas.microsoft.com/office/drawing/2014/main" id="{00000000-0008-0000-0000-00003C0B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877" name="Text Box 32">
          <a:extLst>
            <a:ext uri="{FF2B5EF4-FFF2-40B4-BE49-F238E27FC236}">
              <a16:creationId xmlns:a16="http://schemas.microsoft.com/office/drawing/2014/main" id="{00000000-0008-0000-0000-00003D0B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878" name="Text Box 33">
          <a:extLst>
            <a:ext uri="{FF2B5EF4-FFF2-40B4-BE49-F238E27FC236}">
              <a16:creationId xmlns:a16="http://schemas.microsoft.com/office/drawing/2014/main" id="{00000000-0008-0000-0000-00003E0B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879" name="Text Box 34">
          <a:extLst>
            <a:ext uri="{FF2B5EF4-FFF2-40B4-BE49-F238E27FC236}">
              <a16:creationId xmlns:a16="http://schemas.microsoft.com/office/drawing/2014/main" id="{00000000-0008-0000-0000-00003F0B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880" name="Text Box 35">
          <a:extLst>
            <a:ext uri="{FF2B5EF4-FFF2-40B4-BE49-F238E27FC236}">
              <a16:creationId xmlns:a16="http://schemas.microsoft.com/office/drawing/2014/main" id="{00000000-0008-0000-0000-0000400B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881" name="Text Box 36">
          <a:extLst>
            <a:ext uri="{FF2B5EF4-FFF2-40B4-BE49-F238E27FC236}">
              <a16:creationId xmlns:a16="http://schemas.microsoft.com/office/drawing/2014/main" id="{00000000-0008-0000-0000-0000410B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882" name="Text Box 31">
          <a:extLst>
            <a:ext uri="{FF2B5EF4-FFF2-40B4-BE49-F238E27FC236}">
              <a16:creationId xmlns:a16="http://schemas.microsoft.com/office/drawing/2014/main" id="{00000000-0008-0000-0000-0000420B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883" name="Text Box 32">
          <a:extLst>
            <a:ext uri="{FF2B5EF4-FFF2-40B4-BE49-F238E27FC236}">
              <a16:creationId xmlns:a16="http://schemas.microsoft.com/office/drawing/2014/main" id="{00000000-0008-0000-0000-0000430B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884" name="Text Box 33">
          <a:extLst>
            <a:ext uri="{FF2B5EF4-FFF2-40B4-BE49-F238E27FC236}">
              <a16:creationId xmlns:a16="http://schemas.microsoft.com/office/drawing/2014/main" id="{00000000-0008-0000-0000-0000440B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885" name="Text Box 34">
          <a:extLst>
            <a:ext uri="{FF2B5EF4-FFF2-40B4-BE49-F238E27FC236}">
              <a16:creationId xmlns:a16="http://schemas.microsoft.com/office/drawing/2014/main" id="{00000000-0008-0000-0000-0000450B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886" name="Text Box 35">
          <a:extLst>
            <a:ext uri="{FF2B5EF4-FFF2-40B4-BE49-F238E27FC236}">
              <a16:creationId xmlns:a16="http://schemas.microsoft.com/office/drawing/2014/main" id="{00000000-0008-0000-0000-0000460B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887" name="Text Box 36">
          <a:extLst>
            <a:ext uri="{FF2B5EF4-FFF2-40B4-BE49-F238E27FC236}">
              <a16:creationId xmlns:a16="http://schemas.microsoft.com/office/drawing/2014/main" id="{00000000-0008-0000-0000-0000470B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888" name="Text Box 7">
          <a:extLst>
            <a:ext uri="{FF2B5EF4-FFF2-40B4-BE49-F238E27FC236}">
              <a16:creationId xmlns:a16="http://schemas.microsoft.com/office/drawing/2014/main" id="{00000000-0008-0000-0000-0000480B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889" name="Text Box 8">
          <a:extLst>
            <a:ext uri="{FF2B5EF4-FFF2-40B4-BE49-F238E27FC236}">
              <a16:creationId xmlns:a16="http://schemas.microsoft.com/office/drawing/2014/main" id="{00000000-0008-0000-0000-0000490B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890" name="Text Box 9">
          <a:extLst>
            <a:ext uri="{FF2B5EF4-FFF2-40B4-BE49-F238E27FC236}">
              <a16:creationId xmlns:a16="http://schemas.microsoft.com/office/drawing/2014/main" id="{00000000-0008-0000-0000-00004A0B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891" name="Text Box 10">
          <a:extLst>
            <a:ext uri="{FF2B5EF4-FFF2-40B4-BE49-F238E27FC236}">
              <a16:creationId xmlns:a16="http://schemas.microsoft.com/office/drawing/2014/main" id="{00000000-0008-0000-0000-00004B0B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892" name="Text Box 11">
          <a:extLst>
            <a:ext uri="{FF2B5EF4-FFF2-40B4-BE49-F238E27FC236}">
              <a16:creationId xmlns:a16="http://schemas.microsoft.com/office/drawing/2014/main" id="{00000000-0008-0000-0000-00004C0B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893" name="Text Box 12">
          <a:extLst>
            <a:ext uri="{FF2B5EF4-FFF2-40B4-BE49-F238E27FC236}">
              <a16:creationId xmlns:a16="http://schemas.microsoft.com/office/drawing/2014/main" id="{00000000-0008-0000-0000-00004D0B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894" name="Text Box 31">
          <a:extLst>
            <a:ext uri="{FF2B5EF4-FFF2-40B4-BE49-F238E27FC236}">
              <a16:creationId xmlns:a16="http://schemas.microsoft.com/office/drawing/2014/main" id="{00000000-0008-0000-0000-00004E0B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895" name="Text Box 32">
          <a:extLst>
            <a:ext uri="{FF2B5EF4-FFF2-40B4-BE49-F238E27FC236}">
              <a16:creationId xmlns:a16="http://schemas.microsoft.com/office/drawing/2014/main" id="{00000000-0008-0000-0000-00004F0B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896" name="Text Box 33">
          <a:extLst>
            <a:ext uri="{FF2B5EF4-FFF2-40B4-BE49-F238E27FC236}">
              <a16:creationId xmlns:a16="http://schemas.microsoft.com/office/drawing/2014/main" id="{00000000-0008-0000-0000-0000500B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897" name="Text Box 34">
          <a:extLst>
            <a:ext uri="{FF2B5EF4-FFF2-40B4-BE49-F238E27FC236}">
              <a16:creationId xmlns:a16="http://schemas.microsoft.com/office/drawing/2014/main" id="{00000000-0008-0000-0000-0000510B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898" name="Text Box 35">
          <a:extLst>
            <a:ext uri="{FF2B5EF4-FFF2-40B4-BE49-F238E27FC236}">
              <a16:creationId xmlns:a16="http://schemas.microsoft.com/office/drawing/2014/main" id="{00000000-0008-0000-0000-0000520B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899" name="Text Box 36">
          <a:extLst>
            <a:ext uri="{FF2B5EF4-FFF2-40B4-BE49-F238E27FC236}">
              <a16:creationId xmlns:a16="http://schemas.microsoft.com/office/drawing/2014/main" id="{00000000-0008-0000-0000-0000530B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900" name="Text Box 31">
          <a:extLst>
            <a:ext uri="{FF2B5EF4-FFF2-40B4-BE49-F238E27FC236}">
              <a16:creationId xmlns:a16="http://schemas.microsoft.com/office/drawing/2014/main" id="{00000000-0008-0000-0000-0000540B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901" name="Text Box 32">
          <a:extLst>
            <a:ext uri="{FF2B5EF4-FFF2-40B4-BE49-F238E27FC236}">
              <a16:creationId xmlns:a16="http://schemas.microsoft.com/office/drawing/2014/main" id="{00000000-0008-0000-0000-0000550B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902" name="Text Box 33">
          <a:extLst>
            <a:ext uri="{FF2B5EF4-FFF2-40B4-BE49-F238E27FC236}">
              <a16:creationId xmlns:a16="http://schemas.microsoft.com/office/drawing/2014/main" id="{00000000-0008-0000-0000-0000560B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903" name="Text Box 34">
          <a:extLst>
            <a:ext uri="{FF2B5EF4-FFF2-40B4-BE49-F238E27FC236}">
              <a16:creationId xmlns:a16="http://schemas.microsoft.com/office/drawing/2014/main" id="{00000000-0008-0000-0000-0000570B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904" name="Text Box 35">
          <a:extLst>
            <a:ext uri="{FF2B5EF4-FFF2-40B4-BE49-F238E27FC236}">
              <a16:creationId xmlns:a16="http://schemas.microsoft.com/office/drawing/2014/main" id="{00000000-0008-0000-0000-0000580B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905" name="Text Box 36">
          <a:extLst>
            <a:ext uri="{FF2B5EF4-FFF2-40B4-BE49-F238E27FC236}">
              <a16:creationId xmlns:a16="http://schemas.microsoft.com/office/drawing/2014/main" id="{00000000-0008-0000-0000-0000590B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906" name="Text Box 7">
          <a:extLst>
            <a:ext uri="{FF2B5EF4-FFF2-40B4-BE49-F238E27FC236}">
              <a16:creationId xmlns:a16="http://schemas.microsoft.com/office/drawing/2014/main" id="{00000000-0008-0000-0000-00005A0B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907" name="Text Box 8">
          <a:extLst>
            <a:ext uri="{FF2B5EF4-FFF2-40B4-BE49-F238E27FC236}">
              <a16:creationId xmlns:a16="http://schemas.microsoft.com/office/drawing/2014/main" id="{00000000-0008-0000-0000-00005B0B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908" name="Text Box 9">
          <a:extLst>
            <a:ext uri="{FF2B5EF4-FFF2-40B4-BE49-F238E27FC236}">
              <a16:creationId xmlns:a16="http://schemas.microsoft.com/office/drawing/2014/main" id="{00000000-0008-0000-0000-00005C0B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909" name="Text Box 10">
          <a:extLst>
            <a:ext uri="{FF2B5EF4-FFF2-40B4-BE49-F238E27FC236}">
              <a16:creationId xmlns:a16="http://schemas.microsoft.com/office/drawing/2014/main" id="{00000000-0008-0000-0000-00005D0B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910" name="Text Box 11">
          <a:extLst>
            <a:ext uri="{FF2B5EF4-FFF2-40B4-BE49-F238E27FC236}">
              <a16:creationId xmlns:a16="http://schemas.microsoft.com/office/drawing/2014/main" id="{00000000-0008-0000-0000-00005E0B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911" name="Text Box 12">
          <a:extLst>
            <a:ext uri="{FF2B5EF4-FFF2-40B4-BE49-F238E27FC236}">
              <a16:creationId xmlns:a16="http://schemas.microsoft.com/office/drawing/2014/main" id="{00000000-0008-0000-0000-00005F0B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912" name="Text Box 31">
          <a:extLst>
            <a:ext uri="{FF2B5EF4-FFF2-40B4-BE49-F238E27FC236}">
              <a16:creationId xmlns:a16="http://schemas.microsoft.com/office/drawing/2014/main" id="{00000000-0008-0000-0000-0000600B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913" name="Text Box 32">
          <a:extLst>
            <a:ext uri="{FF2B5EF4-FFF2-40B4-BE49-F238E27FC236}">
              <a16:creationId xmlns:a16="http://schemas.microsoft.com/office/drawing/2014/main" id="{00000000-0008-0000-0000-0000610B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914" name="Text Box 33">
          <a:extLst>
            <a:ext uri="{FF2B5EF4-FFF2-40B4-BE49-F238E27FC236}">
              <a16:creationId xmlns:a16="http://schemas.microsoft.com/office/drawing/2014/main" id="{00000000-0008-0000-0000-0000620B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915" name="Text Box 32">
          <a:extLst>
            <a:ext uri="{FF2B5EF4-FFF2-40B4-BE49-F238E27FC236}">
              <a16:creationId xmlns:a16="http://schemas.microsoft.com/office/drawing/2014/main" id="{00000000-0008-0000-0000-0000630B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916" name="Text Box 33">
          <a:extLst>
            <a:ext uri="{FF2B5EF4-FFF2-40B4-BE49-F238E27FC236}">
              <a16:creationId xmlns:a16="http://schemas.microsoft.com/office/drawing/2014/main" id="{00000000-0008-0000-0000-0000640B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917" name="Text Box 34">
          <a:extLst>
            <a:ext uri="{FF2B5EF4-FFF2-40B4-BE49-F238E27FC236}">
              <a16:creationId xmlns:a16="http://schemas.microsoft.com/office/drawing/2014/main" id="{00000000-0008-0000-0000-0000650B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918" name="Text Box 35">
          <a:extLst>
            <a:ext uri="{FF2B5EF4-FFF2-40B4-BE49-F238E27FC236}">
              <a16:creationId xmlns:a16="http://schemas.microsoft.com/office/drawing/2014/main" id="{00000000-0008-0000-0000-0000660B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919" name="Text Box 36">
          <a:extLst>
            <a:ext uri="{FF2B5EF4-FFF2-40B4-BE49-F238E27FC236}">
              <a16:creationId xmlns:a16="http://schemas.microsoft.com/office/drawing/2014/main" id="{00000000-0008-0000-0000-0000670B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920" name="Text Box 7">
          <a:extLst>
            <a:ext uri="{FF2B5EF4-FFF2-40B4-BE49-F238E27FC236}">
              <a16:creationId xmlns:a16="http://schemas.microsoft.com/office/drawing/2014/main" id="{00000000-0008-0000-0000-0000680B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921" name="Text Box 8">
          <a:extLst>
            <a:ext uri="{FF2B5EF4-FFF2-40B4-BE49-F238E27FC236}">
              <a16:creationId xmlns:a16="http://schemas.microsoft.com/office/drawing/2014/main" id="{00000000-0008-0000-0000-0000690B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922" name="Text Box 9">
          <a:extLst>
            <a:ext uri="{FF2B5EF4-FFF2-40B4-BE49-F238E27FC236}">
              <a16:creationId xmlns:a16="http://schemas.microsoft.com/office/drawing/2014/main" id="{00000000-0008-0000-0000-00006A0B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923" name="Text Box 10">
          <a:extLst>
            <a:ext uri="{FF2B5EF4-FFF2-40B4-BE49-F238E27FC236}">
              <a16:creationId xmlns:a16="http://schemas.microsoft.com/office/drawing/2014/main" id="{00000000-0008-0000-0000-00006B0B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924" name="Text Box 11">
          <a:extLst>
            <a:ext uri="{FF2B5EF4-FFF2-40B4-BE49-F238E27FC236}">
              <a16:creationId xmlns:a16="http://schemas.microsoft.com/office/drawing/2014/main" id="{00000000-0008-0000-0000-00006C0B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925" name="Text Box 12">
          <a:extLst>
            <a:ext uri="{FF2B5EF4-FFF2-40B4-BE49-F238E27FC236}">
              <a16:creationId xmlns:a16="http://schemas.microsoft.com/office/drawing/2014/main" id="{00000000-0008-0000-0000-00006D0B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926" name="Text Box 31">
          <a:extLst>
            <a:ext uri="{FF2B5EF4-FFF2-40B4-BE49-F238E27FC236}">
              <a16:creationId xmlns:a16="http://schemas.microsoft.com/office/drawing/2014/main" id="{00000000-0008-0000-0000-00006E0B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927" name="Text Box 32">
          <a:extLst>
            <a:ext uri="{FF2B5EF4-FFF2-40B4-BE49-F238E27FC236}">
              <a16:creationId xmlns:a16="http://schemas.microsoft.com/office/drawing/2014/main" id="{00000000-0008-0000-0000-00006F0B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928" name="Text Box 33">
          <a:extLst>
            <a:ext uri="{FF2B5EF4-FFF2-40B4-BE49-F238E27FC236}">
              <a16:creationId xmlns:a16="http://schemas.microsoft.com/office/drawing/2014/main" id="{00000000-0008-0000-0000-0000700B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929" name="Text Box 34">
          <a:extLst>
            <a:ext uri="{FF2B5EF4-FFF2-40B4-BE49-F238E27FC236}">
              <a16:creationId xmlns:a16="http://schemas.microsoft.com/office/drawing/2014/main" id="{00000000-0008-0000-0000-0000710B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930" name="Text Box 35">
          <a:extLst>
            <a:ext uri="{FF2B5EF4-FFF2-40B4-BE49-F238E27FC236}">
              <a16:creationId xmlns:a16="http://schemas.microsoft.com/office/drawing/2014/main" id="{00000000-0008-0000-0000-0000720B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931" name="Text Box 36">
          <a:extLst>
            <a:ext uri="{FF2B5EF4-FFF2-40B4-BE49-F238E27FC236}">
              <a16:creationId xmlns:a16="http://schemas.microsoft.com/office/drawing/2014/main" id="{00000000-0008-0000-0000-0000730B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932" name="Text Box 31">
          <a:extLst>
            <a:ext uri="{FF2B5EF4-FFF2-40B4-BE49-F238E27FC236}">
              <a16:creationId xmlns:a16="http://schemas.microsoft.com/office/drawing/2014/main" id="{00000000-0008-0000-0000-0000740B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933" name="Text Box 32">
          <a:extLst>
            <a:ext uri="{FF2B5EF4-FFF2-40B4-BE49-F238E27FC236}">
              <a16:creationId xmlns:a16="http://schemas.microsoft.com/office/drawing/2014/main" id="{00000000-0008-0000-0000-0000750B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934" name="Text Box 33">
          <a:extLst>
            <a:ext uri="{FF2B5EF4-FFF2-40B4-BE49-F238E27FC236}">
              <a16:creationId xmlns:a16="http://schemas.microsoft.com/office/drawing/2014/main" id="{00000000-0008-0000-0000-0000760B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935" name="Text Box 34">
          <a:extLst>
            <a:ext uri="{FF2B5EF4-FFF2-40B4-BE49-F238E27FC236}">
              <a16:creationId xmlns:a16="http://schemas.microsoft.com/office/drawing/2014/main" id="{00000000-0008-0000-0000-0000770B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936" name="Text Box 35">
          <a:extLst>
            <a:ext uri="{FF2B5EF4-FFF2-40B4-BE49-F238E27FC236}">
              <a16:creationId xmlns:a16="http://schemas.microsoft.com/office/drawing/2014/main" id="{00000000-0008-0000-0000-0000780B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937" name="Text Box 36">
          <a:extLst>
            <a:ext uri="{FF2B5EF4-FFF2-40B4-BE49-F238E27FC236}">
              <a16:creationId xmlns:a16="http://schemas.microsoft.com/office/drawing/2014/main" id="{00000000-0008-0000-0000-0000790B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938" name="Text Box 7">
          <a:extLst>
            <a:ext uri="{FF2B5EF4-FFF2-40B4-BE49-F238E27FC236}">
              <a16:creationId xmlns:a16="http://schemas.microsoft.com/office/drawing/2014/main" id="{00000000-0008-0000-0000-00007A0B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939" name="Text Box 8">
          <a:extLst>
            <a:ext uri="{FF2B5EF4-FFF2-40B4-BE49-F238E27FC236}">
              <a16:creationId xmlns:a16="http://schemas.microsoft.com/office/drawing/2014/main" id="{00000000-0008-0000-0000-00007B0B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940" name="Text Box 9">
          <a:extLst>
            <a:ext uri="{FF2B5EF4-FFF2-40B4-BE49-F238E27FC236}">
              <a16:creationId xmlns:a16="http://schemas.microsoft.com/office/drawing/2014/main" id="{00000000-0008-0000-0000-00007C0B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941" name="Text Box 10">
          <a:extLst>
            <a:ext uri="{FF2B5EF4-FFF2-40B4-BE49-F238E27FC236}">
              <a16:creationId xmlns:a16="http://schemas.microsoft.com/office/drawing/2014/main" id="{00000000-0008-0000-0000-00007D0B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942" name="Text Box 11">
          <a:extLst>
            <a:ext uri="{FF2B5EF4-FFF2-40B4-BE49-F238E27FC236}">
              <a16:creationId xmlns:a16="http://schemas.microsoft.com/office/drawing/2014/main" id="{00000000-0008-0000-0000-00007E0B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943" name="Text Box 12">
          <a:extLst>
            <a:ext uri="{FF2B5EF4-FFF2-40B4-BE49-F238E27FC236}">
              <a16:creationId xmlns:a16="http://schemas.microsoft.com/office/drawing/2014/main" id="{00000000-0008-0000-0000-00007F0B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944" name="Text Box 31">
          <a:extLst>
            <a:ext uri="{FF2B5EF4-FFF2-40B4-BE49-F238E27FC236}">
              <a16:creationId xmlns:a16="http://schemas.microsoft.com/office/drawing/2014/main" id="{00000000-0008-0000-0000-0000800B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945" name="Text Box 32">
          <a:extLst>
            <a:ext uri="{FF2B5EF4-FFF2-40B4-BE49-F238E27FC236}">
              <a16:creationId xmlns:a16="http://schemas.microsoft.com/office/drawing/2014/main" id="{00000000-0008-0000-0000-0000810B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946" name="Text Box 33">
          <a:extLst>
            <a:ext uri="{FF2B5EF4-FFF2-40B4-BE49-F238E27FC236}">
              <a16:creationId xmlns:a16="http://schemas.microsoft.com/office/drawing/2014/main" id="{00000000-0008-0000-0000-0000820B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947" name="Text Box 34">
          <a:extLst>
            <a:ext uri="{FF2B5EF4-FFF2-40B4-BE49-F238E27FC236}">
              <a16:creationId xmlns:a16="http://schemas.microsoft.com/office/drawing/2014/main" id="{00000000-0008-0000-0000-0000830B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948" name="Text Box 35">
          <a:extLst>
            <a:ext uri="{FF2B5EF4-FFF2-40B4-BE49-F238E27FC236}">
              <a16:creationId xmlns:a16="http://schemas.microsoft.com/office/drawing/2014/main" id="{00000000-0008-0000-0000-0000840B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949" name="Text Box 36">
          <a:extLst>
            <a:ext uri="{FF2B5EF4-FFF2-40B4-BE49-F238E27FC236}">
              <a16:creationId xmlns:a16="http://schemas.microsoft.com/office/drawing/2014/main" id="{00000000-0008-0000-0000-0000850B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950" name="Text Box 31">
          <a:extLst>
            <a:ext uri="{FF2B5EF4-FFF2-40B4-BE49-F238E27FC236}">
              <a16:creationId xmlns:a16="http://schemas.microsoft.com/office/drawing/2014/main" id="{00000000-0008-0000-0000-0000860B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951" name="Text Box 32">
          <a:extLst>
            <a:ext uri="{FF2B5EF4-FFF2-40B4-BE49-F238E27FC236}">
              <a16:creationId xmlns:a16="http://schemas.microsoft.com/office/drawing/2014/main" id="{00000000-0008-0000-0000-0000870B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952" name="Text Box 33">
          <a:extLst>
            <a:ext uri="{FF2B5EF4-FFF2-40B4-BE49-F238E27FC236}">
              <a16:creationId xmlns:a16="http://schemas.microsoft.com/office/drawing/2014/main" id="{00000000-0008-0000-0000-0000880B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953" name="Text Box 34">
          <a:extLst>
            <a:ext uri="{FF2B5EF4-FFF2-40B4-BE49-F238E27FC236}">
              <a16:creationId xmlns:a16="http://schemas.microsoft.com/office/drawing/2014/main" id="{00000000-0008-0000-0000-0000890B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954" name="Text Box 35">
          <a:extLst>
            <a:ext uri="{FF2B5EF4-FFF2-40B4-BE49-F238E27FC236}">
              <a16:creationId xmlns:a16="http://schemas.microsoft.com/office/drawing/2014/main" id="{00000000-0008-0000-0000-00008A0B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955" name="Text Box 36">
          <a:extLst>
            <a:ext uri="{FF2B5EF4-FFF2-40B4-BE49-F238E27FC236}">
              <a16:creationId xmlns:a16="http://schemas.microsoft.com/office/drawing/2014/main" id="{00000000-0008-0000-0000-00008B0B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956" name="Text Box 7">
          <a:extLst>
            <a:ext uri="{FF2B5EF4-FFF2-40B4-BE49-F238E27FC236}">
              <a16:creationId xmlns:a16="http://schemas.microsoft.com/office/drawing/2014/main" id="{00000000-0008-0000-0000-00008C0B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957" name="Text Box 8">
          <a:extLst>
            <a:ext uri="{FF2B5EF4-FFF2-40B4-BE49-F238E27FC236}">
              <a16:creationId xmlns:a16="http://schemas.microsoft.com/office/drawing/2014/main" id="{00000000-0008-0000-0000-00008D0B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958" name="Text Box 9">
          <a:extLst>
            <a:ext uri="{FF2B5EF4-FFF2-40B4-BE49-F238E27FC236}">
              <a16:creationId xmlns:a16="http://schemas.microsoft.com/office/drawing/2014/main" id="{00000000-0008-0000-0000-00008E0B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959" name="Text Box 10">
          <a:extLst>
            <a:ext uri="{FF2B5EF4-FFF2-40B4-BE49-F238E27FC236}">
              <a16:creationId xmlns:a16="http://schemas.microsoft.com/office/drawing/2014/main" id="{00000000-0008-0000-0000-00008F0B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960" name="Text Box 11">
          <a:extLst>
            <a:ext uri="{FF2B5EF4-FFF2-40B4-BE49-F238E27FC236}">
              <a16:creationId xmlns:a16="http://schemas.microsoft.com/office/drawing/2014/main" id="{00000000-0008-0000-0000-0000900B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961" name="Text Box 12">
          <a:extLst>
            <a:ext uri="{FF2B5EF4-FFF2-40B4-BE49-F238E27FC236}">
              <a16:creationId xmlns:a16="http://schemas.microsoft.com/office/drawing/2014/main" id="{00000000-0008-0000-0000-0000910B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962" name="Text Box 31">
          <a:extLst>
            <a:ext uri="{FF2B5EF4-FFF2-40B4-BE49-F238E27FC236}">
              <a16:creationId xmlns:a16="http://schemas.microsoft.com/office/drawing/2014/main" id="{00000000-0008-0000-0000-0000920B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963" name="Text Box 32">
          <a:extLst>
            <a:ext uri="{FF2B5EF4-FFF2-40B4-BE49-F238E27FC236}">
              <a16:creationId xmlns:a16="http://schemas.microsoft.com/office/drawing/2014/main" id="{00000000-0008-0000-0000-0000930B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964" name="Text Box 33">
          <a:extLst>
            <a:ext uri="{FF2B5EF4-FFF2-40B4-BE49-F238E27FC236}">
              <a16:creationId xmlns:a16="http://schemas.microsoft.com/office/drawing/2014/main" id="{00000000-0008-0000-0000-0000940B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965" name="Text Box 34">
          <a:extLst>
            <a:ext uri="{FF2B5EF4-FFF2-40B4-BE49-F238E27FC236}">
              <a16:creationId xmlns:a16="http://schemas.microsoft.com/office/drawing/2014/main" id="{00000000-0008-0000-0000-0000950B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966" name="Text Box 35">
          <a:extLst>
            <a:ext uri="{FF2B5EF4-FFF2-40B4-BE49-F238E27FC236}">
              <a16:creationId xmlns:a16="http://schemas.microsoft.com/office/drawing/2014/main" id="{00000000-0008-0000-0000-0000960B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967" name="Text Box 36">
          <a:extLst>
            <a:ext uri="{FF2B5EF4-FFF2-40B4-BE49-F238E27FC236}">
              <a16:creationId xmlns:a16="http://schemas.microsoft.com/office/drawing/2014/main" id="{00000000-0008-0000-0000-0000970B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968" name="Text Box 31">
          <a:extLst>
            <a:ext uri="{FF2B5EF4-FFF2-40B4-BE49-F238E27FC236}">
              <a16:creationId xmlns:a16="http://schemas.microsoft.com/office/drawing/2014/main" id="{00000000-0008-0000-0000-0000980B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969" name="Text Box 32">
          <a:extLst>
            <a:ext uri="{FF2B5EF4-FFF2-40B4-BE49-F238E27FC236}">
              <a16:creationId xmlns:a16="http://schemas.microsoft.com/office/drawing/2014/main" id="{00000000-0008-0000-0000-0000990B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970" name="Text Box 33">
          <a:extLst>
            <a:ext uri="{FF2B5EF4-FFF2-40B4-BE49-F238E27FC236}">
              <a16:creationId xmlns:a16="http://schemas.microsoft.com/office/drawing/2014/main" id="{00000000-0008-0000-0000-00009A0B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971" name="Text Box 34">
          <a:extLst>
            <a:ext uri="{FF2B5EF4-FFF2-40B4-BE49-F238E27FC236}">
              <a16:creationId xmlns:a16="http://schemas.microsoft.com/office/drawing/2014/main" id="{00000000-0008-0000-0000-00009B0B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972" name="Text Box 35">
          <a:extLst>
            <a:ext uri="{FF2B5EF4-FFF2-40B4-BE49-F238E27FC236}">
              <a16:creationId xmlns:a16="http://schemas.microsoft.com/office/drawing/2014/main" id="{00000000-0008-0000-0000-00009C0B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489</xdr:row>
      <xdr:rowOff>0</xdr:rowOff>
    </xdr:from>
    <xdr:ext cx="76200" cy="194572"/>
    <xdr:sp macro="" textlink="">
      <xdr:nvSpPr>
        <xdr:cNvPr id="2973" name="Text Box 36">
          <a:extLst>
            <a:ext uri="{FF2B5EF4-FFF2-40B4-BE49-F238E27FC236}">
              <a16:creationId xmlns:a16="http://schemas.microsoft.com/office/drawing/2014/main" id="{00000000-0008-0000-0000-00009D0B0000}"/>
            </a:ext>
          </a:extLst>
        </xdr:cNvPr>
        <xdr:cNvSpPr>
          <a:spLocks noChangeArrowheads="1"/>
        </xdr:cNvSpPr>
      </xdr:nvSpPr>
      <xdr:spPr bwMode="auto">
        <a:xfrm>
          <a:off x="4560699" y="336240572"/>
          <a:ext cx="76200" cy="194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537"/>
  <sheetViews>
    <sheetView tabSelected="1" zoomScaleNormal="100" zoomScaleSheetLayoutView="100" workbookViewId="0">
      <selection activeCell="P143" sqref="P143"/>
    </sheetView>
  </sheetViews>
  <sheetFormatPr defaultColWidth="9.109375" defaultRowHeight="10.199999999999999" x14ac:dyDescent="0.2"/>
  <cols>
    <col min="1" max="1" width="3.88671875" style="11" customWidth="1"/>
    <col min="2" max="2" width="44.109375" style="11" customWidth="1"/>
    <col min="3" max="3" width="8.6640625" style="11" customWidth="1"/>
    <col min="4" max="4" width="6.44140625" style="483" customWidth="1"/>
    <col min="5" max="5" width="9.5546875" style="484" customWidth="1"/>
    <col min="6" max="6" width="9.44140625" style="485" customWidth="1"/>
    <col min="7" max="7" width="8.44140625" style="11" customWidth="1"/>
    <col min="8" max="8" width="9.6640625" style="486" customWidth="1"/>
    <col min="9" max="9" width="9.5546875" style="11" customWidth="1"/>
    <col min="10" max="10" width="6.88671875" style="11" customWidth="1"/>
    <col min="11" max="11" width="11.44140625" style="11" customWidth="1"/>
    <col min="12" max="12" width="14.44140625" style="11" customWidth="1"/>
    <col min="13" max="13" width="12.109375" style="8" bestFit="1" customWidth="1"/>
    <col min="14" max="14" width="12.88671875" style="9" customWidth="1"/>
    <col min="15" max="15" width="9.109375" style="10"/>
    <col min="16" max="120" width="9.109375" style="11"/>
    <col min="121" max="121" width="3.88671875" style="11" customWidth="1"/>
    <col min="122" max="122" width="43.6640625" style="11" customWidth="1"/>
    <col min="123" max="123" width="9" style="11" customWidth="1"/>
    <col min="124" max="124" width="5.33203125" style="11" customWidth="1"/>
    <col min="125" max="125" width="0" style="11" hidden="1" customWidth="1"/>
    <col min="126" max="126" width="8.6640625" style="11" customWidth="1"/>
    <col min="127" max="127" width="9.5546875" style="11" customWidth="1"/>
    <col min="128" max="128" width="9.44140625" style="11" customWidth="1"/>
    <col min="129" max="129" width="10.6640625" style="11" customWidth="1"/>
    <col min="130" max="130" width="6.33203125" style="11" customWidth="1"/>
    <col min="131" max="131" width="13.33203125" style="11" customWidth="1"/>
    <col min="132" max="132" width="14.5546875" style="11" customWidth="1"/>
    <col min="133" max="16384" width="9.109375" style="11"/>
  </cols>
  <sheetData>
    <row r="1" spans="1:18" x14ac:dyDescent="0.2">
      <c r="A1" s="1" t="s">
        <v>486</v>
      </c>
      <c r="B1" s="1"/>
      <c r="C1" s="1"/>
      <c r="D1" s="2"/>
      <c r="E1" s="3"/>
      <c r="F1" s="4"/>
      <c r="G1" s="5"/>
      <c r="H1" s="6"/>
      <c r="I1" s="5"/>
      <c r="J1" s="5"/>
      <c r="K1" s="5"/>
      <c r="L1" s="5"/>
    </row>
    <row r="2" spans="1:18" ht="10.8" thickBot="1" x14ac:dyDescent="0.25">
      <c r="A2" s="1" t="s">
        <v>28</v>
      </c>
      <c r="B2" s="5"/>
      <c r="C2" s="5"/>
      <c r="D2" s="12"/>
      <c r="E2" s="13"/>
      <c r="F2" s="14"/>
      <c r="G2" s="5"/>
      <c r="H2" s="6"/>
      <c r="I2" s="5"/>
      <c r="J2" s="5"/>
      <c r="K2" s="5"/>
      <c r="L2" s="5"/>
    </row>
    <row r="3" spans="1:18" ht="50.25" customHeight="1" thickBot="1" x14ac:dyDescent="0.25">
      <c r="A3" s="15" t="s">
        <v>186</v>
      </c>
      <c r="B3" s="16" t="s">
        <v>170</v>
      </c>
      <c r="C3" s="17" t="s">
        <v>188</v>
      </c>
      <c r="D3" s="18" t="s">
        <v>147</v>
      </c>
      <c r="E3" s="71" t="s">
        <v>92</v>
      </c>
      <c r="F3" s="19" t="s">
        <v>93</v>
      </c>
      <c r="G3" s="17" t="s">
        <v>189</v>
      </c>
      <c r="H3" s="176" t="s">
        <v>101</v>
      </c>
      <c r="I3" s="17" t="s">
        <v>102</v>
      </c>
      <c r="J3" s="17" t="s">
        <v>190</v>
      </c>
      <c r="K3" s="17" t="s">
        <v>191</v>
      </c>
      <c r="L3" s="22" t="s">
        <v>192</v>
      </c>
    </row>
    <row r="4" spans="1:18" ht="81.599999999999994" x14ac:dyDescent="0.2">
      <c r="A4" s="23">
        <v>1</v>
      </c>
      <c r="B4" s="24" t="s">
        <v>29</v>
      </c>
      <c r="C4" s="25">
        <v>0.9</v>
      </c>
      <c r="D4" s="26" t="s">
        <v>193</v>
      </c>
      <c r="E4" s="74"/>
      <c r="F4" s="27">
        <v>12000</v>
      </c>
      <c r="G4" s="28"/>
      <c r="H4" s="29"/>
      <c r="I4" s="30">
        <f>H4*J4+H4</f>
        <v>0</v>
      </c>
      <c r="J4" s="31"/>
      <c r="K4" s="29">
        <f>H4*F4</f>
        <v>0</v>
      </c>
      <c r="L4" s="32">
        <f>K4*J4+K4</f>
        <v>0</v>
      </c>
      <c r="N4" s="33"/>
      <c r="O4" s="34"/>
      <c r="P4" s="35"/>
      <c r="Q4" s="35"/>
      <c r="R4" s="35"/>
    </row>
    <row r="5" spans="1:18" ht="81.599999999999994" x14ac:dyDescent="0.2">
      <c r="A5" s="36">
        <v>2</v>
      </c>
      <c r="B5" s="37" t="s">
        <v>30</v>
      </c>
      <c r="C5" s="38">
        <v>1.1000000000000001</v>
      </c>
      <c r="D5" s="39" t="s">
        <v>193</v>
      </c>
      <c r="E5" s="46"/>
      <c r="F5" s="40">
        <v>12000</v>
      </c>
      <c r="G5" s="41"/>
      <c r="H5" s="42"/>
      <c r="I5" s="47">
        <f t="shared" ref="I5:I23" si="0">H5*J5+H5</f>
        <v>0</v>
      </c>
      <c r="J5" s="44"/>
      <c r="K5" s="42">
        <f t="shared" ref="K5:K23" si="1">H5*F5</f>
        <v>0</v>
      </c>
      <c r="L5" s="45">
        <f t="shared" ref="L5:L23" si="2">K5*J5+K5</f>
        <v>0</v>
      </c>
      <c r="N5" s="33"/>
      <c r="O5" s="34"/>
      <c r="P5" s="35"/>
      <c r="Q5" s="35"/>
      <c r="R5" s="35"/>
    </row>
    <row r="6" spans="1:18" ht="81.599999999999994" x14ac:dyDescent="0.2">
      <c r="A6" s="36">
        <v>3</v>
      </c>
      <c r="B6" s="37" t="s">
        <v>31</v>
      </c>
      <c r="C6" s="38">
        <v>1.3</v>
      </c>
      <c r="D6" s="39" t="s">
        <v>193</v>
      </c>
      <c r="E6" s="46"/>
      <c r="F6" s="40">
        <v>6000</v>
      </c>
      <c r="G6" s="41"/>
      <c r="H6" s="42"/>
      <c r="I6" s="47">
        <f t="shared" si="0"/>
        <v>0</v>
      </c>
      <c r="J6" s="44"/>
      <c r="K6" s="42">
        <f t="shared" si="1"/>
        <v>0</v>
      </c>
      <c r="L6" s="45">
        <f t="shared" si="2"/>
        <v>0</v>
      </c>
      <c r="N6" s="33"/>
    </row>
    <row r="7" spans="1:18" ht="81.599999999999994" x14ac:dyDescent="0.2">
      <c r="A7" s="36">
        <v>4</v>
      </c>
      <c r="B7" s="37" t="s">
        <v>32</v>
      </c>
      <c r="C7" s="38">
        <v>1.5</v>
      </c>
      <c r="D7" s="39" t="s">
        <v>193</v>
      </c>
      <c r="E7" s="46"/>
      <c r="F7" s="40">
        <v>6000</v>
      </c>
      <c r="G7" s="41"/>
      <c r="H7" s="42"/>
      <c r="I7" s="47">
        <f t="shared" si="0"/>
        <v>0</v>
      </c>
      <c r="J7" s="44"/>
      <c r="K7" s="42">
        <f t="shared" si="1"/>
        <v>0</v>
      </c>
      <c r="L7" s="45">
        <f t="shared" si="2"/>
        <v>0</v>
      </c>
      <c r="N7" s="33"/>
    </row>
    <row r="8" spans="1:18" ht="81.599999999999994" x14ac:dyDescent="0.2">
      <c r="A8" s="36">
        <v>5</v>
      </c>
      <c r="B8" s="37" t="s">
        <v>33</v>
      </c>
      <c r="C8" s="38">
        <v>1.8</v>
      </c>
      <c r="D8" s="39" t="s">
        <v>193</v>
      </c>
      <c r="E8" s="46"/>
      <c r="F8" s="40">
        <v>3000</v>
      </c>
      <c r="G8" s="41"/>
      <c r="H8" s="42"/>
      <c r="I8" s="47">
        <f t="shared" si="0"/>
        <v>0</v>
      </c>
      <c r="J8" s="44"/>
      <c r="K8" s="42">
        <f t="shared" si="1"/>
        <v>0</v>
      </c>
      <c r="L8" s="45">
        <f t="shared" si="2"/>
        <v>0</v>
      </c>
      <c r="N8" s="33"/>
    </row>
    <row r="9" spans="1:18" ht="103.5" customHeight="1" x14ac:dyDescent="0.2">
      <c r="A9" s="36">
        <v>6</v>
      </c>
      <c r="B9" s="37" t="s">
        <v>34</v>
      </c>
      <c r="C9" s="38">
        <v>2</v>
      </c>
      <c r="D9" s="39" t="s">
        <v>193</v>
      </c>
      <c r="E9" s="46"/>
      <c r="F9" s="40">
        <v>3000</v>
      </c>
      <c r="G9" s="41"/>
      <c r="H9" s="42"/>
      <c r="I9" s="47">
        <f t="shared" si="0"/>
        <v>0</v>
      </c>
      <c r="J9" s="44"/>
      <c r="K9" s="42">
        <f t="shared" si="1"/>
        <v>0</v>
      </c>
      <c r="L9" s="45">
        <f t="shared" si="2"/>
        <v>0</v>
      </c>
      <c r="N9" s="33"/>
    </row>
    <row r="10" spans="1:18" ht="116.25" customHeight="1" x14ac:dyDescent="0.2">
      <c r="A10" s="36">
        <v>7</v>
      </c>
      <c r="B10" s="37" t="s">
        <v>458</v>
      </c>
      <c r="C10" s="38">
        <v>0.9</v>
      </c>
      <c r="D10" s="39" t="s">
        <v>193</v>
      </c>
      <c r="E10" s="46"/>
      <c r="F10" s="40">
        <v>24000</v>
      </c>
      <c r="G10" s="41"/>
      <c r="H10" s="42"/>
      <c r="I10" s="47">
        <f t="shared" si="0"/>
        <v>0</v>
      </c>
      <c r="J10" s="44"/>
      <c r="K10" s="42">
        <f t="shared" si="1"/>
        <v>0</v>
      </c>
      <c r="L10" s="45">
        <f t="shared" si="2"/>
        <v>0</v>
      </c>
      <c r="N10" s="33"/>
    </row>
    <row r="11" spans="1:18" ht="114" customHeight="1" x14ac:dyDescent="0.2">
      <c r="A11" s="36">
        <v>8</v>
      </c>
      <c r="B11" s="37" t="s">
        <v>459</v>
      </c>
      <c r="C11" s="48">
        <v>1.1000000000000001</v>
      </c>
      <c r="D11" s="39" t="s">
        <v>193</v>
      </c>
      <c r="E11" s="46"/>
      <c r="F11" s="40">
        <v>28000</v>
      </c>
      <c r="G11" s="41"/>
      <c r="H11" s="42"/>
      <c r="I11" s="47">
        <f t="shared" si="0"/>
        <v>0</v>
      </c>
      <c r="J11" s="44"/>
      <c r="K11" s="42">
        <f t="shared" si="1"/>
        <v>0</v>
      </c>
      <c r="L11" s="45">
        <f t="shared" si="2"/>
        <v>0</v>
      </c>
      <c r="N11" s="33"/>
    </row>
    <row r="12" spans="1:18" ht="115.5" customHeight="1" x14ac:dyDescent="0.2">
      <c r="A12" s="36">
        <v>9</v>
      </c>
      <c r="B12" s="49" t="s">
        <v>460</v>
      </c>
      <c r="C12" s="48">
        <v>1.3</v>
      </c>
      <c r="D12" s="39" t="s">
        <v>193</v>
      </c>
      <c r="E12" s="46"/>
      <c r="F12" s="40">
        <v>24000</v>
      </c>
      <c r="G12" s="41"/>
      <c r="H12" s="42"/>
      <c r="I12" s="47">
        <f t="shared" si="0"/>
        <v>0</v>
      </c>
      <c r="J12" s="44"/>
      <c r="K12" s="42">
        <f t="shared" si="1"/>
        <v>0</v>
      </c>
      <c r="L12" s="45">
        <f t="shared" si="2"/>
        <v>0</v>
      </c>
      <c r="N12" s="33"/>
    </row>
    <row r="13" spans="1:18" ht="91.8" x14ac:dyDescent="0.2">
      <c r="A13" s="36">
        <v>10</v>
      </c>
      <c r="B13" s="49" t="s">
        <v>455</v>
      </c>
      <c r="C13" s="48" t="s">
        <v>456</v>
      </c>
      <c r="D13" s="39"/>
      <c r="E13" s="46"/>
      <c r="F13" s="40">
        <v>2000</v>
      </c>
      <c r="G13" s="41"/>
      <c r="H13" s="42"/>
      <c r="I13" s="47">
        <f t="shared" si="0"/>
        <v>0</v>
      </c>
      <c r="J13" s="44"/>
      <c r="K13" s="42">
        <f t="shared" si="1"/>
        <v>0</v>
      </c>
      <c r="L13" s="45">
        <f t="shared" si="2"/>
        <v>0</v>
      </c>
      <c r="N13" s="33"/>
    </row>
    <row r="14" spans="1:18" ht="20.399999999999999" x14ac:dyDescent="0.2">
      <c r="A14" s="36">
        <v>11</v>
      </c>
      <c r="B14" s="49" t="s">
        <v>461</v>
      </c>
      <c r="C14" s="48" t="s">
        <v>195</v>
      </c>
      <c r="D14" s="39" t="s">
        <v>193</v>
      </c>
      <c r="E14" s="46"/>
      <c r="F14" s="40">
        <v>120000</v>
      </c>
      <c r="G14" s="41"/>
      <c r="H14" s="42"/>
      <c r="I14" s="47">
        <f t="shared" si="0"/>
        <v>0</v>
      </c>
      <c r="J14" s="44"/>
      <c r="K14" s="42">
        <f t="shared" si="1"/>
        <v>0</v>
      </c>
      <c r="L14" s="45">
        <f t="shared" si="2"/>
        <v>0</v>
      </c>
      <c r="N14" s="33"/>
    </row>
    <row r="15" spans="1:18" x14ac:dyDescent="0.2">
      <c r="A15" s="36">
        <v>12</v>
      </c>
      <c r="B15" s="49" t="s">
        <v>143</v>
      </c>
      <c r="C15" s="48" t="s">
        <v>195</v>
      </c>
      <c r="D15" s="39" t="s">
        <v>193</v>
      </c>
      <c r="E15" s="46"/>
      <c r="F15" s="40">
        <v>200000</v>
      </c>
      <c r="G15" s="41"/>
      <c r="H15" s="42"/>
      <c r="I15" s="47">
        <f t="shared" si="0"/>
        <v>0</v>
      </c>
      <c r="J15" s="44"/>
      <c r="K15" s="42">
        <f t="shared" si="1"/>
        <v>0</v>
      </c>
      <c r="L15" s="45">
        <f t="shared" si="2"/>
        <v>0</v>
      </c>
      <c r="N15" s="33"/>
    </row>
    <row r="16" spans="1:18" ht="142.80000000000001" x14ac:dyDescent="0.2">
      <c r="A16" s="36">
        <v>13</v>
      </c>
      <c r="B16" s="49" t="s">
        <v>144</v>
      </c>
      <c r="C16" s="48" t="s">
        <v>195</v>
      </c>
      <c r="D16" s="39" t="s">
        <v>193</v>
      </c>
      <c r="E16" s="46"/>
      <c r="F16" s="40">
        <v>34000</v>
      </c>
      <c r="G16" s="41"/>
      <c r="H16" s="42"/>
      <c r="I16" s="47">
        <f t="shared" si="0"/>
        <v>0</v>
      </c>
      <c r="J16" s="44"/>
      <c r="K16" s="42">
        <f t="shared" si="1"/>
        <v>0</v>
      </c>
      <c r="L16" s="45">
        <f t="shared" si="2"/>
        <v>0</v>
      </c>
      <c r="N16" s="33"/>
    </row>
    <row r="17" spans="1:14" ht="40.799999999999997" x14ac:dyDescent="0.2">
      <c r="A17" s="36">
        <v>14</v>
      </c>
      <c r="B17" s="49" t="s">
        <v>145</v>
      </c>
      <c r="C17" s="48" t="s">
        <v>195</v>
      </c>
      <c r="D17" s="39" t="s">
        <v>193</v>
      </c>
      <c r="E17" s="46"/>
      <c r="F17" s="40">
        <v>34000</v>
      </c>
      <c r="G17" s="41"/>
      <c r="H17" s="42"/>
      <c r="I17" s="47">
        <f t="shared" si="0"/>
        <v>0</v>
      </c>
      <c r="J17" s="44"/>
      <c r="K17" s="42">
        <f t="shared" si="1"/>
        <v>0</v>
      </c>
      <c r="L17" s="45">
        <f t="shared" si="2"/>
        <v>0</v>
      </c>
      <c r="N17" s="33"/>
    </row>
    <row r="18" spans="1:14" ht="139.5" customHeight="1" x14ac:dyDescent="0.2">
      <c r="A18" s="36">
        <v>15</v>
      </c>
      <c r="B18" s="50" t="s">
        <v>150</v>
      </c>
      <c r="C18" s="38" t="s">
        <v>195</v>
      </c>
      <c r="D18" s="51" t="s">
        <v>193</v>
      </c>
      <c r="E18" s="46"/>
      <c r="F18" s="52">
        <v>24000</v>
      </c>
      <c r="G18" s="41"/>
      <c r="H18" s="53"/>
      <c r="I18" s="47">
        <f t="shared" si="0"/>
        <v>0</v>
      </c>
      <c r="J18" s="55"/>
      <c r="K18" s="42">
        <f t="shared" si="1"/>
        <v>0</v>
      </c>
      <c r="L18" s="45">
        <f t="shared" si="2"/>
        <v>0</v>
      </c>
      <c r="N18" s="33"/>
    </row>
    <row r="19" spans="1:14" ht="51" x14ac:dyDescent="0.2">
      <c r="A19" s="36">
        <v>16</v>
      </c>
      <c r="B19" s="37" t="s">
        <v>149</v>
      </c>
      <c r="C19" s="38" t="s">
        <v>195</v>
      </c>
      <c r="D19" s="51" t="s">
        <v>193</v>
      </c>
      <c r="E19" s="46"/>
      <c r="F19" s="52">
        <v>6000</v>
      </c>
      <c r="G19" s="41"/>
      <c r="H19" s="53"/>
      <c r="I19" s="47">
        <f t="shared" si="0"/>
        <v>0</v>
      </c>
      <c r="J19" s="55"/>
      <c r="K19" s="42">
        <f t="shared" si="1"/>
        <v>0</v>
      </c>
      <c r="L19" s="45">
        <f t="shared" si="2"/>
        <v>0</v>
      </c>
      <c r="N19" s="33"/>
    </row>
    <row r="20" spans="1:14" ht="126" customHeight="1" x14ac:dyDescent="0.2">
      <c r="A20" s="36">
        <v>17</v>
      </c>
      <c r="B20" s="37" t="s">
        <v>146</v>
      </c>
      <c r="C20" s="38" t="s">
        <v>194</v>
      </c>
      <c r="D20" s="51" t="s">
        <v>193</v>
      </c>
      <c r="E20" s="46"/>
      <c r="F20" s="52">
        <v>500</v>
      </c>
      <c r="G20" s="41"/>
      <c r="H20" s="53"/>
      <c r="I20" s="47">
        <f t="shared" si="0"/>
        <v>0</v>
      </c>
      <c r="J20" s="55"/>
      <c r="K20" s="42">
        <f t="shared" si="1"/>
        <v>0</v>
      </c>
      <c r="L20" s="45">
        <f t="shared" si="2"/>
        <v>0</v>
      </c>
      <c r="N20" s="33"/>
    </row>
    <row r="21" spans="1:14" ht="71.400000000000006" x14ac:dyDescent="0.2">
      <c r="A21" s="36">
        <v>18</v>
      </c>
      <c r="B21" s="37" t="s">
        <v>138</v>
      </c>
      <c r="C21" s="38" t="s">
        <v>256</v>
      </c>
      <c r="D21" s="51" t="s">
        <v>193</v>
      </c>
      <c r="E21" s="46"/>
      <c r="F21" s="52">
        <v>300</v>
      </c>
      <c r="G21" s="41"/>
      <c r="H21" s="53"/>
      <c r="I21" s="47">
        <f t="shared" si="0"/>
        <v>0</v>
      </c>
      <c r="J21" s="55"/>
      <c r="K21" s="42">
        <f t="shared" si="1"/>
        <v>0</v>
      </c>
      <c r="L21" s="45">
        <f t="shared" si="2"/>
        <v>0</v>
      </c>
      <c r="N21" s="33"/>
    </row>
    <row r="22" spans="1:14" ht="81.599999999999994" x14ac:dyDescent="0.2">
      <c r="A22" s="36">
        <v>19</v>
      </c>
      <c r="B22" s="37" t="s">
        <v>139</v>
      </c>
      <c r="C22" s="38" t="s">
        <v>257</v>
      </c>
      <c r="D22" s="51" t="s">
        <v>193</v>
      </c>
      <c r="E22" s="46"/>
      <c r="F22" s="52">
        <v>300</v>
      </c>
      <c r="G22" s="41"/>
      <c r="H22" s="53"/>
      <c r="I22" s="47">
        <f t="shared" si="0"/>
        <v>0</v>
      </c>
      <c r="J22" s="55"/>
      <c r="K22" s="42">
        <f t="shared" si="1"/>
        <v>0</v>
      </c>
      <c r="L22" s="45">
        <f t="shared" si="2"/>
        <v>0</v>
      </c>
      <c r="N22" s="33"/>
    </row>
    <row r="23" spans="1:14" ht="82.2" thickBot="1" x14ac:dyDescent="0.25">
      <c r="A23" s="151">
        <v>20</v>
      </c>
      <c r="B23" s="77" t="s">
        <v>68</v>
      </c>
      <c r="C23" s="153" t="s">
        <v>216</v>
      </c>
      <c r="D23" s="262" t="s">
        <v>193</v>
      </c>
      <c r="E23" s="80"/>
      <c r="F23" s="274">
        <v>100</v>
      </c>
      <c r="G23" s="82"/>
      <c r="H23" s="155"/>
      <c r="I23" s="93">
        <f t="shared" si="0"/>
        <v>0</v>
      </c>
      <c r="J23" s="157"/>
      <c r="K23" s="83">
        <f t="shared" si="1"/>
        <v>0</v>
      </c>
      <c r="L23" s="85">
        <f t="shared" si="2"/>
        <v>0</v>
      </c>
      <c r="N23" s="33"/>
    </row>
    <row r="24" spans="1:14" ht="10.8" thickBot="1" x14ac:dyDescent="0.25">
      <c r="A24" s="5"/>
      <c r="B24" s="56"/>
      <c r="C24" s="57"/>
      <c r="D24" s="58"/>
      <c r="E24" s="59"/>
      <c r="F24" s="60"/>
      <c r="G24" s="61"/>
      <c r="H24" s="62"/>
      <c r="I24" s="61"/>
      <c r="J24" s="63" t="s">
        <v>197</v>
      </c>
      <c r="K24" s="64">
        <f>SUM(K4:K23)</f>
        <v>0</v>
      </c>
      <c r="L24" s="65">
        <f>SUM(L4:L23)</f>
        <v>0</v>
      </c>
    </row>
    <row r="25" spans="1:14" ht="81.75" customHeight="1" x14ac:dyDescent="0.2">
      <c r="A25" s="673" t="s">
        <v>457</v>
      </c>
      <c r="B25" s="673"/>
      <c r="C25" s="673"/>
      <c r="D25" s="673"/>
      <c r="E25" s="673"/>
      <c r="F25" s="673"/>
      <c r="G25" s="673"/>
      <c r="H25" s="62"/>
      <c r="I25" s="61"/>
      <c r="J25" s="66"/>
      <c r="K25" s="67"/>
      <c r="L25" s="67"/>
    </row>
    <row r="26" spans="1:14" x14ac:dyDescent="0.2">
      <c r="A26" s="600"/>
      <c r="B26" s="600"/>
      <c r="C26" s="600"/>
      <c r="D26" s="600"/>
      <c r="E26" s="600"/>
      <c r="F26" s="600"/>
      <c r="G26" s="600"/>
      <c r="H26" s="62"/>
      <c r="I26" s="61"/>
      <c r="J26" s="66"/>
      <c r="K26" s="67"/>
      <c r="L26" s="67"/>
    </row>
    <row r="27" spans="1:14" ht="10.8" thickBot="1" x14ac:dyDescent="0.25">
      <c r="A27" s="1" t="s">
        <v>389</v>
      </c>
      <c r="B27" s="1"/>
      <c r="C27" s="61"/>
      <c r="D27" s="68"/>
      <c r="E27" s="69"/>
      <c r="F27" s="70"/>
      <c r="G27" s="1"/>
      <c r="H27" s="62"/>
      <c r="I27" s="61"/>
      <c r="J27" s="5"/>
      <c r="K27" s="5"/>
      <c r="L27" s="5"/>
    </row>
    <row r="28" spans="1:14" ht="31.2" thickBot="1" x14ac:dyDescent="0.25">
      <c r="A28" s="15" t="s">
        <v>186</v>
      </c>
      <c r="B28" s="16" t="s">
        <v>170</v>
      </c>
      <c r="C28" s="17" t="s">
        <v>188</v>
      </c>
      <c r="D28" s="18" t="s">
        <v>147</v>
      </c>
      <c r="E28" s="71" t="s">
        <v>92</v>
      </c>
      <c r="F28" s="19" t="s">
        <v>93</v>
      </c>
      <c r="G28" s="17" t="s">
        <v>189</v>
      </c>
      <c r="H28" s="176" t="s">
        <v>101</v>
      </c>
      <c r="I28" s="17" t="s">
        <v>102</v>
      </c>
      <c r="J28" s="17" t="s">
        <v>190</v>
      </c>
      <c r="K28" s="17" t="s">
        <v>191</v>
      </c>
      <c r="L28" s="22" t="s">
        <v>192</v>
      </c>
    </row>
    <row r="29" spans="1:14" ht="30.6" x14ac:dyDescent="0.2">
      <c r="A29" s="72">
        <v>1</v>
      </c>
      <c r="B29" s="24" t="s">
        <v>198</v>
      </c>
      <c r="C29" s="73" t="s">
        <v>195</v>
      </c>
      <c r="D29" s="26" t="s">
        <v>193</v>
      </c>
      <c r="E29" s="74"/>
      <c r="F29" s="75">
        <v>500</v>
      </c>
      <c r="G29" s="28"/>
      <c r="H29" s="29"/>
      <c r="I29" s="29">
        <f>H29*J29</f>
        <v>0</v>
      </c>
      <c r="J29" s="31"/>
      <c r="K29" s="29">
        <f>H29*F29</f>
        <v>0</v>
      </c>
      <c r="L29" s="32">
        <f>K29*J29+K29</f>
        <v>0</v>
      </c>
    </row>
    <row r="30" spans="1:14" ht="41.4" thickBot="1" x14ac:dyDescent="0.25">
      <c r="A30" s="76">
        <v>2</v>
      </c>
      <c r="B30" s="77" t="s">
        <v>199</v>
      </c>
      <c r="C30" s="78" t="s">
        <v>195</v>
      </c>
      <c r="D30" s="79" t="s">
        <v>193</v>
      </c>
      <c r="E30" s="80"/>
      <c r="F30" s="81">
        <v>50</v>
      </c>
      <c r="G30" s="82"/>
      <c r="H30" s="83"/>
      <c r="I30" s="83">
        <f>H30*J30+H30</f>
        <v>0</v>
      </c>
      <c r="J30" s="84"/>
      <c r="K30" s="83">
        <f>H30*F30</f>
        <v>0</v>
      </c>
      <c r="L30" s="85">
        <f>K30*J30+K30</f>
        <v>0</v>
      </c>
    </row>
    <row r="31" spans="1:14" ht="10.8" thickBot="1" x14ac:dyDescent="0.25">
      <c r="A31" s="86"/>
      <c r="B31" s="57"/>
      <c r="C31" s="57"/>
      <c r="D31" s="58"/>
      <c r="E31" s="59"/>
      <c r="F31" s="60"/>
      <c r="G31" s="61"/>
      <c r="H31" s="62"/>
      <c r="I31" s="61"/>
      <c r="J31" s="63" t="s">
        <v>197</v>
      </c>
      <c r="K31" s="64">
        <f>SUM(K29:K30)</f>
        <v>0</v>
      </c>
      <c r="L31" s="65">
        <f>SUM(L29:L30)</f>
        <v>0</v>
      </c>
    </row>
    <row r="32" spans="1:14" x14ac:dyDescent="0.2">
      <c r="A32" s="66"/>
      <c r="B32" s="5"/>
      <c r="C32" s="5"/>
      <c r="D32" s="12"/>
      <c r="E32" s="13"/>
      <c r="F32" s="14"/>
      <c r="G32" s="5"/>
      <c r="H32" s="6"/>
      <c r="I32" s="5"/>
      <c r="J32" s="5"/>
      <c r="K32" s="5"/>
      <c r="L32" s="5"/>
    </row>
    <row r="33" spans="1:15" ht="10.8" thickBot="1" x14ac:dyDescent="0.25">
      <c r="A33" s="1" t="s">
        <v>390</v>
      </c>
      <c r="B33" s="5"/>
      <c r="C33" s="61"/>
      <c r="D33" s="68"/>
      <c r="E33" s="69"/>
      <c r="F33" s="70"/>
      <c r="G33" s="1"/>
      <c r="H33" s="62"/>
      <c r="I33" s="66"/>
      <c r="J33" s="5"/>
      <c r="K33" s="5"/>
      <c r="L33" s="5"/>
    </row>
    <row r="34" spans="1:15" ht="31.2" thickBot="1" x14ac:dyDescent="0.25">
      <c r="A34" s="15" t="s">
        <v>186</v>
      </c>
      <c r="B34" s="16" t="s">
        <v>170</v>
      </c>
      <c r="C34" s="17" t="s">
        <v>188</v>
      </c>
      <c r="D34" s="18" t="s">
        <v>147</v>
      </c>
      <c r="E34" s="71" t="s">
        <v>92</v>
      </c>
      <c r="F34" s="19" t="s">
        <v>93</v>
      </c>
      <c r="G34" s="17" t="s">
        <v>189</v>
      </c>
      <c r="H34" s="176" t="s">
        <v>481</v>
      </c>
      <c r="I34" s="17" t="s">
        <v>102</v>
      </c>
      <c r="J34" s="17" t="s">
        <v>190</v>
      </c>
      <c r="K34" s="17" t="s">
        <v>191</v>
      </c>
      <c r="L34" s="22" t="s">
        <v>192</v>
      </c>
    </row>
    <row r="35" spans="1:15" ht="161.25" customHeight="1" x14ac:dyDescent="0.2">
      <c r="A35" s="88">
        <v>1</v>
      </c>
      <c r="B35" s="24" t="s">
        <v>35</v>
      </c>
      <c r="C35" s="25" t="s">
        <v>195</v>
      </c>
      <c r="D35" s="89" t="s">
        <v>193</v>
      </c>
      <c r="E35" s="74"/>
      <c r="F35" s="26">
        <v>300000</v>
      </c>
      <c r="G35" s="28"/>
      <c r="H35" s="29"/>
      <c r="I35" s="30">
        <f>H35*J35+H35</f>
        <v>0</v>
      </c>
      <c r="J35" s="31"/>
      <c r="K35" s="30">
        <f>H35*F35</f>
        <v>0</v>
      </c>
      <c r="L35" s="90">
        <f>K35*J35+K35</f>
        <v>0</v>
      </c>
    </row>
    <row r="36" spans="1:15" ht="122.4" x14ac:dyDescent="0.2">
      <c r="A36" s="190">
        <v>2</v>
      </c>
      <c r="B36" s="37" t="s">
        <v>36</v>
      </c>
      <c r="C36" s="38" t="s">
        <v>195</v>
      </c>
      <c r="D36" s="51" t="s">
        <v>193</v>
      </c>
      <c r="E36" s="46"/>
      <c r="F36" s="39">
        <v>7200</v>
      </c>
      <c r="G36" s="41"/>
      <c r="H36" s="42"/>
      <c r="I36" s="47">
        <f t="shared" ref="I36:I38" si="3">H36*J36+H36</f>
        <v>0</v>
      </c>
      <c r="J36" s="44"/>
      <c r="K36" s="47">
        <f t="shared" ref="K36:K38" si="4">H36*F36</f>
        <v>0</v>
      </c>
      <c r="L36" s="92">
        <f t="shared" ref="L36:L38" si="5">K36*J36+K36</f>
        <v>0</v>
      </c>
    </row>
    <row r="37" spans="1:15" ht="153" x14ac:dyDescent="0.2">
      <c r="A37" s="574">
        <v>3</v>
      </c>
      <c r="B37" s="37" t="s">
        <v>37</v>
      </c>
      <c r="C37" s="48" t="s">
        <v>195</v>
      </c>
      <c r="D37" s="39" t="s">
        <v>193</v>
      </c>
      <c r="E37" s="46"/>
      <c r="F37" s="39">
        <v>6000</v>
      </c>
      <c r="G37" s="41"/>
      <c r="H37" s="42"/>
      <c r="I37" s="47">
        <f t="shared" si="3"/>
        <v>0</v>
      </c>
      <c r="J37" s="44"/>
      <c r="K37" s="47">
        <f t="shared" si="4"/>
        <v>0</v>
      </c>
      <c r="L37" s="92">
        <f t="shared" si="5"/>
        <v>0</v>
      </c>
    </row>
    <row r="38" spans="1:15" ht="112.8" thickBot="1" x14ac:dyDescent="0.25">
      <c r="A38" s="575">
        <v>4</v>
      </c>
      <c r="B38" s="77" t="s">
        <v>38</v>
      </c>
      <c r="C38" s="78" t="s">
        <v>195</v>
      </c>
      <c r="D38" s="79" t="s">
        <v>193</v>
      </c>
      <c r="E38" s="80"/>
      <c r="F38" s="79">
        <v>6000</v>
      </c>
      <c r="G38" s="82"/>
      <c r="H38" s="83"/>
      <c r="I38" s="93">
        <f t="shared" si="3"/>
        <v>0</v>
      </c>
      <c r="J38" s="457"/>
      <c r="K38" s="601">
        <f t="shared" si="4"/>
        <v>0</v>
      </c>
      <c r="L38" s="602">
        <f t="shared" si="5"/>
        <v>0</v>
      </c>
    </row>
    <row r="39" spans="1:15" ht="10.8" thickBot="1" x14ac:dyDescent="0.25">
      <c r="A39" s="86"/>
      <c r="B39" s="57"/>
      <c r="C39" s="57"/>
      <c r="D39" s="58"/>
      <c r="E39" s="59"/>
      <c r="F39" s="60"/>
      <c r="G39" s="61"/>
      <c r="H39" s="62"/>
      <c r="I39" s="61"/>
      <c r="J39" s="603" t="s">
        <v>197</v>
      </c>
      <c r="K39" s="604">
        <f>SUM(K35:K38)</f>
        <v>0</v>
      </c>
      <c r="L39" s="605">
        <f>SUM(L35:L38)</f>
        <v>0</v>
      </c>
    </row>
    <row r="40" spans="1:15" x14ac:dyDescent="0.2">
      <c r="A40" s="66"/>
      <c r="B40" s="5"/>
      <c r="C40" s="5"/>
      <c r="D40" s="12"/>
      <c r="E40" s="13"/>
      <c r="F40" s="14"/>
      <c r="G40" s="5"/>
      <c r="H40" s="6"/>
      <c r="I40" s="5"/>
      <c r="J40" s="5"/>
      <c r="K40" s="5"/>
      <c r="L40" s="5"/>
    </row>
    <row r="41" spans="1:15" s="5" customFormat="1" ht="10.8" thickBot="1" x14ac:dyDescent="0.25">
      <c r="A41" s="1" t="s">
        <v>391</v>
      </c>
      <c r="B41" s="87"/>
      <c r="C41" s="94"/>
      <c r="D41" s="12"/>
      <c r="E41" s="13"/>
      <c r="F41" s="4"/>
      <c r="G41" s="1"/>
      <c r="H41" s="6"/>
      <c r="M41" s="95"/>
      <c r="N41" s="96"/>
      <c r="O41" s="97"/>
    </row>
    <row r="42" spans="1:15" ht="31.2" thickBot="1" x14ac:dyDescent="0.25">
      <c r="A42" s="578" t="s">
        <v>186</v>
      </c>
      <c r="B42" s="606" t="s">
        <v>187</v>
      </c>
      <c r="C42" s="21" t="s">
        <v>188</v>
      </c>
      <c r="D42" s="284" t="s">
        <v>147</v>
      </c>
      <c r="E42" s="160" t="s">
        <v>92</v>
      </c>
      <c r="F42" s="161" t="s">
        <v>93</v>
      </c>
      <c r="G42" s="21" t="s">
        <v>189</v>
      </c>
      <c r="H42" s="20" t="s">
        <v>481</v>
      </c>
      <c r="I42" s="21" t="s">
        <v>102</v>
      </c>
      <c r="J42" s="21" t="s">
        <v>190</v>
      </c>
      <c r="K42" s="607" t="s">
        <v>191</v>
      </c>
      <c r="L42" s="608" t="s">
        <v>192</v>
      </c>
    </row>
    <row r="43" spans="1:15" ht="34.5" customHeight="1" x14ac:dyDescent="0.2">
      <c r="A43" s="23">
        <v>1</v>
      </c>
      <c r="B43" s="24" t="s">
        <v>39</v>
      </c>
      <c r="C43" s="73" t="s">
        <v>180</v>
      </c>
      <c r="D43" s="26" t="s">
        <v>193</v>
      </c>
      <c r="E43" s="74"/>
      <c r="F43" s="98">
        <v>600</v>
      </c>
      <c r="G43" s="28"/>
      <c r="H43" s="166"/>
      <c r="I43" s="166">
        <f>H43*J43+H43</f>
        <v>0</v>
      </c>
      <c r="J43" s="31"/>
      <c r="K43" s="166">
        <f>H43*F43</f>
        <v>0</v>
      </c>
      <c r="L43" s="167">
        <f>K43*J43+K43</f>
        <v>0</v>
      </c>
    </row>
    <row r="44" spans="1:15" x14ac:dyDescent="0.2">
      <c r="A44" s="135">
        <v>2</v>
      </c>
      <c r="B44" s="37" t="s">
        <v>44</v>
      </c>
      <c r="C44" s="38" t="s">
        <v>195</v>
      </c>
      <c r="D44" s="105" t="s">
        <v>193</v>
      </c>
      <c r="E44" s="106"/>
      <c r="F44" s="162">
        <v>42</v>
      </c>
      <c r="G44" s="41"/>
      <c r="H44" s="174"/>
      <c r="I44" s="211">
        <f t="shared" ref="I44:I56" si="6">H44*J44+H44</f>
        <v>0</v>
      </c>
      <c r="J44" s="55"/>
      <c r="K44" s="211">
        <f t="shared" ref="K44:K56" si="7">H44*F44</f>
        <v>0</v>
      </c>
      <c r="L44" s="212">
        <f t="shared" ref="L44:L56" si="8">K44*J44+K44</f>
        <v>0</v>
      </c>
    </row>
    <row r="45" spans="1:15" x14ac:dyDescent="0.2">
      <c r="A45" s="36">
        <v>3</v>
      </c>
      <c r="B45" s="213" t="s">
        <v>203</v>
      </c>
      <c r="C45" s="48" t="s">
        <v>45</v>
      </c>
      <c r="D45" s="39" t="s">
        <v>193</v>
      </c>
      <c r="E45" s="46"/>
      <c r="F45" s="114">
        <v>80</v>
      </c>
      <c r="G45" s="41"/>
      <c r="H45" s="373"/>
      <c r="I45" s="211">
        <f t="shared" si="6"/>
        <v>0</v>
      </c>
      <c r="J45" s="111"/>
      <c r="K45" s="211">
        <f t="shared" si="7"/>
        <v>0</v>
      </c>
      <c r="L45" s="212">
        <f t="shared" si="8"/>
        <v>0</v>
      </c>
    </row>
    <row r="46" spans="1:15" x14ac:dyDescent="0.2">
      <c r="A46" s="135">
        <v>4</v>
      </c>
      <c r="B46" s="213" t="s">
        <v>204</v>
      </c>
      <c r="C46" s="48" t="s">
        <v>46</v>
      </c>
      <c r="D46" s="39" t="s">
        <v>193</v>
      </c>
      <c r="E46" s="46"/>
      <c r="F46" s="114">
        <v>1000</v>
      </c>
      <c r="G46" s="41"/>
      <c r="H46" s="373"/>
      <c r="I46" s="211">
        <f t="shared" si="6"/>
        <v>0</v>
      </c>
      <c r="J46" s="111"/>
      <c r="K46" s="211">
        <f t="shared" si="7"/>
        <v>0</v>
      </c>
      <c r="L46" s="212">
        <f t="shared" si="8"/>
        <v>0</v>
      </c>
    </row>
    <row r="47" spans="1:15" x14ac:dyDescent="0.2">
      <c r="A47" s="36">
        <v>5</v>
      </c>
      <c r="B47" s="213" t="s">
        <v>205</v>
      </c>
      <c r="C47" s="48" t="s">
        <v>259</v>
      </c>
      <c r="D47" s="39" t="s">
        <v>193</v>
      </c>
      <c r="E47" s="46"/>
      <c r="F47" s="114">
        <v>60</v>
      </c>
      <c r="G47" s="41"/>
      <c r="H47" s="373"/>
      <c r="I47" s="211">
        <f t="shared" si="6"/>
        <v>0</v>
      </c>
      <c r="J47" s="111"/>
      <c r="K47" s="211">
        <f t="shared" si="7"/>
        <v>0</v>
      </c>
      <c r="L47" s="212">
        <f t="shared" si="8"/>
        <v>0</v>
      </c>
    </row>
    <row r="48" spans="1:15" x14ac:dyDescent="0.2">
      <c r="A48" s="135">
        <v>6</v>
      </c>
      <c r="B48" s="213" t="s">
        <v>206</v>
      </c>
      <c r="C48" s="48" t="s">
        <v>252</v>
      </c>
      <c r="D48" s="39" t="s">
        <v>193</v>
      </c>
      <c r="E48" s="46"/>
      <c r="F48" s="114">
        <v>60</v>
      </c>
      <c r="G48" s="41"/>
      <c r="H48" s="373"/>
      <c r="I48" s="211">
        <f t="shared" si="6"/>
        <v>0</v>
      </c>
      <c r="J48" s="111"/>
      <c r="K48" s="211">
        <f t="shared" si="7"/>
        <v>0</v>
      </c>
      <c r="L48" s="212">
        <f t="shared" si="8"/>
        <v>0</v>
      </c>
    </row>
    <row r="49" spans="1:12" ht="40.799999999999997" x14ac:dyDescent="0.2">
      <c r="A49" s="36">
        <v>7</v>
      </c>
      <c r="B49" s="37" t="s">
        <v>47</v>
      </c>
      <c r="C49" s="48" t="s">
        <v>210</v>
      </c>
      <c r="D49" s="39" t="s">
        <v>193</v>
      </c>
      <c r="E49" s="46"/>
      <c r="F49" s="114">
        <v>60</v>
      </c>
      <c r="G49" s="41"/>
      <c r="H49" s="102"/>
      <c r="I49" s="211">
        <f t="shared" si="6"/>
        <v>0</v>
      </c>
      <c r="J49" s="113"/>
      <c r="K49" s="211">
        <f t="shared" si="7"/>
        <v>0</v>
      </c>
      <c r="L49" s="212">
        <f t="shared" si="8"/>
        <v>0</v>
      </c>
    </row>
    <row r="50" spans="1:12" ht="40.799999999999997" x14ac:dyDescent="0.2">
      <c r="A50" s="135">
        <v>8</v>
      </c>
      <c r="B50" s="37" t="s">
        <v>47</v>
      </c>
      <c r="C50" s="48" t="s">
        <v>211</v>
      </c>
      <c r="D50" s="39" t="s">
        <v>193</v>
      </c>
      <c r="E50" s="46"/>
      <c r="F50" s="114">
        <v>60</v>
      </c>
      <c r="G50" s="41"/>
      <c r="H50" s="102"/>
      <c r="I50" s="211">
        <f t="shared" si="6"/>
        <v>0</v>
      </c>
      <c r="J50" s="113"/>
      <c r="K50" s="211">
        <f t="shared" si="7"/>
        <v>0</v>
      </c>
      <c r="L50" s="212">
        <f t="shared" si="8"/>
        <v>0</v>
      </c>
    </row>
    <row r="51" spans="1:12" ht="40.799999999999997" x14ac:dyDescent="0.2">
      <c r="A51" s="36">
        <v>9</v>
      </c>
      <c r="B51" s="37" t="s">
        <v>48</v>
      </c>
      <c r="C51" s="48" t="s">
        <v>212</v>
      </c>
      <c r="D51" s="39" t="s">
        <v>193</v>
      </c>
      <c r="E51" s="46"/>
      <c r="F51" s="114">
        <v>350</v>
      </c>
      <c r="G51" s="41"/>
      <c r="H51" s="102"/>
      <c r="I51" s="211">
        <f t="shared" si="6"/>
        <v>0</v>
      </c>
      <c r="J51" s="113"/>
      <c r="K51" s="211">
        <f t="shared" si="7"/>
        <v>0</v>
      </c>
      <c r="L51" s="212">
        <f t="shared" si="8"/>
        <v>0</v>
      </c>
    </row>
    <row r="52" spans="1:12" ht="40.799999999999997" x14ac:dyDescent="0.2">
      <c r="A52" s="135">
        <v>10</v>
      </c>
      <c r="B52" s="37" t="s">
        <v>49</v>
      </c>
      <c r="C52" s="48" t="s">
        <v>213</v>
      </c>
      <c r="D52" s="39" t="s">
        <v>193</v>
      </c>
      <c r="E52" s="46"/>
      <c r="F52" s="114">
        <v>3000</v>
      </c>
      <c r="G52" s="41"/>
      <c r="H52" s="102"/>
      <c r="I52" s="211">
        <f t="shared" si="6"/>
        <v>0</v>
      </c>
      <c r="J52" s="113"/>
      <c r="K52" s="211">
        <f t="shared" si="7"/>
        <v>0</v>
      </c>
      <c r="L52" s="212">
        <f t="shared" si="8"/>
        <v>0</v>
      </c>
    </row>
    <row r="53" spans="1:12" ht="20.399999999999999" x14ac:dyDescent="0.2">
      <c r="A53" s="36">
        <v>11</v>
      </c>
      <c r="B53" s="674" t="s">
        <v>286</v>
      </c>
      <c r="C53" s="48" t="s">
        <v>94</v>
      </c>
      <c r="D53" s="39" t="s">
        <v>193</v>
      </c>
      <c r="E53" s="46"/>
      <c r="F53" s="114">
        <v>10</v>
      </c>
      <c r="G53" s="41"/>
      <c r="H53" s="373"/>
      <c r="I53" s="211">
        <f t="shared" si="6"/>
        <v>0</v>
      </c>
      <c r="J53" s="111"/>
      <c r="K53" s="211">
        <f t="shared" si="7"/>
        <v>0</v>
      </c>
      <c r="L53" s="212">
        <f t="shared" si="8"/>
        <v>0</v>
      </c>
    </row>
    <row r="54" spans="1:12" ht="20.399999999999999" x14ac:dyDescent="0.2">
      <c r="A54" s="135">
        <v>12</v>
      </c>
      <c r="B54" s="674"/>
      <c r="C54" s="48" t="s">
        <v>95</v>
      </c>
      <c r="D54" s="39" t="s">
        <v>193</v>
      </c>
      <c r="E54" s="46"/>
      <c r="F54" s="114">
        <v>10</v>
      </c>
      <c r="G54" s="41"/>
      <c r="H54" s="373"/>
      <c r="I54" s="211">
        <f t="shared" si="6"/>
        <v>0</v>
      </c>
      <c r="J54" s="111"/>
      <c r="K54" s="211">
        <f t="shared" si="7"/>
        <v>0</v>
      </c>
      <c r="L54" s="212">
        <f t="shared" si="8"/>
        <v>0</v>
      </c>
    </row>
    <row r="55" spans="1:12" ht="20.399999999999999" x14ac:dyDescent="0.2">
      <c r="A55" s="36">
        <v>13</v>
      </c>
      <c r="B55" s="674"/>
      <c r="C55" s="48" t="s">
        <v>96</v>
      </c>
      <c r="D55" s="39" t="s">
        <v>193</v>
      </c>
      <c r="E55" s="46"/>
      <c r="F55" s="114">
        <v>30</v>
      </c>
      <c r="G55" s="41"/>
      <c r="H55" s="373"/>
      <c r="I55" s="211">
        <f t="shared" si="6"/>
        <v>0</v>
      </c>
      <c r="J55" s="111"/>
      <c r="K55" s="211">
        <f t="shared" si="7"/>
        <v>0</v>
      </c>
      <c r="L55" s="212">
        <f t="shared" si="8"/>
        <v>0</v>
      </c>
    </row>
    <row r="56" spans="1:12" ht="21" thickBot="1" x14ac:dyDescent="0.25">
      <c r="A56" s="575">
        <v>14</v>
      </c>
      <c r="B56" s="675"/>
      <c r="C56" s="78" t="s">
        <v>97</v>
      </c>
      <c r="D56" s="79" t="s">
        <v>193</v>
      </c>
      <c r="E56" s="80"/>
      <c r="F56" s="115">
        <v>30</v>
      </c>
      <c r="G56" s="82"/>
      <c r="H56" s="424"/>
      <c r="I56" s="409">
        <f t="shared" si="6"/>
        <v>0</v>
      </c>
      <c r="J56" s="117"/>
      <c r="K56" s="409">
        <f t="shared" si="7"/>
        <v>0</v>
      </c>
      <c r="L56" s="410">
        <f t="shared" si="8"/>
        <v>0</v>
      </c>
    </row>
    <row r="57" spans="1:12" ht="10.8" thickBot="1" x14ac:dyDescent="0.25">
      <c r="A57" s="86"/>
      <c r="B57" s="57"/>
      <c r="C57" s="57"/>
      <c r="D57" s="58"/>
      <c r="E57" s="59"/>
      <c r="F57" s="60"/>
      <c r="G57" s="61"/>
      <c r="H57" s="62"/>
      <c r="I57" s="61"/>
      <c r="J57" s="63" t="s">
        <v>197</v>
      </c>
      <c r="K57" s="64">
        <f>SUM(K43:K56)</f>
        <v>0</v>
      </c>
      <c r="L57" s="64">
        <f>SUM(L43:L56)</f>
        <v>0</v>
      </c>
    </row>
    <row r="58" spans="1:12" x14ac:dyDescent="0.2">
      <c r="A58" s="66"/>
      <c r="B58" s="87"/>
      <c r="C58" s="5"/>
      <c r="D58" s="12"/>
      <c r="E58" s="13"/>
      <c r="F58" s="14"/>
      <c r="G58" s="5"/>
      <c r="H58" s="6"/>
      <c r="I58" s="5"/>
      <c r="J58" s="5"/>
      <c r="K58" s="5"/>
      <c r="L58" s="5"/>
    </row>
    <row r="59" spans="1:12" ht="10.8" thickBot="1" x14ac:dyDescent="0.25">
      <c r="A59" s="120" t="s">
        <v>392</v>
      </c>
      <c r="B59" s="5"/>
      <c r="C59" s="121"/>
      <c r="D59" s="122"/>
      <c r="E59" s="13"/>
      <c r="F59" s="123"/>
      <c r="G59" s="1"/>
      <c r="H59" s="124"/>
      <c r="I59" s="125"/>
      <c r="J59" s="125"/>
      <c r="K59" s="125"/>
      <c r="L59" s="125"/>
    </row>
    <row r="60" spans="1:12" ht="31.2" thickBot="1" x14ac:dyDescent="0.25">
      <c r="A60" s="126" t="s">
        <v>186</v>
      </c>
      <c r="B60" s="16" t="s">
        <v>170</v>
      </c>
      <c r="C60" s="127" t="s">
        <v>188</v>
      </c>
      <c r="D60" s="18" t="s">
        <v>147</v>
      </c>
      <c r="E60" s="71" t="s">
        <v>92</v>
      </c>
      <c r="F60" s="19" t="s">
        <v>93</v>
      </c>
      <c r="G60" s="127" t="s">
        <v>171</v>
      </c>
      <c r="H60" s="176" t="s">
        <v>101</v>
      </c>
      <c r="I60" s="17" t="s">
        <v>102</v>
      </c>
      <c r="J60" s="127" t="s">
        <v>190</v>
      </c>
      <c r="K60" s="127" t="s">
        <v>191</v>
      </c>
      <c r="L60" s="128" t="s">
        <v>192</v>
      </c>
    </row>
    <row r="61" spans="1:12" ht="20.399999999999999" x14ac:dyDescent="0.2">
      <c r="A61" s="129">
        <v>1</v>
      </c>
      <c r="B61" s="24" t="s">
        <v>41</v>
      </c>
      <c r="C61" s="25" t="s">
        <v>265</v>
      </c>
      <c r="D61" s="89" t="s">
        <v>193</v>
      </c>
      <c r="E61" s="74"/>
      <c r="F61" s="130">
        <v>1600</v>
      </c>
      <c r="G61" s="28"/>
      <c r="H61" s="131"/>
      <c r="I61" s="132">
        <f>H61*J61+H61</f>
        <v>0</v>
      </c>
      <c r="J61" s="133"/>
      <c r="K61" s="131">
        <f>H61*F61</f>
        <v>0</v>
      </c>
      <c r="L61" s="134">
        <f>K61*J61+K61</f>
        <v>0</v>
      </c>
    </row>
    <row r="62" spans="1:12" ht="20.399999999999999" x14ac:dyDescent="0.2">
      <c r="A62" s="135">
        <f>A61+1</f>
        <v>2</v>
      </c>
      <c r="B62" s="213" t="s">
        <v>42</v>
      </c>
      <c r="C62" s="38" t="s">
        <v>200</v>
      </c>
      <c r="D62" s="51" t="s">
        <v>193</v>
      </c>
      <c r="E62" s="46"/>
      <c r="F62" s="52">
        <v>50000</v>
      </c>
      <c r="G62" s="41"/>
      <c r="H62" s="107"/>
      <c r="I62" s="136">
        <f t="shared" ref="I62:I64" si="9">H62*J62+H62</f>
        <v>0</v>
      </c>
      <c r="J62" s="137"/>
      <c r="K62" s="107">
        <f t="shared" ref="K62:K64" si="10">H62*F62</f>
        <v>0</v>
      </c>
      <c r="L62" s="138">
        <f t="shared" ref="L62:L64" si="11">K62*J62+K62</f>
        <v>0</v>
      </c>
    </row>
    <row r="63" spans="1:12" ht="20.399999999999999" x14ac:dyDescent="0.2">
      <c r="A63" s="135">
        <v>3</v>
      </c>
      <c r="B63" s="37" t="s">
        <v>43</v>
      </c>
      <c r="C63" s="38" t="s">
        <v>201</v>
      </c>
      <c r="D63" s="51" t="s">
        <v>193</v>
      </c>
      <c r="E63" s="46"/>
      <c r="F63" s="52">
        <v>2400</v>
      </c>
      <c r="G63" s="41"/>
      <c r="H63" s="107"/>
      <c r="I63" s="136">
        <f t="shared" si="9"/>
        <v>0</v>
      </c>
      <c r="J63" s="137"/>
      <c r="K63" s="107">
        <f t="shared" si="10"/>
        <v>0</v>
      </c>
      <c r="L63" s="138">
        <f t="shared" si="11"/>
        <v>0</v>
      </c>
    </row>
    <row r="64" spans="1:12" ht="31.2" thickBot="1" x14ac:dyDescent="0.25">
      <c r="A64" s="273">
        <v>4</v>
      </c>
      <c r="B64" s="77" t="s">
        <v>40</v>
      </c>
      <c r="C64" s="153" t="s">
        <v>202</v>
      </c>
      <c r="D64" s="262" t="s">
        <v>193</v>
      </c>
      <c r="E64" s="80"/>
      <c r="F64" s="274">
        <v>400</v>
      </c>
      <c r="G64" s="82"/>
      <c r="H64" s="158"/>
      <c r="I64" s="156">
        <f t="shared" si="9"/>
        <v>0</v>
      </c>
      <c r="J64" s="186"/>
      <c r="K64" s="198">
        <f t="shared" si="10"/>
        <v>0</v>
      </c>
      <c r="L64" s="609">
        <f t="shared" si="11"/>
        <v>0</v>
      </c>
    </row>
    <row r="65" spans="1:12" ht="10.8" thickBot="1" x14ac:dyDescent="0.25">
      <c r="A65" s="139"/>
      <c r="B65" s="56"/>
      <c r="C65" s="140"/>
      <c r="D65" s="141"/>
      <c r="E65" s="59"/>
      <c r="F65" s="142"/>
      <c r="G65" s="143"/>
      <c r="H65" s="144"/>
      <c r="I65" s="145"/>
      <c r="J65" s="610" t="s">
        <v>197</v>
      </c>
      <c r="K65" s="611">
        <f>SUM(K61:K64)</f>
        <v>0</v>
      </c>
      <c r="L65" s="612">
        <f>SUM(L61:L64)</f>
        <v>0</v>
      </c>
    </row>
    <row r="66" spans="1:12" x14ac:dyDescent="0.2">
      <c r="A66" s="149"/>
      <c r="B66" s="5"/>
      <c r="C66" s="125"/>
      <c r="D66" s="122"/>
      <c r="E66" s="13"/>
      <c r="F66" s="150"/>
      <c r="G66" s="125"/>
      <c r="H66" s="124"/>
      <c r="I66" s="125"/>
      <c r="J66" s="125"/>
      <c r="K66" s="125"/>
      <c r="L66" s="125"/>
    </row>
    <row r="67" spans="1:12" ht="10.8" thickBot="1" x14ac:dyDescent="0.25">
      <c r="A67" s="1" t="s">
        <v>393</v>
      </c>
      <c r="B67" s="5"/>
      <c r="C67" s="5"/>
      <c r="D67" s="12"/>
      <c r="E67" s="13"/>
      <c r="F67" s="4"/>
      <c r="G67" s="1"/>
      <c r="H67" s="6"/>
      <c r="I67" s="5"/>
      <c r="J67" s="5"/>
      <c r="K67" s="5"/>
      <c r="L67" s="5"/>
    </row>
    <row r="68" spans="1:12" ht="31.2" thickBot="1" x14ac:dyDescent="0.25">
      <c r="A68" s="15" t="s">
        <v>207</v>
      </c>
      <c r="B68" s="16" t="s">
        <v>170</v>
      </c>
      <c r="C68" s="17" t="s">
        <v>188</v>
      </c>
      <c r="D68" s="18" t="s">
        <v>147</v>
      </c>
      <c r="E68" s="71" t="s">
        <v>92</v>
      </c>
      <c r="F68" s="19" t="s">
        <v>93</v>
      </c>
      <c r="G68" s="17" t="s">
        <v>189</v>
      </c>
      <c r="H68" s="176" t="s">
        <v>101</v>
      </c>
      <c r="I68" s="17" t="s">
        <v>102</v>
      </c>
      <c r="J68" s="17" t="s">
        <v>190</v>
      </c>
      <c r="K68" s="17" t="s">
        <v>191</v>
      </c>
      <c r="L68" s="22" t="s">
        <v>192</v>
      </c>
    </row>
    <row r="69" spans="1:12" ht="20.399999999999999" x14ac:dyDescent="0.2">
      <c r="A69" s="129">
        <v>1</v>
      </c>
      <c r="B69" s="24" t="s">
        <v>394</v>
      </c>
      <c r="C69" s="25" t="s">
        <v>208</v>
      </c>
      <c r="D69" s="89" t="s">
        <v>193</v>
      </c>
      <c r="E69" s="74"/>
      <c r="F69" s="130">
        <v>160000</v>
      </c>
      <c r="G69" s="28"/>
      <c r="H69" s="131"/>
      <c r="I69" s="132">
        <f>H69*J69+H69</f>
        <v>0</v>
      </c>
      <c r="J69" s="133"/>
      <c r="K69" s="131">
        <f>H69*F69</f>
        <v>0</v>
      </c>
      <c r="L69" s="134">
        <f>K69*J69+K69</f>
        <v>0</v>
      </c>
    </row>
    <row r="70" spans="1:12" ht="20.399999999999999" x14ac:dyDescent="0.2">
      <c r="A70" s="135">
        <v>2</v>
      </c>
      <c r="B70" s="37" t="s">
        <v>394</v>
      </c>
      <c r="C70" s="38" t="s">
        <v>209</v>
      </c>
      <c r="D70" s="51" t="s">
        <v>193</v>
      </c>
      <c r="E70" s="46"/>
      <c r="F70" s="52">
        <v>280000</v>
      </c>
      <c r="G70" s="41"/>
      <c r="H70" s="107"/>
      <c r="I70" s="136">
        <f t="shared" ref="I70:I74" si="12">H70*J70+H70</f>
        <v>0</v>
      </c>
      <c r="J70" s="137"/>
      <c r="K70" s="107">
        <f t="shared" ref="K70:K74" si="13">H70*F70</f>
        <v>0</v>
      </c>
      <c r="L70" s="138">
        <f t="shared" ref="L70:L74" si="14">K70*J70+K70</f>
        <v>0</v>
      </c>
    </row>
    <row r="71" spans="1:12" ht="153" x14ac:dyDescent="0.2">
      <c r="A71" s="36">
        <v>3</v>
      </c>
      <c r="B71" s="37" t="s">
        <v>395</v>
      </c>
      <c r="C71" s="48" t="s">
        <v>160</v>
      </c>
      <c r="D71" s="51" t="s">
        <v>193</v>
      </c>
      <c r="E71" s="46"/>
      <c r="F71" s="40">
        <v>50000</v>
      </c>
      <c r="G71" s="41"/>
      <c r="H71" s="101"/>
      <c r="I71" s="136">
        <f t="shared" si="12"/>
        <v>0</v>
      </c>
      <c r="J71" s="113"/>
      <c r="K71" s="107">
        <f t="shared" si="13"/>
        <v>0</v>
      </c>
      <c r="L71" s="138">
        <f t="shared" si="14"/>
        <v>0</v>
      </c>
    </row>
    <row r="72" spans="1:12" ht="81.599999999999994" x14ac:dyDescent="0.2">
      <c r="A72" s="36">
        <v>4</v>
      </c>
      <c r="B72" s="49" t="s">
        <v>396</v>
      </c>
      <c r="C72" s="38" t="s">
        <v>195</v>
      </c>
      <c r="D72" s="51" t="s">
        <v>193</v>
      </c>
      <c r="E72" s="46"/>
      <c r="F72" s="52">
        <v>30000</v>
      </c>
      <c r="G72" s="41"/>
      <c r="H72" s="53"/>
      <c r="I72" s="136">
        <f t="shared" si="12"/>
        <v>0</v>
      </c>
      <c r="J72" s="55"/>
      <c r="K72" s="107">
        <f t="shared" si="13"/>
        <v>0</v>
      </c>
      <c r="L72" s="138">
        <f t="shared" si="14"/>
        <v>0</v>
      </c>
    </row>
    <row r="73" spans="1:12" ht="102" x14ac:dyDescent="0.2">
      <c r="A73" s="36">
        <v>5</v>
      </c>
      <c r="B73" s="213" t="s">
        <v>412</v>
      </c>
      <c r="C73" s="38" t="s">
        <v>195</v>
      </c>
      <c r="D73" s="51" t="s">
        <v>193</v>
      </c>
      <c r="E73" s="46"/>
      <c r="F73" s="40">
        <v>3000</v>
      </c>
      <c r="G73" s="41"/>
      <c r="H73" s="53"/>
      <c r="I73" s="136">
        <f t="shared" si="12"/>
        <v>0</v>
      </c>
      <c r="J73" s="55"/>
      <c r="K73" s="107">
        <f t="shared" si="13"/>
        <v>0</v>
      </c>
      <c r="L73" s="138">
        <f t="shared" si="14"/>
        <v>0</v>
      </c>
    </row>
    <row r="74" spans="1:12" ht="72" thickBot="1" x14ac:dyDescent="0.25">
      <c r="A74" s="151">
        <v>6</v>
      </c>
      <c r="B74" s="576" t="s">
        <v>413</v>
      </c>
      <c r="C74" s="153" t="s">
        <v>195</v>
      </c>
      <c r="D74" s="262" t="s">
        <v>193</v>
      </c>
      <c r="E74" s="80"/>
      <c r="F74" s="154">
        <v>6000</v>
      </c>
      <c r="G74" s="82"/>
      <c r="H74" s="155"/>
      <c r="I74" s="156">
        <f t="shared" si="12"/>
        <v>0</v>
      </c>
      <c r="J74" s="314"/>
      <c r="K74" s="198">
        <f t="shared" si="13"/>
        <v>0</v>
      </c>
      <c r="L74" s="609">
        <f t="shared" si="14"/>
        <v>0</v>
      </c>
    </row>
    <row r="75" spans="1:12" ht="10.8" thickBot="1" x14ac:dyDescent="0.25">
      <c r="A75" s="5"/>
      <c r="B75" s="87"/>
      <c r="C75" s="5"/>
      <c r="D75" s="12"/>
      <c r="E75" s="13"/>
      <c r="F75" s="14"/>
      <c r="G75" s="5"/>
      <c r="H75" s="6"/>
      <c r="I75" s="5"/>
      <c r="J75" s="603" t="s">
        <v>197</v>
      </c>
      <c r="K75" s="604">
        <f>SUM(K69:K74)</f>
        <v>0</v>
      </c>
      <c r="L75" s="605">
        <f>SUM(L69:L74)</f>
        <v>0</v>
      </c>
    </row>
    <row r="76" spans="1:12" x14ac:dyDescent="0.2">
      <c r="A76" s="66"/>
      <c r="B76" s="5"/>
      <c r="C76" s="5"/>
      <c r="D76" s="12"/>
      <c r="E76" s="13"/>
      <c r="F76" s="14"/>
      <c r="G76" s="5"/>
      <c r="H76" s="6"/>
      <c r="I76" s="5"/>
      <c r="J76" s="5"/>
      <c r="K76" s="5"/>
      <c r="L76" s="5"/>
    </row>
    <row r="77" spans="1:12" ht="10.8" thickBot="1" x14ac:dyDescent="0.25">
      <c r="A77" s="1" t="s">
        <v>397</v>
      </c>
      <c r="B77" s="5"/>
      <c r="C77" s="5"/>
      <c r="D77" s="12"/>
      <c r="E77" s="13"/>
      <c r="F77" s="4"/>
      <c r="G77" s="1"/>
      <c r="H77" s="6"/>
      <c r="I77" s="5"/>
      <c r="J77" s="5"/>
      <c r="K77" s="5"/>
      <c r="L77" s="5"/>
    </row>
    <row r="78" spans="1:12" ht="31.2" thickBot="1" x14ac:dyDescent="0.25">
      <c r="A78" s="126" t="s">
        <v>207</v>
      </c>
      <c r="B78" s="16" t="s">
        <v>170</v>
      </c>
      <c r="C78" s="127" t="s">
        <v>188</v>
      </c>
      <c r="D78" s="18" t="s">
        <v>147</v>
      </c>
      <c r="E78" s="71" t="s">
        <v>92</v>
      </c>
      <c r="F78" s="19" t="s">
        <v>93</v>
      </c>
      <c r="G78" s="127" t="s">
        <v>189</v>
      </c>
      <c r="H78" s="176" t="s">
        <v>101</v>
      </c>
      <c r="I78" s="17" t="s">
        <v>102</v>
      </c>
      <c r="J78" s="127" t="s">
        <v>190</v>
      </c>
      <c r="K78" s="127" t="s">
        <v>191</v>
      </c>
      <c r="L78" s="128" t="s">
        <v>192</v>
      </c>
    </row>
    <row r="79" spans="1:12" ht="71.400000000000006" x14ac:dyDescent="0.2">
      <c r="A79" s="88">
        <v>1</v>
      </c>
      <c r="B79" s="613" t="s">
        <v>141</v>
      </c>
      <c r="C79" s="25" t="s">
        <v>258</v>
      </c>
      <c r="D79" s="89" t="s">
        <v>193</v>
      </c>
      <c r="E79" s="74"/>
      <c r="F79" s="614">
        <v>3000</v>
      </c>
      <c r="G79" s="25"/>
      <c r="H79" s="99"/>
      <c r="I79" s="132">
        <f>H79*J79+H79</f>
        <v>0</v>
      </c>
      <c r="J79" s="615"/>
      <c r="K79" s="131">
        <f>H79*F79</f>
        <v>0</v>
      </c>
      <c r="L79" s="134">
        <f>K79*J79+K79</f>
        <v>0</v>
      </c>
    </row>
    <row r="80" spans="1:12" ht="72" thickBot="1" x14ac:dyDescent="0.25">
      <c r="A80" s="273">
        <v>2</v>
      </c>
      <c r="B80" s="412" t="s">
        <v>142</v>
      </c>
      <c r="C80" s="153" t="s">
        <v>140</v>
      </c>
      <c r="D80" s="262" t="s">
        <v>193</v>
      </c>
      <c r="E80" s="80"/>
      <c r="F80" s="616">
        <v>2000</v>
      </c>
      <c r="G80" s="82"/>
      <c r="H80" s="276"/>
      <c r="I80" s="156">
        <f>H80*J80+H80</f>
        <v>0</v>
      </c>
      <c r="J80" s="617"/>
      <c r="K80" s="158">
        <f>H80*F80</f>
        <v>0</v>
      </c>
      <c r="L80" s="159">
        <f>K80*J80+K80</f>
        <v>0</v>
      </c>
    </row>
    <row r="81" spans="1:12" ht="10.8" thickBot="1" x14ac:dyDescent="0.25">
      <c r="B81" s="87"/>
      <c r="C81" s="125"/>
      <c r="D81" s="122"/>
      <c r="E81" s="13"/>
      <c r="F81" s="150"/>
      <c r="G81" s="125"/>
      <c r="H81" s="124"/>
      <c r="I81" s="125"/>
      <c r="J81" s="146" t="s">
        <v>197</v>
      </c>
      <c r="K81" s="147">
        <f>SUM(K79:K80)</f>
        <v>0</v>
      </c>
      <c r="L81" s="147">
        <f>SUM(L79:L80)</f>
        <v>0</v>
      </c>
    </row>
    <row r="82" spans="1:12" x14ac:dyDescent="0.2">
      <c r="A82" s="66"/>
      <c r="B82" s="87"/>
      <c r="C82" s="5"/>
      <c r="D82" s="12"/>
      <c r="E82" s="13"/>
      <c r="F82" s="14"/>
      <c r="G82" s="5"/>
      <c r="H82" s="6"/>
      <c r="I82" s="5"/>
      <c r="J82" s="5"/>
      <c r="K82" s="5"/>
      <c r="L82" s="5"/>
    </row>
    <row r="83" spans="1:12" ht="10.8" thickBot="1" x14ac:dyDescent="0.25">
      <c r="A83" s="1" t="s">
        <v>398</v>
      </c>
      <c r="B83" s="87"/>
      <c r="C83" s="94"/>
      <c r="D83" s="12"/>
      <c r="E83" s="13"/>
      <c r="F83" s="4"/>
      <c r="G83" s="1"/>
      <c r="H83" s="6"/>
      <c r="I83" s="5"/>
      <c r="J83" s="5"/>
      <c r="K83" s="5"/>
      <c r="L83" s="5"/>
    </row>
    <row r="84" spans="1:12" ht="41.4" thickBot="1" x14ac:dyDescent="0.25">
      <c r="A84" s="15" t="s">
        <v>207</v>
      </c>
      <c r="B84" s="16" t="s">
        <v>170</v>
      </c>
      <c r="C84" s="17" t="s">
        <v>188</v>
      </c>
      <c r="D84" s="18" t="s">
        <v>147</v>
      </c>
      <c r="E84" s="71" t="s">
        <v>99</v>
      </c>
      <c r="F84" s="19" t="s">
        <v>288</v>
      </c>
      <c r="G84" s="17" t="s">
        <v>189</v>
      </c>
      <c r="H84" s="176" t="s">
        <v>101</v>
      </c>
      <c r="I84" s="17" t="s">
        <v>102</v>
      </c>
      <c r="J84" s="17" t="s">
        <v>190</v>
      </c>
      <c r="K84" s="17" t="s">
        <v>191</v>
      </c>
      <c r="L84" s="22" t="s">
        <v>192</v>
      </c>
    </row>
    <row r="85" spans="1:12" ht="20.399999999999999" x14ac:dyDescent="0.2">
      <c r="A85" s="88">
        <v>1</v>
      </c>
      <c r="B85" s="24" t="s">
        <v>50</v>
      </c>
      <c r="C85" s="25" t="s">
        <v>195</v>
      </c>
      <c r="D85" s="89" t="s">
        <v>98</v>
      </c>
      <c r="E85" s="74"/>
      <c r="F85" s="180">
        <v>2000</v>
      </c>
      <c r="G85" s="28"/>
      <c r="H85" s="131"/>
      <c r="I85" s="164">
        <f>H85*J85+H85</f>
        <v>0</v>
      </c>
      <c r="J85" s="165"/>
      <c r="K85" s="166">
        <f>H85*F85</f>
        <v>0</v>
      </c>
      <c r="L85" s="167">
        <f>K85*J85+K85</f>
        <v>0</v>
      </c>
    </row>
    <row r="86" spans="1:12" ht="30.6" x14ac:dyDescent="0.2">
      <c r="A86" s="190">
        <v>2</v>
      </c>
      <c r="B86" s="213" t="s">
        <v>51</v>
      </c>
      <c r="C86" s="38" t="s">
        <v>195</v>
      </c>
      <c r="D86" s="51" t="s">
        <v>98</v>
      </c>
      <c r="E86" s="46"/>
      <c r="F86" s="162">
        <v>200</v>
      </c>
      <c r="G86" s="41"/>
      <c r="H86" s="107"/>
      <c r="I86" s="168">
        <f t="shared" ref="I86:I90" si="15">H86*J86+H86</f>
        <v>0</v>
      </c>
      <c r="J86" s="113"/>
      <c r="K86" s="102">
        <f t="shared" ref="K86:K90" si="16">H86*F86</f>
        <v>0</v>
      </c>
      <c r="L86" s="103">
        <f t="shared" ref="L86:L90" si="17">K86*J86+K86</f>
        <v>0</v>
      </c>
    </row>
    <row r="87" spans="1:12" ht="30.6" x14ac:dyDescent="0.2">
      <c r="A87" s="190">
        <v>3</v>
      </c>
      <c r="B87" s="37" t="s">
        <v>214</v>
      </c>
      <c r="C87" s="38" t="s">
        <v>195</v>
      </c>
      <c r="D87" s="51" t="s">
        <v>98</v>
      </c>
      <c r="E87" s="46"/>
      <c r="F87" s="162">
        <v>10</v>
      </c>
      <c r="G87" s="41"/>
      <c r="H87" s="107"/>
      <c r="I87" s="168">
        <f t="shared" si="15"/>
        <v>0</v>
      </c>
      <c r="J87" s="113"/>
      <c r="K87" s="102">
        <f t="shared" si="16"/>
        <v>0</v>
      </c>
      <c r="L87" s="103">
        <f t="shared" si="17"/>
        <v>0</v>
      </c>
    </row>
    <row r="88" spans="1:12" ht="20.399999999999999" x14ac:dyDescent="0.2">
      <c r="A88" s="190">
        <v>4</v>
      </c>
      <c r="B88" s="37" t="s">
        <v>215</v>
      </c>
      <c r="C88" s="38" t="s">
        <v>195</v>
      </c>
      <c r="D88" s="51" t="s">
        <v>98</v>
      </c>
      <c r="E88" s="46"/>
      <c r="F88" s="162">
        <v>10</v>
      </c>
      <c r="G88" s="41"/>
      <c r="H88" s="107"/>
      <c r="I88" s="168">
        <f t="shared" si="15"/>
        <v>0</v>
      </c>
      <c r="J88" s="113"/>
      <c r="K88" s="102">
        <f t="shared" si="16"/>
        <v>0</v>
      </c>
      <c r="L88" s="103">
        <f t="shared" si="17"/>
        <v>0</v>
      </c>
    </row>
    <row r="89" spans="1:12" ht="20.399999999999999" x14ac:dyDescent="0.2">
      <c r="A89" s="169">
        <v>5</v>
      </c>
      <c r="B89" s="170" t="s">
        <v>52</v>
      </c>
      <c r="C89" s="171" t="s">
        <v>195</v>
      </c>
      <c r="D89" s="38" t="s">
        <v>98</v>
      </c>
      <c r="E89" s="172"/>
      <c r="F89" s="162">
        <v>100</v>
      </c>
      <c r="G89" s="41"/>
      <c r="H89" s="107"/>
      <c r="I89" s="168">
        <f t="shared" si="15"/>
        <v>0</v>
      </c>
      <c r="J89" s="173"/>
      <c r="K89" s="102">
        <f t="shared" si="16"/>
        <v>0</v>
      </c>
      <c r="L89" s="103">
        <f t="shared" si="17"/>
        <v>0</v>
      </c>
    </row>
    <row r="90" spans="1:12" ht="31.2" thickBot="1" x14ac:dyDescent="0.25">
      <c r="A90" s="261">
        <v>6</v>
      </c>
      <c r="B90" s="576" t="s">
        <v>74</v>
      </c>
      <c r="C90" s="153" t="s">
        <v>195</v>
      </c>
      <c r="D90" s="262" t="s">
        <v>98</v>
      </c>
      <c r="E90" s="80"/>
      <c r="F90" s="263">
        <v>7</v>
      </c>
      <c r="G90" s="82"/>
      <c r="H90" s="83"/>
      <c r="I90" s="441">
        <f t="shared" si="15"/>
        <v>0</v>
      </c>
      <c r="J90" s="314"/>
      <c r="K90" s="199">
        <f t="shared" si="16"/>
        <v>0</v>
      </c>
      <c r="L90" s="201">
        <f t="shared" si="17"/>
        <v>0</v>
      </c>
    </row>
    <row r="91" spans="1:12" ht="10.8" thickBot="1" x14ac:dyDescent="0.25">
      <c r="B91" s="87"/>
      <c r="C91" s="5"/>
      <c r="D91" s="12"/>
      <c r="E91" s="13"/>
      <c r="F91" s="14"/>
      <c r="G91" s="5"/>
      <c r="H91" s="6"/>
      <c r="I91" s="5"/>
      <c r="J91" s="603" t="s">
        <v>197</v>
      </c>
      <c r="K91" s="604">
        <f>SUM(K85:K90)</f>
        <v>0</v>
      </c>
      <c r="L91" s="605">
        <f>SUM(L85:L90)</f>
        <v>0</v>
      </c>
    </row>
    <row r="92" spans="1:12" x14ac:dyDescent="0.2">
      <c r="A92" s="66"/>
      <c r="B92" s="87"/>
      <c r="C92" s="5"/>
      <c r="D92" s="12"/>
      <c r="E92" s="13"/>
      <c r="F92" s="14"/>
      <c r="G92" s="5"/>
      <c r="H92" s="6"/>
      <c r="I92" s="5"/>
      <c r="J92" s="5"/>
      <c r="K92" s="5"/>
      <c r="L92" s="5"/>
    </row>
    <row r="93" spans="1:12" ht="10.8" thickBot="1" x14ac:dyDescent="0.25">
      <c r="A93" s="1" t="s">
        <v>399</v>
      </c>
      <c r="B93" s="87"/>
      <c r="C93" s="94"/>
      <c r="D93" s="12"/>
      <c r="E93" s="13"/>
      <c r="F93" s="4"/>
      <c r="G93" s="1"/>
      <c r="H93" s="6"/>
      <c r="I93" s="5"/>
      <c r="J93" s="5"/>
      <c r="K93" s="5"/>
      <c r="L93" s="5"/>
    </row>
    <row r="94" spans="1:12" ht="41.4" thickBot="1" x14ac:dyDescent="0.25">
      <c r="A94" s="15" t="s">
        <v>207</v>
      </c>
      <c r="B94" s="16" t="s">
        <v>170</v>
      </c>
      <c r="C94" s="17" t="s">
        <v>188</v>
      </c>
      <c r="D94" s="18" t="s">
        <v>147</v>
      </c>
      <c r="E94" s="71" t="s">
        <v>99</v>
      </c>
      <c r="F94" s="19" t="s">
        <v>93</v>
      </c>
      <c r="G94" s="17" t="s">
        <v>189</v>
      </c>
      <c r="H94" s="176" t="s">
        <v>101</v>
      </c>
      <c r="I94" s="17" t="s">
        <v>102</v>
      </c>
      <c r="J94" s="17" t="s">
        <v>190</v>
      </c>
      <c r="K94" s="17" t="s">
        <v>191</v>
      </c>
      <c r="L94" s="22" t="s">
        <v>192</v>
      </c>
    </row>
    <row r="95" spans="1:12" ht="20.399999999999999" x14ac:dyDescent="0.2">
      <c r="A95" s="88">
        <v>1</v>
      </c>
      <c r="B95" s="24" t="s">
        <v>134</v>
      </c>
      <c r="C95" s="177" t="s">
        <v>195</v>
      </c>
      <c r="D95" s="178" t="s">
        <v>193</v>
      </c>
      <c r="E95" s="179"/>
      <c r="F95" s="180">
        <v>800</v>
      </c>
      <c r="G95" s="28"/>
      <c r="H95" s="131"/>
      <c r="I95" s="132">
        <f>H95*J95+H95</f>
        <v>0</v>
      </c>
      <c r="J95" s="133"/>
      <c r="K95" s="181">
        <f>H95*F95</f>
        <v>0</v>
      </c>
      <c r="L95" s="182">
        <f>K95*J95+K95</f>
        <v>0</v>
      </c>
    </row>
    <row r="96" spans="1:12" ht="21" thickBot="1" x14ac:dyDescent="0.25">
      <c r="A96" s="261">
        <v>2</v>
      </c>
      <c r="B96" s="77" t="s">
        <v>133</v>
      </c>
      <c r="C96" s="620" t="s">
        <v>195</v>
      </c>
      <c r="D96" s="560" t="s">
        <v>193</v>
      </c>
      <c r="E96" s="561"/>
      <c r="F96" s="263">
        <v>1200</v>
      </c>
      <c r="G96" s="82"/>
      <c r="H96" s="158"/>
      <c r="I96" s="156">
        <f>H96*J96+H96</f>
        <v>0</v>
      </c>
      <c r="J96" s="427"/>
      <c r="K96" s="415">
        <f>H96*F96</f>
        <v>0</v>
      </c>
      <c r="L96" s="416">
        <f>K96*J96+K96</f>
        <v>0</v>
      </c>
    </row>
    <row r="97" spans="1:12" ht="10.8" thickBot="1" x14ac:dyDescent="0.25">
      <c r="A97" s="66"/>
      <c r="B97" s="87"/>
      <c r="C97" s="5"/>
      <c r="D97" s="12"/>
      <c r="E97" s="13"/>
      <c r="F97" s="14"/>
      <c r="G97" s="5"/>
      <c r="H97" s="6"/>
      <c r="I97" s="5"/>
      <c r="J97" s="618" t="s">
        <v>340</v>
      </c>
      <c r="K97" s="418">
        <f>SUM(K95:K96)</f>
        <v>0</v>
      </c>
      <c r="L97" s="619">
        <f>SUM(L95:L96)</f>
        <v>0</v>
      </c>
    </row>
    <row r="98" spans="1:12" x14ac:dyDescent="0.2">
      <c r="A98" s="66"/>
      <c r="B98" s="87"/>
      <c r="C98" s="5"/>
      <c r="D98" s="12"/>
      <c r="E98" s="13"/>
      <c r="F98" s="14"/>
      <c r="G98" s="5"/>
      <c r="H98" s="6"/>
      <c r="I98" s="5"/>
      <c r="J98" s="5"/>
      <c r="K98" s="5"/>
      <c r="L98" s="5"/>
    </row>
    <row r="99" spans="1:12" ht="10.8" thickBot="1" x14ac:dyDescent="0.25">
      <c r="A99" s="1" t="s">
        <v>409</v>
      </c>
      <c r="B99" s="57"/>
      <c r="C99" s="61"/>
      <c r="D99" s="68"/>
      <c r="E99" s="69"/>
      <c r="F99" s="4"/>
      <c r="G99" s="1"/>
      <c r="H99" s="62"/>
      <c r="I99" s="61"/>
      <c r="J99" s="5"/>
      <c r="K99" s="5"/>
      <c r="L99" s="5"/>
    </row>
    <row r="100" spans="1:12" ht="41.4" thickBot="1" x14ac:dyDescent="0.25">
      <c r="A100" s="15" t="s">
        <v>186</v>
      </c>
      <c r="B100" s="16" t="s">
        <v>170</v>
      </c>
      <c r="C100" s="17" t="s">
        <v>188</v>
      </c>
      <c r="D100" s="18" t="s">
        <v>147</v>
      </c>
      <c r="E100" s="71" t="s">
        <v>482</v>
      </c>
      <c r="F100" s="19" t="s">
        <v>93</v>
      </c>
      <c r="G100" s="17" t="s">
        <v>189</v>
      </c>
      <c r="H100" s="20" t="s">
        <v>101</v>
      </c>
      <c r="I100" s="21" t="s">
        <v>102</v>
      </c>
      <c r="J100" s="17" t="s">
        <v>190</v>
      </c>
      <c r="K100" s="17" t="s">
        <v>191</v>
      </c>
      <c r="L100" s="22" t="s">
        <v>192</v>
      </c>
    </row>
    <row r="101" spans="1:12" x14ac:dyDescent="0.2">
      <c r="A101" s="677">
        <v>1</v>
      </c>
      <c r="B101" s="683" t="s">
        <v>70</v>
      </c>
      <c r="C101" s="73" t="s">
        <v>210</v>
      </c>
      <c r="D101" s="26" t="s">
        <v>193</v>
      </c>
      <c r="E101" s="74"/>
      <c r="F101" s="98">
        <v>400</v>
      </c>
      <c r="G101" s="73"/>
      <c r="H101" s="99"/>
      <c r="I101" s="166">
        <f>H101*J101+H101</f>
        <v>0</v>
      </c>
      <c r="J101" s="165"/>
      <c r="K101" s="166">
        <f>H101*F101</f>
        <v>0</v>
      </c>
      <c r="L101" s="167">
        <f>K101*J101+K101</f>
        <v>0</v>
      </c>
    </row>
    <row r="102" spans="1:12" x14ac:dyDescent="0.2">
      <c r="A102" s="678"/>
      <c r="B102" s="684"/>
      <c r="C102" s="48" t="s">
        <v>136</v>
      </c>
      <c r="D102" s="39" t="s">
        <v>193</v>
      </c>
      <c r="E102" s="46"/>
      <c r="F102" s="114">
        <v>500</v>
      </c>
      <c r="G102" s="48"/>
      <c r="H102" s="101"/>
      <c r="I102" s="102">
        <f>H102*J102+H102</f>
        <v>0</v>
      </c>
      <c r="J102" s="113"/>
      <c r="K102" s="102">
        <f>H102*F102</f>
        <v>0</v>
      </c>
      <c r="L102" s="103">
        <f>K102*J102+K102</f>
        <v>0</v>
      </c>
    </row>
    <row r="103" spans="1:12" x14ac:dyDescent="0.2">
      <c r="A103" s="678"/>
      <c r="B103" s="684"/>
      <c r="C103" s="48" t="s">
        <v>266</v>
      </c>
      <c r="D103" s="39" t="s">
        <v>193</v>
      </c>
      <c r="E103" s="46"/>
      <c r="F103" s="114">
        <v>600</v>
      </c>
      <c r="G103" s="48"/>
      <c r="H103" s="101"/>
      <c r="I103" s="102">
        <f>H103*J103+H103</f>
        <v>0</v>
      </c>
      <c r="J103" s="113"/>
      <c r="K103" s="102">
        <f>H103*F103</f>
        <v>0</v>
      </c>
      <c r="L103" s="103">
        <f>K103*J103+K103</f>
        <v>0</v>
      </c>
    </row>
    <row r="104" spans="1:12" x14ac:dyDescent="0.2">
      <c r="A104" s="678"/>
      <c r="B104" s="684"/>
      <c r="C104" s="48" t="s">
        <v>137</v>
      </c>
      <c r="D104" s="39" t="s">
        <v>193</v>
      </c>
      <c r="E104" s="46"/>
      <c r="F104" s="114">
        <v>400</v>
      </c>
      <c r="G104" s="48"/>
      <c r="H104" s="101"/>
      <c r="I104" s="102">
        <f>H104*J104+H104</f>
        <v>0</v>
      </c>
      <c r="J104" s="113"/>
      <c r="K104" s="102">
        <f>H104*F104</f>
        <v>0</v>
      </c>
      <c r="L104" s="103">
        <f>K104*J104+K104</f>
        <v>0</v>
      </c>
    </row>
    <row r="105" spans="1:12" ht="57.75" customHeight="1" x14ac:dyDescent="0.2">
      <c r="A105" s="574">
        <v>2</v>
      </c>
      <c r="B105" s="213" t="s">
        <v>53</v>
      </c>
      <c r="C105" s="51" t="s">
        <v>195</v>
      </c>
      <c r="D105" s="51" t="s">
        <v>193</v>
      </c>
      <c r="E105" s="46"/>
      <c r="F105" s="52">
        <v>2400</v>
      </c>
      <c r="G105" s="41"/>
      <c r="H105" s="53"/>
      <c r="I105" s="102">
        <f t="shared" ref="I105:I143" si="18">H105*J105+H105</f>
        <v>0</v>
      </c>
      <c r="J105" s="113"/>
      <c r="K105" s="102">
        <f t="shared" ref="K105:K143" si="19">H105*F105</f>
        <v>0</v>
      </c>
      <c r="L105" s="103">
        <f t="shared" ref="L105:L143" si="20">K105*J105+K105</f>
        <v>0</v>
      </c>
    </row>
    <row r="106" spans="1:12" x14ac:dyDescent="0.2">
      <c r="A106" s="722">
        <v>3</v>
      </c>
      <c r="B106" s="680" t="s">
        <v>54</v>
      </c>
      <c r="C106" s="38" t="s">
        <v>267</v>
      </c>
      <c r="D106" s="51" t="s">
        <v>193</v>
      </c>
      <c r="E106" s="46"/>
      <c r="F106" s="52">
        <v>1200</v>
      </c>
      <c r="G106" s="41"/>
      <c r="H106" s="107"/>
      <c r="I106" s="102">
        <f t="shared" si="18"/>
        <v>0</v>
      </c>
      <c r="J106" s="113"/>
      <c r="K106" s="102">
        <f t="shared" si="19"/>
        <v>0</v>
      </c>
      <c r="L106" s="103">
        <f t="shared" si="20"/>
        <v>0</v>
      </c>
    </row>
    <row r="107" spans="1:12" ht="58.5" customHeight="1" x14ac:dyDescent="0.2">
      <c r="A107" s="722"/>
      <c r="B107" s="685"/>
      <c r="C107" s="38" t="s">
        <v>268</v>
      </c>
      <c r="D107" s="51" t="s">
        <v>193</v>
      </c>
      <c r="E107" s="46"/>
      <c r="F107" s="52">
        <v>1200</v>
      </c>
      <c r="G107" s="41"/>
      <c r="H107" s="107"/>
      <c r="I107" s="102">
        <f t="shared" si="18"/>
        <v>0</v>
      </c>
      <c r="J107" s="137"/>
      <c r="K107" s="102">
        <f t="shared" si="19"/>
        <v>0</v>
      </c>
      <c r="L107" s="103">
        <f t="shared" si="20"/>
        <v>0</v>
      </c>
    </row>
    <row r="108" spans="1:12" x14ac:dyDescent="0.2">
      <c r="A108" s="190">
        <v>4</v>
      </c>
      <c r="B108" s="213" t="s">
        <v>217</v>
      </c>
      <c r="C108" s="38" t="s">
        <v>195</v>
      </c>
      <c r="D108" s="51" t="s">
        <v>193</v>
      </c>
      <c r="E108" s="46"/>
      <c r="F108" s="52">
        <v>140</v>
      </c>
      <c r="G108" s="41"/>
      <c r="H108" s="53"/>
      <c r="I108" s="102">
        <f t="shared" si="18"/>
        <v>0</v>
      </c>
      <c r="J108" s="55"/>
      <c r="K108" s="102">
        <f t="shared" si="19"/>
        <v>0</v>
      </c>
      <c r="L108" s="103">
        <f t="shared" si="20"/>
        <v>0</v>
      </c>
    </row>
    <row r="109" spans="1:12" ht="59.25" customHeight="1" x14ac:dyDescent="0.2">
      <c r="A109" s="135">
        <v>5</v>
      </c>
      <c r="B109" s="213" t="s">
        <v>55</v>
      </c>
      <c r="C109" s="38" t="s">
        <v>195</v>
      </c>
      <c r="D109" s="51" t="s">
        <v>193</v>
      </c>
      <c r="E109" s="46"/>
      <c r="F109" s="52">
        <v>20</v>
      </c>
      <c r="G109" s="41"/>
      <c r="H109" s="107"/>
      <c r="I109" s="102">
        <f t="shared" si="18"/>
        <v>0</v>
      </c>
      <c r="J109" s="137"/>
      <c r="K109" s="102">
        <f t="shared" si="19"/>
        <v>0</v>
      </c>
      <c r="L109" s="103">
        <f t="shared" si="20"/>
        <v>0</v>
      </c>
    </row>
    <row r="110" spans="1:12" ht="51" x14ac:dyDescent="0.2">
      <c r="A110" s="190">
        <v>6</v>
      </c>
      <c r="B110" s="213" t="s">
        <v>56</v>
      </c>
      <c r="C110" s="38" t="s">
        <v>195</v>
      </c>
      <c r="D110" s="51" t="s">
        <v>193</v>
      </c>
      <c r="E110" s="46"/>
      <c r="F110" s="52">
        <v>20</v>
      </c>
      <c r="G110" s="41"/>
      <c r="H110" s="53"/>
      <c r="I110" s="102">
        <f t="shared" si="18"/>
        <v>0</v>
      </c>
      <c r="J110" s="137"/>
      <c r="K110" s="102">
        <f t="shared" si="19"/>
        <v>0</v>
      </c>
      <c r="L110" s="103">
        <f t="shared" si="20"/>
        <v>0</v>
      </c>
    </row>
    <row r="111" spans="1:12" x14ac:dyDescent="0.2">
      <c r="A111" s="135">
        <v>7</v>
      </c>
      <c r="B111" s="213" t="s">
        <v>100</v>
      </c>
      <c r="C111" s="38" t="s">
        <v>195</v>
      </c>
      <c r="D111" s="51" t="s">
        <v>193</v>
      </c>
      <c r="E111" s="46"/>
      <c r="F111" s="52">
        <v>1800</v>
      </c>
      <c r="G111" s="41"/>
      <c r="H111" s="53"/>
      <c r="I111" s="102">
        <f t="shared" si="18"/>
        <v>0</v>
      </c>
      <c r="J111" s="55"/>
      <c r="K111" s="102">
        <f t="shared" si="19"/>
        <v>0</v>
      </c>
      <c r="L111" s="103">
        <f t="shared" si="20"/>
        <v>0</v>
      </c>
    </row>
    <row r="112" spans="1:12" ht="49.5" customHeight="1" x14ac:dyDescent="0.2">
      <c r="A112" s="190">
        <v>8</v>
      </c>
      <c r="B112" s="213" t="s">
        <v>57</v>
      </c>
      <c r="C112" s="38" t="s">
        <v>195</v>
      </c>
      <c r="D112" s="51" t="s">
        <v>193</v>
      </c>
      <c r="E112" s="46"/>
      <c r="F112" s="52">
        <v>24</v>
      </c>
      <c r="G112" s="41"/>
      <c r="H112" s="53"/>
      <c r="I112" s="102">
        <f t="shared" si="18"/>
        <v>0</v>
      </c>
      <c r="J112" s="55"/>
      <c r="K112" s="102">
        <f t="shared" si="19"/>
        <v>0</v>
      </c>
      <c r="L112" s="103">
        <f t="shared" si="20"/>
        <v>0</v>
      </c>
    </row>
    <row r="113" spans="1:12" ht="50.25" customHeight="1" x14ac:dyDescent="0.2">
      <c r="A113" s="191">
        <v>9</v>
      </c>
      <c r="B113" s="192" t="s">
        <v>58</v>
      </c>
      <c r="C113" s="193" t="s">
        <v>195</v>
      </c>
      <c r="D113" s="194" t="s">
        <v>193</v>
      </c>
      <c r="E113" s="195"/>
      <c r="F113" s="196">
        <v>1500</v>
      </c>
      <c r="G113" s="197"/>
      <c r="H113" s="198"/>
      <c r="I113" s="199">
        <f t="shared" si="18"/>
        <v>0</v>
      </c>
      <c r="J113" s="200"/>
      <c r="K113" s="199">
        <f t="shared" si="19"/>
        <v>0</v>
      </c>
      <c r="L113" s="201">
        <f t="shared" si="20"/>
        <v>0</v>
      </c>
    </row>
    <row r="114" spans="1:12" ht="20.399999999999999" x14ac:dyDescent="0.2">
      <c r="A114" s="135">
        <v>10</v>
      </c>
      <c r="B114" s="37" t="s">
        <v>69</v>
      </c>
      <c r="C114" s="48" t="s">
        <v>195</v>
      </c>
      <c r="D114" s="39" t="s">
        <v>193</v>
      </c>
      <c r="E114" s="46"/>
      <c r="F114" s="40">
        <v>50</v>
      </c>
      <c r="G114" s="41"/>
      <c r="H114" s="101"/>
      <c r="I114" s="110">
        <f>H114*J114+H114</f>
        <v>0</v>
      </c>
      <c r="J114" s="44"/>
      <c r="K114" s="102">
        <f>H114*F114</f>
        <v>0</v>
      </c>
      <c r="L114" s="103">
        <f>K114*J114+K114</f>
        <v>0</v>
      </c>
    </row>
    <row r="115" spans="1:12" ht="71.400000000000006" x14ac:dyDescent="0.2">
      <c r="A115" s="191">
        <v>11</v>
      </c>
      <c r="B115" s="202" t="s">
        <v>18</v>
      </c>
      <c r="C115" s="203" t="s">
        <v>195</v>
      </c>
      <c r="D115" s="204" t="s">
        <v>193</v>
      </c>
      <c r="E115" s="205"/>
      <c r="F115" s="206">
        <v>800</v>
      </c>
      <c r="G115" s="207"/>
      <c r="H115" s="583"/>
      <c r="I115" s="209">
        <f>H115*J115+H115</f>
        <v>0</v>
      </c>
      <c r="J115" s="210"/>
      <c r="K115" s="211">
        <f>H115*F115</f>
        <v>0</v>
      </c>
      <c r="L115" s="212">
        <f>K115*J115+K115</f>
        <v>0</v>
      </c>
    </row>
    <row r="116" spans="1:12" x14ac:dyDescent="0.2">
      <c r="A116" s="135">
        <v>12</v>
      </c>
      <c r="B116" s="676" t="s">
        <v>20</v>
      </c>
      <c r="C116" s="38" t="s">
        <v>105</v>
      </c>
      <c r="D116" s="51" t="s">
        <v>193</v>
      </c>
      <c r="E116" s="46"/>
      <c r="F116" s="52">
        <v>1000</v>
      </c>
      <c r="G116" s="214"/>
      <c r="H116" s="53"/>
      <c r="I116" s="136">
        <f t="shared" ref="I116" si="21">H116*J116+H116</f>
        <v>0</v>
      </c>
      <c r="J116" s="137"/>
      <c r="K116" s="174">
        <f t="shared" ref="K116" si="22">H116*F116</f>
        <v>0</v>
      </c>
      <c r="L116" s="175">
        <f t="shared" ref="L116" si="23">K116*J116+K116</f>
        <v>0</v>
      </c>
    </row>
    <row r="117" spans="1:12" x14ac:dyDescent="0.2">
      <c r="A117" s="191">
        <v>13</v>
      </c>
      <c r="B117" s="676"/>
      <c r="C117" s="38" t="s">
        <v>103</v>
      </c>
      <c r="D117" s="51" t="s">
        <v>193</v>
      </c>
      <c r="E117" s="46"/>
      <c r="F117" s="52">
        <v>750</v>
      </c>
      <c r="G117" s="214"/>
      <c r="H117" s="53"/>
      <c r="I117" s="136">
        <f>H117*J117+H117</f>
        <v>0</v>
      </c>
      <c r="J117" s="137"/>
      <c r="K117" s="174">
        <f>H117*F117</f>
        <v>0</v>
      </c>
      <c r="L117" s="175">
        <f>K117*J117+K117</f>
        <v>0</v>
      </c>
    </row>
    <row r="118" spans="1:12" x14ac:dyDescent="0.2">
      <c r="A118" s="135">
        <v>14</v>
      </c>
      <c r="B118" s="676"/>
      <c r="C118" s="38" t="s">
        <v>106</v>
      </c>
      <c r="D118" s="51" t="s">
        <v>193</v>
      </c>
      <c r="E118" s="46"/>
      <c r="F118" s="52">
        <v>300</v>
      </c>
      <c r="G118" s="214"/>
      <c r="H118" s="53"/>
      <c r="I118" s="136">
        <f>H118*J118+H118</f>
        <v>0</v>
      </c>
      <c r="J118" s="137"/>
      <c r="K118" s="174">
        <f>H118*F118</f>
        <v>0</v>
      </c>
      <c r="L118" s="175">
        <f>K118*J118+K118</f>
        <v>0</v>
      </c>
    </row>
    <row r="119" spans="1:12" x14ac:dyDescent="0.2">
      <c r="A119" s="191">
        <v>15</v>
      </c>
      <c r="B119" s="676"/>
      <c r="C119" s="38" t="s">
        <v>104</v>
      </c>
      <c r="D119" s="51" t="s">
        <v>193</v>
      </c>
      <c r="E119" s="46"/>
      <c r="F119" s="52">
        <v>200</v>
      </c>
      <c r="G119" s="214"/>
      <c r="H119" s="53"/>
      <c r="I119" s="136">
        <f>H119*J119+H119</f>
        <v>0</v>
      </c>
      <c r="J119" s="137"/>
      <c r="K119" s="174">
        <f>H119*F119</f>
        <v>0</v>
      </c>
      <c r="L119" s="175">
        <f>K119*J119+K119</f>
        <v>0</v>
      </c>
    </row>
    <row r="120" spans="1:12" x14ac:dyDescent="0.2">
      <c r="A120" s="135">
        <v>16</v>
      </c>
      <c r="B120" s="676"/>
      <c r="C120" s="38" t="s">
        <v>107</v>
      </c>
      <c r="D120" s="51" t="s">
        <v>193</v>
      </c>
      <c r="E120" s="46"/>
      <c r="F120" s="52">
        <v>320</v>
      </c>
      <c r="G120" s="214"/>
      <c r="H120" s="53"/>
      <c r="I120" s="136">
        <f>H120*J120+H120</f>
        <v>0</v>
      </c>
      <c r="J120" s="137"/>
      <c r="K120" s="174">
        <f>H120*F120</f>
        <v>0</v>
      </c>
      <c r="L120" s="175">
        <f>K120*J120+K120</f>
        <v>0</v>
      </c>
    </row>
    <row r="121" spans="1:12" ht="20.399999999999999" x14ac:dyDescent="0.2">
      <c r="A121" s="191">
        <v>17</v>
      </c>
      <c r="B121" s="215" t="s">
        <v>419</v>
      </c>
      <c r="C121" s="216" t="s">
        <v>418</v>
      </c>
      <c r="D121" s="217" t="s">
        <v>193</v>
      </c>
      <c r="E121" s="205"/>
      <c r="F121" s="218">
        <v>200</v>
      </c>
      <c r="G121" s="219"/>
      <c r="H121" s="220"/>
      <c r="I121" s="136">
        <f>H121*J121+H121</f>
        <v>0</v>
      </c>
      <c r="J121" s="137"/>
      <c r="K121" s="174">
        <f>H121*F121</f>
        <v>0</v>
      </c>
      <c r="L121" s="175">
        <f>K121*J121+K121</f>
        <v>0</v>
      </c>
    </row>
    <row r="122" spans="1:12" ht="20.399999999999999" x14ac:dyDescent="0.2">
      <c r="A122" s="135">
        <v>18</v>
      </c>
      <c r="B122" s="202" t="s">
        <v>72</v>
      </c>
      <c r="C122" s="221" t="s">
        <v>195</v>
      </c>
      <c r="D122" s="217" t="s">
        <v>193</v>
      </c>
      <c r="E122" s="205"/>
      <c r="F122" s="218">
        <v>25</v>
      </c>
      <c r="G122" s="222"/>
      <c r="H122" s="220"/>
      <c r="I122" s="223">
        <f t="shared" ref="I122:I132" si="24">H122*J122+H122</f>
        <v>0</v>
      </c>
      <c r="J122" s="224"/>
      <c r="K122" s="225">
        <f t="shared" ref="K122:K132" si="25">H122*F122</f>
        <v>0</v>
      </c>
      <c r="L122" s="226">
        <f t="shared" ref="L122:L132" si="26">K122*J122+K122</f>
        <v>0</v>
      </c>
    </row>
    <row r="123" spans="1:12" ht="20.25" customHeight="1" x14ac:dyDescent="0.2">
      <c r="A123" s="191">
        <v>19</v>
      </c>
      <c r="B123" s="676" t="s">
        <v>22</v>
      </c>
      <c r="C123" s="100" t="s">
        <v>259</v>
      </c>
      <c r="D123" s="39" t="s">
        <v>193</v>
      </c>
      <c r="E123" s="46"/>
      <c r="F123" s="227">
        <v>4</v>
      </c>
      <c r="G123" s="41"/>
      <c r="H123" s="42"/>
      <c r="I123" s="228">
        <f t="shared" si="24"/>
        <v>0</v>
      </c>
      <c r="J123" s="229"/>
      <c r="K123" s="228">
        <f t="shared" si="25"/>
        <v>0</v>
      </c>
      <c r="L123" s="230">
        <f t="shared" si="26"/>
        <v>0</v>
      </c>
    </row>
    <row r="124" spans="1:12" ht="20.25" customHeight="1" x14ac:dyDescent="0.2">
      <c r="A124" s="135">
        <v>20</v>
      </c>
      <c r="B124" s="676"/>
      <c r="C124" s="100" t="s">
        <v>253</v>
      </c>
      <c r="D124" s="39" t="s">
        <v>193</v>
      </c>
      <c r="E124" s="46"/>
      <c r="F124" s="227">
        <v>4</v>
      </c>
      <c r="G124" s="41"/>
      <c r="H124" s="42"/>
      <c r="I124" s="228">
        <f t="shared" si="24"/>
        <v>0</v>
      </c>
      <c r="J124" s="229"/>
      <c r="K124" s="228">
        <f t="shared" si="25"/>
        <v>0</v>
      </c>
      <c r="L124" s="230">
        <f t="shared" si="26"/>
        <v>0</v>
      </c>
    </row>
    <row r="125" spans="1:12" ht="20.25" customHeight="1" x14ac:dyDescent="0.2">
      <c r="A125" s="191">
        <v>21</v>
      </c>
      <c r="B125" s="676"/>
      <c r="C125" s="100" t="s">
        <v>260</v>
      </c>
      <c r="D125" s="39" t="s">
        <v>193</v>
      </c>
      <c r="E125" s="46"/>
      <c r="F125" s="227">
        <v>10</v>
      </c>
      <c r="G125" s="41"/>
      <c r="H125" s="42"/>
      <c r="I125" s="228">
        <f t="shared" si="24"/>
        <v>0</v>
      </c>
      <c r="J125" s="229"/>
      <c r="K125" s="228">
        <f t="shared" si="25"/>
        <v>0</v>
      </c>
      <c r="L125" s="230">
        <f t="shared" si="26"/>
        <v>0</v>
      </c>
    </row>
    <row r="126" spans="1:12" ht="20.399999999999999" x14ac:dyDescent="0.2">
      <c r="A126" s="135">
        <v>22</v>
      </c>
      <c r="B126" s="37" t="s">
        <v>113</v>
      </c>
      <c r="C126" s="183" t="s">
        <v>195</v>
      </c>
      <c r="D126" s="184" t="s">
        <v>193</v>
      </c>
      <c r="E126" s="185"/>
      <c r="F126" s="231">
        <v>100</v>
      </c>
      <c r="G126" s="41"/>
      <c r="H126" s="101"/>
      <c r="I126" s="136">
        <f t="shared" si="24"/>
        <v>0</v>
      </c>
      <c r="J126" s="137"/>
      <c r="K126" s="174">
        <f t="shared" si="25"/>
        <v>0</v>
      </c>
      <c r="L126" s="175">
        <f t="shared" si="26"/>
        <v>0</v>
      </c>
    </row>
    <row r="127" spans="1:12" ht="30.6" x14ac:dyDescent="0.2">
      <c r="A127" s="191">
        <v>23</v>
      </c>
      <c r="B127" s="37" t="s">
        <v>462</v>
      </c>
      <c r="C127" s="183" t="s">
        <v>195</v>
      </c>
      <c r="D127" s="184" t="s">
        <v>196</v>
      </c>
      <c r="E127" s="185"/>
      <c r="F127" s="231">
        <v>180</v>
      </c>
      <c r="G127" s="41"/>
      <c r="H127" s="101"/>
      <c r="I127" s="136">
        <f t="shared" si="24"/>
        <v>0</v>
      </c>
      <c r="J127" s="137"/>
      <c r="K127" s="174">
        <f t="shared" si="25"/>
        <v>0</v>
      </c>
      <c r="L127" s="175">
        <f t="shared" si="26"/>
        <v>0</v>
      </c>
    </row>
    <row r="128" spans="1:12" ht="20.399999999999999" x14ac:dyDescent="0.2">
      <c r="A128" s="135">
        <v>24</v>
      </c>
      <c r="B128" s="213" t="s">
        <v>131</v>
      </c>
      <c r="C128" s="38" t="s">
        <v>195</v>
      </c>
      <c r="D128" s="51" t="s">
        <v>193</v>
      </c>
      <c r="E128" s="46"/>
      <c r="F128" s="52">
        <v>2400</v>
      </c>
      <c r="G128" s="41"/>
      <c r="H128" s="42"/>
      <c r="I128" s="136">
        <f t="shared" si="24"/>
        <v>0</v>
      </c>
      <c r="J128" s="55"/>
      <c r="K128" s="174">
        <f t="shared" si="25"/>
        <v>0</v>
      </c>
      <c r="L128" s="175">
        <f t="shared" si="26"/>
        <v>0</v>
      </c>
    </row>
    <row r="129" spans="1:12" ht="30.6" x14ac:dyDescent="0.2">
      <c r="A129" s="191">
        <v>25</v>
      </c>
      <c r="B129" s="232" t="s">
        <v>173</v>
      </c>
      <c r="C129" s="233" t="s">
        <v>195</v>
      </c>
      <c r="D129" s="51" t="s">
        <v>193</v>
      </c>
      <c r="E129" s="46"/>
      <c r="F129" s="52">
        <v>100</v>
      </c>
      <c r="G129" s="41"/>
      <c r="H129" s="101"/>
      <c r="I129" s="136">
        <f t="shared" si="24"/>
        <v>0</v>
      </c>
      <c r="J129" s="234"/>
      <c r="K129" s="174">
        <f t="shared" si="25"/>
        <v>0</v>
      </c>
      <c r="L129" s="175">
        <f t="shared" si="26"/>
        <v>0</v>
      </c>
    </row>
    <row r="130" spans="1:12" ht="30.6" x14ac:dyDescent="0.2">
      <c r="A130" s="135">
        <v>26</v>
      </c>
      <c r="B130" s="235" t="s">
        <v>289</v>
      </c>
      <c r="C130" s="193" t="s">
        <v>195</v>
      </c>
      <c r="D130" s="236" t="s">
        <v>193</v>
      </c>
      <c r="E130" s="237"/>
      <c r="F130" s="196">
        <v>20</v>
      </c>
      <c r="G130" s="197"/>
      <c r="H130" s="198"/>
      <c r="I130" s="238">
        <f t="shared" si="24"/>
        <v>0</v>
      </c>
      <c r="J130" s="200"/>
      <c r="K130" s="187">
        <f t="shared" si="25"/>
        <v>0</v>
      </c>
      <c r="L130" s="188">
        <f t="shared" si="26"/>
        <v>0</v>
      </c>
    </row>
    <row r="131" spans="1:12" x14ac:dyDescent="0.2">
      <c r="A131" s="191">
        <v>27</v>
      </c>
      <c r="B131" s="37" t="s">
        <v>374</v>
      </c>
      <c r="C131" s="100" t="s">
        <v>195</v>
      </c>
      <c r="D131" s="239" t="s">
        <v>193</v>
      </c>
      <c r="E131" s="106"/>
      <c r="F131" s="240">
        <v>12</v>
      </c>
      <c r="G131" s="241"/>
      <c r="H131" s="53"/>
      <c r="I131" s="228">
        <f t="shared" si="24"/>
        <v>0</v>
      </c>
      <c r="J131" s="55"/>
      <c r="K131" s="228">
        <f t="shared" si="25"/>
        <v>0</v>
      </c>
      <c r="L131" s="230">
        <f t="shared" si="26"/>
        <v>0</v>
      </c>
    </row>
    <row r="132" spans="1:12" ht="30.6" x14ac:dyDescent="0.2">
      <c r="A132" s="135">
        <v>28</v>
      </c>
      <c r="B132" s="213" t="s">
        <v>182</v>
      </c>
      <c r="C132" s="51" t="s">
        <v>195</v>
      </c>
      <c r="D132" s="51" t="s">
        <v>193</v>
      </c>
      <c r="E132" s="46"/>
      <c r="F132" s="52">
        <v>280</v>
      </c>
      <c r="G132" s="41"/>
      <c r="H132" s="42"/>
      <c r="I132" s="102">
        <f t="shared" si="24"/>
        <v>0</v>
      </c>
      <c r="J132" s="113"/>
      <c r="K132" s="102">
        <f t="shared" si="25"/>
        <v>0</v>
      </c>
      <c r="L132" s="103">
        <f t="shared" si="26"/>
        <v>0</v>
      </c>
    </row>
    <row r="133" spans="1:12" ht="163.19999999999999" x14ac:dyDescent="0.2">
      <c r="A133" s="191">
        <v>29</v>
      </c>
      <c r="B133" s="242" t="s">
        <v>4</v>
      </c>
      <c r="C133" s="38" t="s">
        <v>195</v>
      </c>
      <c r="D133" s="51" t="s">
        <v>193</v>
      </c>
      <c r="E133" s="46"/>
      <c r="F133" s="52">
        <v>600</v>
      </c>
      <c r="G133" s="41"/>
      <c r="H133" s="107"/>
      <c r="I133" s="110">
        <f>H133*J133+H133</f>
        <v>0</v>
      </c>
      <c r="J133" s="137"/>
      <c r="K133" s="110">
        <f>H133*F133</f>
        <v>0</v>
      </c>
      <c r="L133" s="243">
        <f>K133*J133+K133</f>
        <v>0</v>
      </c>
    </row>
    <row r="134" spans="1:12" ht="20.399999999999999" x14ac:dyDescent="0.2">
      <c r="A134" s="135">
        <v>30</v>
      </c>
      <c r="B134" s="244" t="s">
        <v>278</v>
      </c>
      <c r="C134" s="245" t="s">
        <v>195</v>
      </c>
      <c r="D134" s="246" t="s">
        <v>193</v>
      </c>
      <c r="E134" s="247"/>
      <c r="F134" s="248">
        <v>600</v>
      </c>
      <c r="G134" s="245"/>
      <c r="H134" s="249"/>
      <c r="I134" s="102">
        <f>H134*J134+H134</f>
        <v>0</v>
      </c>
      <c r="J134" s="44"/>
      <c r="K134" s="102">
        <f>H134*F134</f>
        <v>0</v>
      </c>
      <c r="L134" s="103">
        <f>K134*J134+K134</f>
        <v>0</v>
      </c>
    </row>
    <row r="135" spans="1:12" ht="71.400000000000006" x14ac:dyDescent="0.2">
      <c r="A135" s="191">
        <v>31</v>
      </c>
      <c r="B135" s="37" t="s">
        <v>325</v>
      </c>
      <c r="C135" s="250" t="s">
        <v>195</v>
      </c>
      <c r="D135" s="251" t="s">
        <v>193</v>
      </c>
      <c r="E135" s="46"/>
      <c r="F135" s="252">
        <v>100</v>
      </c>
      <c r="G135" s="41"/>
      <c r="H135" s="102"/>
      <c r="I135" s="102">
        <f>H135*J135+H135</f>
        <v>0</v>
      </c>
      <c r="J135" s="44"/>
      <c r="K135" s="102">
        <f>H135*F135</f>
        <v>0</v>
      </c>
      <c r="L135" s="103">
        <f>K135*J135+K135</f>
        <v>0</v>
      </c>
    </row>
    <row r="136" spans="1:12" ht="102" x14ac:dyDescent="0.2">
      <c r="A136" s="135">
        <v>32</v>
      </c>
      <c r="B136" s="37" t="s">
        <v>373</v>
      </c>
      <c r="C136" s="100" t="s">
        <v>195</v>
      </c>
      <c r="D136" s="239" t="s">
        <v>193</v>
      </c>
      <c r="E136" s="106"/>
      <c r="F136" s="227">
        <v>300</v>
      </c>
      <c r="G136" s="41"/>
      <c r="H136" s="42"/>
      <c r="I136" s="228">
        <f t="shared" ref="I136:I139" si="27">H136*J136+H136</f>
        <v>0</v>
      </c>
      <c r="J136" s="229"/>
      <c r="K136" s="228">
        <f t="shared" ref="K136:K142" si="28">H136*F136</f>
        <v>0</v>
      </c>
      <c r="L136" s="230">
        <f t="shared" ref="L136:L139" si="29">K136*J136+K136</f>
        <v>0</v>
      </c>
    </row>
    <row r="137" spans="1:12" ht="81.599999999999994" x14ac:dyDescent="0.2">
      <c r="A137" s="191">
        <v>33</v>
      </c>
      <c r="B137" s="213" t="s">
        <v>353</v>
      </c>
      <c r="C137" s="38" t="s">
        <v>195</v>
      </c>
      <c r="D137" s="51" t="s">
        <v>239</v>
      </c>
      <c r="E137" s="46"/>
      <c r="F137" s="227">
        <v>600</v>
      </c>
      <c r="G137" s="41"/>
      <c r="H137" s="107"/>
      <c r="I137" s="136">
        <f t="shared" si="27"/>
        <v>0</v>
      </c>
      <c r="J137" s="55"/>
      <c r="K137" s="174">
        <f t="shared" si="28"/>
        <v>0</v>
      </c>
      <c r="L137" s="175">
        <f t="shared" si="29"/>
        <v>0</v>
      </c>
    </row>
    <row r="138" spans="1:12" ht="81.599999999999994" x14ac:dyDescent="0.2">
      <c r="A138" s="135">
        <v>34</v>
      </c>
      <c r="B138" s="213" t="s">
        <v>75</v>
      </c>
      <c r="C138" s="233" t="s">
        <v>195</v>
      </c>
      <c r="D138" s="51" t="s">
        <v>193</v>
      </c>
      <c r="E138" s="46"/>
      <c r="F138" s="227">
        <v>12</v>
      </c>
      <c r="G138" s="41"/>
      <c r="H138" s="107"/>
      <c r="I138" s="136">
        <f t="shared" si="27"/>
        <v>0</v>
      </c>
      <c r="J138" s="234"/>
      <c r="K138" s="174">
        <f t="shared" si="28"/>
        <v>0</v>
      </c>
      <c r="L138" s="175">
        <f t="shared" si="29"/>
        <v>0</v>
      </c>
    </row>
    <row r="139" spans="1:12" ht="40.799999999999997" x14ac:dyDescent="0.2">
      <c r="A139" s="191">
        <v>35</v>
      </c>
      <c r="B139" s="37" t="s">
        <v>341</v>
      </c>
      <c r="C139" s="104" t="s">
        <v>195</v>
      </c>
      <c r="D139" s="51" t="s">
        <v>193</v>
      </c>
      <c r="E139" s="46"/>
      <c r="F139" s="240">
        <v>800</v>
      </c>
      <c r="G139" s="214"/>
      <c r="H139" s="53"/>
      <c r="I139" s="253">
        <f t="shared" si="27"/>
        <v>0</v>
      </c>
      <c r="J139" s="254"/>
      <c r="K139" s="253">
        <f t="shared" si="28"/>
        <v>0</v>
      </c>
      <c r="L139" s="255">
        <f t="shared" si="29"/>
        <v>0</v>
      </c>
    </row>
    <row r="140" spans="1:12" x14ac:dyDescent="0.2">
      <c r="A140" s="135">
        <v>36</v>
      </c>
      <c r="B140" s="202" t="s">
        <v>487</v>
      </c>
      <c r="C140" s="203" t="s">
        <v>195</v>
      </c>
      <c r="D140" s="203" t="s">
        <v>193</v>
      </c>
      <c r="E140" s="256"/>
      <c r="F140" s="257">
        <v>5100</v>
      </c>
      <c r="G140" s="257"/>
      <c r="H140" s="43"/>
      <c r="I140" s="258">
        <f t="shared" ref="I140" si="30">+H140+H140*J140/100</f>
        <v>0</v>
      </c>
      <c r="J140" s="259"/>
      <c r="K140" s="259">
        <f t="shared" si="28"/>
        <v>0</v>
      </c>
      <c r="L140" s="260">
        <f t="shared" ref="L140" si="31">K140*J140/100+K140</f>
        <v>0</v>
      </c>
    </row>
    <row r="141" spans="1:12" ht="20.399999999999999" x14ac:dyDescent="0.2">
      <c r="A141" s="191">
        <v>37</v>
      </c>
      <c r="B141" s="202" t="s">
        <v>411</v>
      </c>
      <c r="C141" s="203" t="s">
        <v>195</v>
      </c>
      <c r="D141" s="203" t="s">
        <v>193</v>
      </c>
      <c r="E141" s="256"/>
      <c r="F141" s="257">
        <v>300</v>
      </c>
      <c r="G141" s="257"/>
      <c r="H141" s="583"/>
      <c r="I141" s="258">
        <f t="shared" ref="I141" si="32">+H141+H141*J141/100</f>
        <v>0</v>
      </c>
      <c r="J141" s="259"/>
      <c r="K141" s="259">
        <f t="shared" ref="K141" si="33">H141*F141</f>
        <v>0</v>
      </c>
      <c r="L141" s="260">
        <f t="shared" ref="L141" si="34">K141*J141/100+K141</f>
        <v>0</v>
      </c>
    </row>
    <row r="142" spans="1:12" ht="20.399999999999999" x14ac:dyDescent="0.2">
      <c r="A142" s="135">
        <v>38</v>
      </c>
      <c r="B142" s="213" t="s">
        <v>410</v>
      </c>
      <c r="C142" s="38" t="s">
        <v>195</v>
      </c>
      <c r="D142" s="51" t="s">
        <v>193</v>
      </c>
      <c r="E142" s="46"/>
      <c r="F142" s="162">
        <v>100</v>
      </c>
      <c r="G142" s="41"/>
      <c r="H142" s="42"/>
      <c r="I142" s="136">
        <f t="shared" ref="I142" si="35">H142*J142+H142</f>
        <v>0</v>
      </c>
      <c r="J142" s="55"/>
      <c r="K142" s="174">
        <f t="shared" si="28"/>
        <v>0</v>
      </c>
      <c r="L142" s="175">
        <f t="shared" ref="L142" si="36">K142*J142+K142</f>
        <v>0</v>
      </c>
    </row>
    <row r="143" spans="1:12" ht="31.2" thickBot="1" x14ac:dyDescent="0.25">
      <c r="A143" s="261">
        <v>39</v>
      </c>
      <c r="B143" s="576" t="s">
        <v>218</v>
      </c>
      <c r="C143" s="153" t="s">
        <v>195</v>
      </c>
      <c r="D143" s="262" t="s">
        <v>193</v>
      </c>
      <c r="E143" s="80"/>
      <c r="F143" s="263">
        <v>120</v>
      </c>
      <c r="G143" s="82"/>
      <c r="H143" s="158"/>
      <c r="I143" s="118">
        <f t="shared" si="18"/>
        <v>0</v>
      </c>
      <c r="J143" s="621"/>
      <c r="K143" s="199">
        <f t="shared" si="19"/>
        <v>0</v>
      </c>
      <c r="L143" s="201">
        <f t="shared" si="20"/>
        <v>0</v>
      </c>
    </row>
    <row r="144" spans="1:12" ht="10.8" thickBot="1" x14ac:dyDescent="0.25">
      <c r="B144" s="57"/>
      <c r="C144" s="57"/>
      <c r="D144" s="58"/>
      <c r="E144" s="59"/>
      <c r="F144" s="60"/>
      <c r="G144" s="61"/>
      <c r="H144" s="62"/>
      <c r="I144" s="61"/>
      <c r="J144" s="603" t="s">
        <v>197</v>
      </c>
      <c r="K144" s="604">
        <f>SUM(K101:K143)</f>
        <v>0</v>
      </c>
      <c r="L144" s="605">
        <f>SUM(L101:L143)</f>
        <v>0</v>
      </c>
    </row>
    <row r="145" spans="1:12" x14ac:dyDescent="0.2">
      <c r="A145" s="66"/>
      <c r="B145" s="5"/>
      <c r="C145" s="5"/>
      <c r="D145" s="12"/>
      <c r="E145" s="13"/>
      <c r="F145" s="14"/>
      <c r="G145" s="5"/>
      <c r="H145" s="6"/>
      <c r="I145" s="5"/>
      <c r="J145" s="5"/>
      <c r="K145" s="5"/>
      <c r="L145" s="5"/>
    </row>
    <row r="146" spans="1:12" ht="10.8" thickBot="1" x14ac:dyDescent="0.25">
      <c r="A146" s="1" t="s">
        <v>400</v>
      </c>
      <c r="B146" s="5"/>
      <c r="C146" s="5"/>
      <c r="D146" s="12"/>
      <c r="E146" s="13"/>
      <c r="F146" s="4"/>
      <c r="G146" s="1"/>
      <c r="H146" s="6"/>
      <c r="I146" s="5"/>
      <c r="J146" s="5"/>
      <c r="K146" s="5"/>
      <c r="L146" s="5"/>
    </row>
    <row r="147" spans="1:12" ht="31.2" thickBot="1" x14ac:dyDescent="0.25">
      <c r="A147" s="15" t="s">
        <v>207</v>
      </c>
      <c r="B147" s="16" t="s">
        <v>170</v>
      </c>
      <c r="C147" s="17" t="s">
        <v>188</v>
      </c>
      <c r="D147" s="18" t="s">
        <v>147</v>
      </c>
      <c r="E147" s="71" t="s">
        <v>92</v>
      </c>
      <c r="F147" s="19" t="s">
        <v>93</v>
      </c>
      <c r="G147" s="17" t="s">
        <v>189</v>
      </c>
      <c r="H147" s="176" t="s">
        <v>101</v>
      </c>
      <c r="I147" s="17" t="s">
        <v>102</v>
      </c>
      <c r="J147" s="17" t="s">
        <v>190</v>
      </c>
      <c r="K147" s="17" t="s">
        <v>191</v>
      </c>
      <c r="L147" s="22" t="s">
        <v>192</v>
      </c>
    </row>
    <row r="148" spans="1:12" ht="112.2" x14ac:dyDescent="0.2">
      <c r="A148" s="23">
        <v>1</v>
      </c>
      <c r="B148" s="24" t="s">
        <v>61</v>
      </c>
      <c r="C148" s="73" t="s">
        <v>195</v>
      </c>
      <c r="D148" s="265" t="s">
        <v>193</v>
      </c>
      <c r="E148" s="266"/>
      <c r="F148" s="27">
        <v>3600</v>
      </c>
      <c r="G148" s="28"/>
      <c r="H148" s="99"/>
      <c r="I148" s="267">
        <f>H148*J148+H148</f>
        <v>0</v>
      </c>
      <c r="J148" s="165"/>
      <c r="K148" s="99">
        <f>F148*H148</f>
        <v>0</v>
      </c>
      <c r="L148" s="268">
        <f>K148*J148+K148</f>
        <v>0</v>
      </c>
    </row>
    <row r="149" spans="1:12" ht="102" x14ac:dyDescent="0.2">
      <c r="A149" s="36">
        <v>2</v>
      </c>
      <c r="B149" s="37" t="s">
        <v>62</v>
      </c>
      <c r="C149" s="48" t="s">
        <v>195</v>
      </c>
      <c r="D149" s="239" t="s">
        <v>193</v>
      </c>
      <c r="E149" s="106"/>
      <c r="F149" s="40">
        <v>2400</v>
      </c>
      <c r="G149" s="41"/>
      <c r="H149" s="42"/>
      <c r="I149" s="110">
        <f t="shared" ref="I149:I155" si="37">H149*J149+H149</f>
        <v>0</v>
      </c>
      <c r="J149" s="44"/>
      <c r="K149" s="101">
        <f t="shared" ref="K149:K155" si="38">F149*H149</f>
        <v>0</v>
      </c>
      <c r="L149" s="269">
        <f t="shared" ref="L149:L155" si="39">K149*J149+K149</f>
        <v>0</v>
      </c>
    </row>
    <row r="150" spans="1:12" ht="112.2" x14ac:dyDescent="0.2">
      <c r="A150" s="36">
        <v>3</v>
      </c>
      <c r="B150" s="37" t="s">
        <v>63</v>
      </c>
      <c r="C150" s="48" t="s">
        <v>195</v>
      </c>
      <c r="D150" s="239" t="s">
        <v>193</v>
      </c>
      <c r="E150" s="106"/>
      <c r="F150" s="40">
        <v>100</v>
      </c>
      <c r="G150" s="41"/>
      <c r="H150" s="42"/>
      <c r="I150" s="110">
        <f t="shared" si="37"/>
        <v>0</v>
      </c>
      <c r="J150" s="44"/>
      <c r="K150" s="101">
        <f t="shared" si="38"/>
        <v>0</v>
      </c>
      <c r="L150" s="269">
        <f t="shared" si="39"/>
        <v>0</v>
      </c>
    </row>
    <row r="151" spans="1:12" ht="20.399999999999999" x14ac:dyDescent="0.2">
      <c r="A151" s="36">
        <v>4</v>
      </c>
      <c r="B151" s="37" t="s">
        <v>64</v>
      </c>
      <c r="C151" s="48" t="s">
        <v>195</v>
      </c>
      <c r="D151" s="239" t="s">
        <v>193</v>
      </c>
      <c r="E151" s="106"/>
      <c r="F151" s="40">
        <v>100</v>
      </c>
      <c r="G151" s="41"/>
      <c r="H151" s="109"/>
      <c r="I151" s="110">
        <f t="shared" si="37"/>
        <v>0</v>
      </c>
      <c r="J151" s="44"/>
      <c r="K151" s="101">
        <f t="shared" si="38"/>
        <v>0</v>
      </c>
      <c r="L151" s="269">
        <f t="shared" si="39"/>
        <v>0</v>
      </c>
    </row>
    <row r="152" spans="1:12" ht="20.399999999999999" x14ac:dyDescent="0.2">
      <c r="A152" s="36">
        <v>5</v>
      </c>
      <c r="B152" s="37" t="s">
        <v>219</v>
      </c>
      <c r="C152" s="270" t="s">
        <v>195</v>
      </c>
      <c r="D152" s="239" t="s">
        <v>193</v>
      </c>
      <c r="E152" s="106"/>
      <c r="F152" s="40">
        <v>100</v>
      </c>
      <c r="G152" s="41"/>
      <c r="H152" s="109"/>
      <c r="I152" s="110">
        <f t="shared" si="37"/>
        <v>0</v>
      </c>
      <c r="J152" s="44"/>
      <c r="K152" s="101">
        <f t="shared" si="38"/>
        <v>0</v>
      </c>
      <c r="L152" s="269">
        <f t="shared" si="39"/>
        <v>0</v>
      </c>
    </row>
    <row r="153" spans="1:12" ht="20.399999999999999" x14ac:dyDescent="0.2">
      <c r="A153" s="36">
        <v>6</v>
      </c>
      <c r="B153" s="37" t="s">
        <v>220</v>
      </c>
      <c r="C153" s="48" t="s">
        <v>221</v>
      </c>
      <c r="D153" s="39" t="s">
        <v>193</v>
      </c>
      <c r="E153" s="46"/>
      <c r="F153" s="40">
        <v>15000</v>
      </c>
      <c r="G153" s="41"/>
      <c r="H153" s="109"/>
      <c r="I153" s="110">
        <f t="shared" si="37"/>
        <v>0</v>
      </c>
      <c r="J153" s="44"/>
      <c r="K153" s="101">
        <f t="shared" si="38"/>
        <v>0</v>
      </c>
      <c r="L153" s="269">
        <f t="shared" si="39"/>
        <v>0</v>
      </c>
    </row>
    <row r="154" spans="1:12" ht="20.399999999999999" x14ac:dyDescent="0.2">
      <c r="A154" s="36">
        <v>7</v>
      </c>
      <c r="B154" s="37" t="s">
        <v>135</v>
      </c>
      <c r="C154" s="48" t="s">
        <v>195</v>
      </c>
      <c r="D154" s="39" t="s">
        <v>193</v>
      </c>
      <c r="E154" s="46"/>
      <c r="F154" s="40">
        <v>50</v>
      </c>
      <c r="G154" s="41"/>
      <c r="H154" s="109"/>
      <c r="I154" s="110">
        <f t="shared" si="37"/>
        <v>0</v>
      </c>
      <c r="J154" s="44"/>
      <c r="K154" s="101">
        <f t="shared" si="38"/>
        <v>0</v>
      </c>
      <c r="L154" s="269">
        <f t="shared" si="39"/>
        <v>0</v>
      </c>
    </row>
    <row r="155" spans="1:12" ht="10.8" thickBot="1" x14ac:dyDescent="0.25">
      <c r="A155" s="273">
        <v>8</v>
      </c>
      <c r="B155" s="77" t="s">
        <v>166</v>
      </c>
      <c r="C155" s="153" t="s">
        <v>195</v>
      </c>
      <c r="D155" s="262" t="s">
        <v>193</v>
      </c>
      <c r="E155" s="80"/>
      <c r="F155" s="274">
        <v>800</v>
      </c>
      <c r="G155" s="82"/>
      <c r="H155" s="275"/>
      <c r="I155" s="116">
        <f t="shared" si="37"/>
        <v>0</v>
      </c>
      <c r="J155" s="314"/>
      <c r="K155" s="380">
        <f t="shared" si="38"/>
        <v>0</v>
      </c>
      <c r="L155" s="622">
        <f t="shared" si="39"/>
        <v>0</v>
      </c>
    </row>
    <row r="156" spans="1:12" ht="10.8" thickBot="1" x14ac:dyDescent="0.25">
      <c r="A156" s="66"/>
      <c r="B156" s="87"/>
      <c r="C156" s="5"/>
      <c r="D156" s="12"/>
      <c r="E156" s="13"/>
      <c r="F156" s="14"/>
      <c r="G156" s="5"/>
      <c r="H156" s="6"/>
      <c r="I156" s="5"/>
      <c r="J156" s="603" t="s">
        <v>197</v>
      </c>
      <c r="K156" s="604">
        <f>SUM(K148:K155)</f>
        <v>0</v>
      </c>
      <c r="L156" s="605">
        <f>SUM(L148:L155)</f>
        <v>0</v>
      </c>
    </row>
    <row r="157" spans="1:12" x14ac:dyDescent="0.2">
      <c r="A157" s="66"/>
      <c r="B157" s="277"/>
      <c r="C157" s="278"/>
      <c r="D157" s="279"/>
      <c r="E157" s="280"/>
      <c r="F157" s="281"/>
      <c r="G157" s="278"/>
      <c r="H157" s="282"/>
      <c r="I157" s="278"/>
      <c r="J157" s="278"/>
      <c r="K157" s="278"/>
      <c r="L157" s="278"/>
    </row>
    <row r="158" spans="1:12" ht="10.8" thickBot="1" x14ac:dyDescent="0.25">
      <c r="A158" s="1" t="s">
        <v>401</v>
      </c>
      <c r="B158" s="283"/>
      <c r="C158" s="5"/>
      <c r="D158" s="12"/>
      <c r="E158" s="13"/>
      <c r="F158" s="14"/>
      <c r="G158" s="1"/>
      <c r="H158" s="6"/>
      <c r="I158" s="5"/>
      <c r="J158" s="5"/>
      <c r="K158" s="5"/>
      <c r="L158" s="5"/>
    </row>
    <row r="159" spans="1:12" ht="31.2" thickBot="1" x14ac:dyDescent="0.25">
      <c r="A159" s="126" t="s">
        <v>207</v>
      </c>
      <c r="B159" s="16" t="s">
        <v>170</v>
      </c>
      <c r="C159" s="127" t="s">
        <v>188</v>
      </c>
      <c r="D159" s="18" t="s">
        <v>91</v>
      </c>
      <c r="E159" s="71" t="s">
        <v>92</v>
      </c>
      <c r="F159" s="19" t="s">
        <v>287</v>
      </c>
      <c r="G159" s="127" t="s">
        <v>189</v>
      </c>
      <c r="H159" s="176" t="s">
        <v>101</v>
      </c>
      <c r="I159" s="17" t="s">
        <v>102</v>
      </c>
      <c r="J159" s="127" t="s">
        <v>190</v>
      </c>
      <c r="K159" s="127" t="s">
        <v>191</v>
      </c>
      <c r="L159" s="128" t="s">
        <v>192</v>
      </c>
    </row>
    <row r="160" spans="1:12" ht="71.400000000000006" x14ac:dyDescent="0.2">
      <c r="A160" s="129">
        <v>1</v>
      </c>
      <c r="B160" s="24" t="s">
        <v>381</v>
      </c>
      <c r="C160" s="25" t="s">
        <v>222</v>
      </c>
      <c r="D160" s="89" t="s">
        <v>193</v>
      </c>
      <c r="E160" s="74"/>
      <c r="F160" s="130">
        <v>150000</v>
      </c>
      <c r="G160" s="28"/>
      <c r="H160" s="285"/>
      <c r="I160" s="286">
        <f>H160*J160+H160</f>
        <v>0</v>
      </c>
      <c r="J160" s="287"/>
      <c r="K160" s="288">
        <f>H160*F160</f>
        <v>0</v>
      </c>
      <c r="L160" s="289">
        <f>K160*J160+K160</f>
        <v>0</v>
      </c>
    </row>
    <row r="161" spans="1:12" ht="71.400000000000006" x14ac:dyDescent="0.2">
      <c r="A161" s="135">
        <v>2</v>
      </c>
      <c r="B161" s="37" t="s">
        <v>382</v>
      </c>
      <c r="C161" s="38" t="s">
        <v>223</v>
      </c>
      <c r="D161" s="51" t="s">
        <v>193</v>
      </c>
      <c r="E161" s="46"/>
      <c r="F161" s="52">
        <v>200000</v>
      </c>
      <c r="G161" s="41"/>
      <c r="H161" s="53"/>
      <c r="I161" s="54">
        <f t="shared" ref="I161:I167" si="40">H161*J161+H161</f>
        <v>0</v>
      </c>
      <c r="J161" s="55"/>
      <c r="K161" s="291">
        <f t="shared" ref="K161:K167" si="41">H161*F161</f>
        <v>0</v>
      </c>
      <c r="L161" s="292">
        <f t="shared" ref="L161:L167" si="42">K161*J161+K161</f>
        <v>0</v>
      </c>
    </row>
    <row r="162" spans="1:12" ht="61.2" x14ac:dyDescent="0.2">
      <c r="A162" s="135">
        <v>3</v>
      </c>
      <c r="B162" s="37" t="s">
        <v>383</v>
      </c>
      <c r="C162" s="38" t="s">
        <v>224</v>
      </c>
      <c r="D162" s="51" t="s">
        <v>193</v>
      </c>
      <c r="E162" s="46"/>
      <c r="F162" s="52">
        <v>200000</v>
      </c>
      <c r="G162" s="41"/>
      <c r="H162" s="53"/>
      <c r="I162" s="54">
        <f t="shared" si="40"/>
        <v>0</v>
      </c>
      <c r="J162" s="55"/>
      <c r="K162" s="291">
        <f t="shared" si="41"/>
        <v>0</v>
      </c>
      <c r="L162" s="292">
        <f t="shared" si="42"/>
        <v>0</v>
      </c>
    </row>
    <row r="163" spans="1:12" ht="71.400000000000006" x14ac:dyDescent="0.2">
      <c r="A163" s="135">
        <v>4</v>
      </c>
      <c r="B163" s="37" t="s">
        <v>384</v>
      </c>
      <c r="C163" s="38" t="s">
        <v>225</v>
      </c>
      <c r="D163" s="51" t="s">
        <v>193</v>
      </c>
      <c r="E163" s="46"/>
      <c r="F163" s="52">
        <v>360000</v>
      </c>
      <c r="G163" s="41"/>
      <c r="H163" s="53"/>
      <c r="I163" s="54">
        <f t="shared" si="40"/>
        <v>0</v>
      </c>
      <c r="J163" s="55"/>
      <c r="K163" s="291">
        <f t="shared" si="41"/>
        <v>0</v>
      </c>
      <c r="L163" s="292">
        <f t="shared" si="42"/>
        <v>0</v>
      </c>
    </row>
    <row r="164" spans="1:12" ht="132.6" x14ac:dyDescent="0.2">
      <c r="A164" s="135">
        <v>5</v>
      </c>
      <c r="B164" s="37" t="s">
        <v>164</v>
      </c>
      <c r="C164" s="38" t="s">
        <v>168</v>
      </c>
      <c r="D164" s="51" t="s">
        <v>193</v>
      </c>
      <c r="E164" s="46"/>
      <c r="F164" s="52">
        <v>20000</v>
      </c>
      <c r="G164" s="41"/>
      <c r="H164" s="53"/>
      <c r="I164" s="54">
        <f t="shared" si="40"/>
        <v>0</v>
      </c>
      <c r="J164" s="55"/>
      <c r="K164" s="291">
        <f t="shared" si="41"/>
        <v>0</v>
      </c>
      <c r="L164" s="292">
        <f t="shared" si="42"/>
        <v>0</v>
      </c>
    </row>
    <row r="165" spans="1:12" ht="132.6" x14ac:dyDescent="0.2">
      <c r="A165" s="135">
        <v>6</v>
      </c>
      <c r="B165" s="37" t="s">
        <v>65</v>
      </c>
      <c r="C165" s="38">
        <v>5</v>
      </c>
      <c r="D165" s="51" t="s">
        <v>193</v>
      </c>
      <c r="E165" s="46"/>
      <c r="F165" s="40">
        <v>200000</v>
      </c>
      <c r="G165" s="41"/>
      <c r="H165" s="53"/>
      <c r="I165" s="54">
        <f t="shared" si="40"/>
        <v>0</v>
      </c>
      <c r="J165" s="55"/>
      <c r="K165" s="291">
        <f t="shared" si="41"/>
        <v>0</v>
      </c>
      <c r="L165" s="292">
        <f t="shared" si="42"/>
        <v>0</v>
      </c>
    </row>
    <row r="166" spans="1:12" ht="142.80000000000001" x14ac:dyDescent="0.2">
      <c r="A166" s="135">
        <v>7</v>
      </c>
      <c r="B166" s="37" t="s">
        <v>66</v>
      </c>
      <c r="C166" s="38">
        <v>10</v>
      </c>
      <c r="D166" s="51" t="s">
        <v>193</v>
      </c>
      <c r="E166" s="46"/>
      <c r="F166" s="40">
        <v>400000</v>
      </c>
      <c r="G166" s="41"/>
      <c r="H166" s="53"/>
      <c r="I166" s="54">
        <f t="shared" si="40"/>
        <v>0</v>
      </c>
      <c r="J166" s="55"/>
      <c r="K166" s="291">
        <f t="shared" si="41"/>
        <v>0</v>
      </c>
      <c r="L166" s="292">
        <f t="shared" si="42"/>
        <v>0</v>
      </c>
    </row>
    <row r="167" spans="1:12" ht="72" thickBot="1" x14ac:dyDescent="0.25">
      <c r="A167" s="273">
        <v>8</v>
      </c>
      <c r="B167" s="77" t="s">
        <v>463</v>
      </c>
      <c r="C167" s="153" t="s">
        <v>195</v>
      </c>
      <c r="D167" s="262" t="s">
        <v>165</v>
      </c>
      <c r="E167" s="80"/>
      <c r="F167" s="154">
        <v>50000</v>
      </c>
      <c r="G167" s="82"/>
      <c r="H167" s="155"/>
      <c r="I167" s="293">
        <f t="shared" si="40"/>
        <v>0</v>
      </c>
      <c r="J167" s="314"/>
      <c r="K167" s="315">
        <f t="shared" si="41"/>
        <v>0</v>
      </c>
      <c r="L167" s="316">
        <f t="shared" si="42"/>
        <v>0</v>
      </c>
    </row>
    <row r="168" spans="1:12" ht="10.8" thickBot="1" x14ac:dyDescent="0.25">
      <c r="A168" s="294" t="s">
        <v>354</v>
      </c>
      <c r="B168" s="96"/>
      <c r="C168" s="140"/>
      <c r="D168" s="141"/>
      <c r="E168" s="59"/>
      <c r="F168" s="295"/>
      <c r="G168" s="296"/>
      <c r="H168" s="297"/>
      <c r="I168" s="298"/>
      <c r="J168" s="623" t="s">
        <v>197</v>
      </c>
      <c r="K168" s="624">
        <f>SUM(K160:K167)</f>
        <v>0</v>
      </c>
      <c r="L168" s="625">
        <f>SUM(L160:L167)</f>
        <v>0</v>
      </c>
    </row>
    <row r="169" spans="1:12" x14ac:dyDescent="0.2">
      <c r="A169" s="66"/>
      <c r="B169" s="87"/>
      <c r="C169" s="5"/>
      <c r="D169" s="12"/>
      <c r="E169" s="13"/>
      <c r="F169" s="14"/>
      <c r="G169" s="5"/>
      <c r="H169" s="6"/>
      <c r="I169" s="5"/>
      <c r="J169" s="66"/>
      <c r="K169" s="67"/>
      <c r="L169" s="61"/>
    </row>
    <row r="170" spans="1:12" ht="10.8" thickBot="1" x14ac:dyDescent="0.25">
      <c r="A170" s="1" t="s">
        <v>420</v>
      </c>
      <c r="B170" s="299"/>
      <c r="C170" s="300"/>
      <c r="D170" s="301"/>
      <c r="E170" s="302"/>
      <c r="F170" s="303"/>
      <c r="G170" s="304"/>
      <c r="H170" s="305"/>
      <c r="I170" s="300"/>
      <c r="J170" s="300"/>
      <c r="K170" s="300"/>
      <c r="L170" s="300"/>
    </row>
    <row r="171" spans="1:12" ht="31.2" thickBot="1" x14ac:dyDescent="0.25">
      <c r="A171" s="306" t="s">
        <v>207</v>
      </c>
      <c r="B171" s="16" t="s">
        <v>170</v>
      </c>
      <c r="C171" s="127" t="s">
        <v>188</v>
      </c>
      <c r="D171" s="18" t="s">
        <v>147</v>
      </c>
      <c r="E171" s="71" t="s">
        <v>92</v>
      </c>
      <c r="F171" s="19" t="s">
        <v>93</v>
      </c>
      <c r="G171" s="176" t="s">
        <v>189</v>
      </c>
      <c r="H171" s="176" t="s">
        <v>101</v>
      </c>
      <c r="I171" s="17" t="s">
        <v>102</v>
      </c>
      <c r="J171" s="127" t="s">
        <v>190</v>
      </c>
      <c r="K171" s="127" t="s">
        <v>191</v>
      </c>
      <c r="L171" s="128" t="s">
        <v>192</v>
      </c>
    </row>
    <row r="172" spans="1:12" ht="112.2" x14ac:dyDescent="0.2">
      <c r="A172" s="88">
        <v>1</v>
      </c>
      <c r="B172" s="626" t="s">
        <v>380</v>
      </c>
      <c r="C172" s="25" t="s">
        <v>161</v>
      </c>
      <c r="D172" s="89" t="s">
        <v>193</v>
      </c>
      <c r="E172" s="307"/>
      <c r="F172" s="89">
        <v>28000</v>
      </c>
      <c r="G172" s="627"/>
      <c r="H172" s="285"/>
      <c r="I172" s="286">
        <f>H172*J172+H172</f>
        <v>0</v>
      </c>
      <c r="J172" s="133"/>
      <c r="K172" s="288">
        <f>F172*H172</f>
        <v>0</v>
      </c>
      <c r="L172" s="289">
        <f>K172*J172+K172</f>
        <v>0</v>
      </c>
    </row>
    <row r="173" spans="1:12" ht="159.75" customHeight="1" x14ac:dyDescent="0.2">
      <c r="A173" s="190">
        <v>2</v>
      </c>
      <c r="B173" s="170" t="s">
        <v>464</v>
      </c>
      <c r="C173" s="38" t="s">
        <v>162</v>
      </c>
      <c r="D173" s="51" t="s">
        <v>193</v>
      </c>
      <c r="E173" s="308"/>
      <c r="F173" s="51">
        <v>14000</v>
      </c>
      <c r="G173" s="309"/>
      <c r="H173" s="53"/>
      <c r="I173" s="54">
        <f t="shared" ref="I173:I176" si="43">H173*J173+H173</f>
        <v>0</v>
      </c>
      <c r="J173" s="137"/>
      <c r="K173" s="291">
        <f t="shared" ref="K173:K176" si="44">F173*H173</f>
        <v>0</v>
      </c>
      <c r="L173" s="292">
        <f t="shared" ref="L173:L176" si="45">K173*J173+K173</f>
        <v>0</v>
      </c>
    </row>
    <row r="174" spans="1:12" ht="57" customHeight="1" x14ac:dyDescent="0.2">
      <c r="A174" s="190">
        <v>3</v>
      </c>
      <c r="B174" s="170" t="s">
        <v>385</v>
      </c>
      <c r="C174" s="38" t="s">
        <v>163</v>
      </c>
      <c r="D174" s="51" t="s">
        <v>193</v>
      </c>
      <c r="E174" s="308"/>
      <c r="F174" s="310">
        <v>12000</v>
      </c>
      <c r="G174" s="309"/>
      <c r="H174" s="53"/>
      <c r="I174" s="54">
        <f t="shared" si="43"/>
        <v>0</v>
      </c>
      <c r="J174" s="137"/>
      <c r="K174" s="291">
        <f t="shared" si="44"/>
        <v>0</v>
      </c>
      <c r="L174" s="292">
        <f t="shared" si="45"/>
        <v>0</v>
      </c>
    </row>
    <row r="175" spans="1:12" ht="122.4" x14ac:dyDescent="0.2">
      <c r="A175" s="190">
        <v>4</v>
      </c>
      <c r="B175" s="37" t="s">
        <v>379</v>
      </c>
      <c r="C175" s="38" t="s">
        <v>161</v>
      </c>
      <c r="D175" s="51" t="s">
        <v>193</v>
      </c>
      <c r="E175" s="308"/>
      <c r="F175" s="51">
        <v>24000</v>
      </c>
      <c r="G175" s="309"/>
      <c r="H175" s="53"/>
      <c r="I175" s="54">
        <f t="shared" si="43"/>
        <v>0</v>
      </c>
      <c r="J175" s="55"/>
      <c r="K175" s="291">
        <f t="shared" si="44"/>
        <v>0</v>
      </c>
      <c r="L175" s="292">
        <f t="shared" si="45"/>
        <v>0</v>
      </c>
    </row>
    <row r="176" spans="1:12" ht="61.8" thickBot="1" x14ac:dyDescent="0.25">
      <c r="A176" s="261">
        <v>5</v>
      </c>
      <c r="B176" s="77" t="s">
        <v>378</v>
      </c>
      <c r="C176" s="153" t="s">
        <v>195</v>
      </c>
      <c r="D176" s="262" t="s">
        <v>193</v>
      </c>
      <c r="E176" s="317"/>
      <c r="F176" s="79">
        <v>24000</v>
      </c>
      <c r="G176" s="318"/>
      <c r="H176" s="155"/>
      <c r="I176" s="293">
        <f t="shared" si="43"/>
        <v>0</v>
      </c>
      <c r="J176" s="314"/>
      <c r="K176" s="315">
        <f t="shared" si="44"/>
        <v>0</v>
      </c>
      <c r="L176" s="316">
        <f t="shared" si="45"/>
        <v>0</v>
      </c>
    </row>
    <row r="177" spans="1:16" ht="10.8" thickBot="1" x14ac:dyDescent="0.25">
      <c r="A177" s="294" t="s">
        <v>354</v>
      </c>
      <c r="B177" s="87"/>
      <c r="C177" s="5"/>
      <c r="D177" s="12"/>
      <c r="E177" s="13"/>
      <c r="F177" s="14"/>
      <c r="G177" s="5"/>
      <c r="H177" s="6"/>
      <c r="I177" s="5"/>
      <c r="J177" s="603" t="s">
        <v>197</v>
      </c>
      <c r="K177" s="604">
        <f>SUM(K172:K176)</f>
        <v>0</v>
      </c>
      <c r="L177" s="605">
        <f>SUM(L172:L176)</f>
        <v>0</v>
      </c>
    </row>
    <row r="178" spans="1:16" x14ac:dyDescent="0.2">
      <c r="A178" s="319"/>
      <c r="B178" s="87"/>
      <c r="C178" s="5"/>
      <c r="D178" s="12"/>
      <c r="E178" s="13"/>
      <c r="F178" s="14"/>
      <c r="G178" s="5"/>
      <c r="H178" s="6"/>
      <c r="I178" s="5"/>
      <c r="J178" s="66"/>
      <c r="K178" s="67"/>
      <c r="L178" s="67"/>
    </row>
    <row r="179" spans="1:16" ht="10.8" thickBot="1" x14ac:dyDescent="0.25">
      <c r="A179" s="1" t="s">
        <v>421</v>
      </c>
      <c r="B179" s="87"/>
      <c r="C179" s="5"/>
      <c r="D179" s="320"/>
      <c r="E179" s="321"/>
      <c r="F179" s="1"/>
      <c r="G179" s="5"/>
      <c r="H179" s="5"/>
      <c r="I179" s="5"/>
      <c r="J179" s="5"/>
      <c r="K179" s="5"/>
      <c r="L179" s="61"/>
    </row>
    <row r="180" spans="1:16" ht="41.4" thickBot="1" x14ac:dyDescent="0.25">
      <c r="A180" s="306" t="s">
        <v>207</v>
      </c>
      <c r="B180" s="189" t="s">
        <v>170</v>
      </c>
      <c r="C180" s="127" t="s">
        <v>188</v>
      </c>
      <c r="D180" s="18" t="s">
        <v>262</v>
      </c>
      <c r="E180" s="71" t="s">
        <v>92</v>
      </c>
      <c r="F180" s="19" t="s">
        <v>93</v>
      </c>
      <c r="G180" s="127" t="s">
        <v>189</v>
      </c>
      <c r="H180" s="127" t="s">
        <v>101</v>
      </c>
      <c r="I180" s="127" t="s">
        <v>102</v>
      </c>
      <c r="J180" s="127" t="s">
        <v>190</v>
      </c>
      <c r="K180" s="127" t="s">
        <v>191</v>
      </c>
      <c r="L180" s="128" t="s">
        <v>192</v>
      </c>
      <c r="M180" s="7"/>
      <c r="N180" s="323"/>
      <c r="P180" s="10"/>
    </row>
    <row r="181" spans="1:16" ht="33" customHeight="1" x14ac:dyDescent="0.2">
      <c r="A181" s="88">
        <v>1</v>
      </c>
      <c r="B181" s="24" t="s">
        <v>3</v>
      </c>
      <c r="C181" s="25" t="s">
        <v>226</v>
      </c>
      <c r="D181" s="89" t="s">
        <v>193</v>
      </c>
      <c r="E181" s="307"/>
      <c r="F181" s="628">
        <v>10000</v>
      </c>
      <c r="G181" s="28"/>
      <c r="H181" s="285"/>
      <c r="I181" s="286">
        <f>H181*J181+H181</f>
        <v>0</v>
      </c>
      <c r="J181" s="287"/>
      <c r="K181" s="288">
        <f>H181*F181</f>
        <v>0</v>
      </c>
      <c r="L181" s="289">
        <f>K181*J181+K181</f>
        <v>0</v>
      </c>
      <c r="M181" s="7"/>
      <c r="N181" s="323"/>
      <c r="P181" s="10"/>
    </row>
    <row r="182" spans="1:16" ht="51" x14ac:dyDescent="0.2">
      <c r="A182" s="190">
        <v>2</v>
      </c>
      <c r="B182" s="37" t="s">
        <v>0</v>
      </c>
      <c r="C182" s="38" t="s">
        <v>227</v>
      </c>
      <c r="D182" s="51" t="s">
        <v>193</v>
      </c>
      <c r="E182" s="308"/>
      <c r="F182" s="310">
        <v>20000</v>
      </c>
      <c r="G182" s="41"/>
      <c r="H182" s="107"/>
      <c r="I182" s="54">
        <f t="shared" ref="I182:I186" si="46">H182*J182+H182</f>
        <v>0</v>
      </c>
      <c r="J182" s="55"/>
      <c r="K182" s="291">
        <f t="shared" ref="K182:K186" si="47">H182*F182</f>
        <v>0</v>
      </c>
      <c r="L182" s="292">
        <f t="shared" ref="L182:L186" si="48">K182*J182+K182</f>
        <v>0</v>
      </c>
      <c r="M182" s="7"/>
      <c r="N182" s="323"/>
      <c r="P182" s="10"/>
    </row>
    <row r="183" spans="1:16" ht="51" x14ac:dyDescent="0.2">
      <c r="A183" s="190"/>
      <c r="B183" s="37" t="s">
        <v>263</v>
      </c>
      <c r="C183" s="48" t="s">
        <v>195</v>
      </c>
      <c r="D183" s="39" t="s">
        <v>193</v>
      </c>
      <c r="E183" s="46"/>
      <c r="F183" s="40">
        <v>6000</v>
      </c>
      <c r="G183" s="41"/>
      <c r="H183" s="101"/>
      <c r="I183" s="112">
        <f t="shared" si="46"/>
        <v>0</v>
      </c>
      <c r="J183" s="113"/>
      <c r="K183" s="291">
        <f t="shared" si="47"/>
        <v>0</v>
      </c>
      <c r="L183" s="292">
        <f t="shared" si="48"/>
        <v>0</v>
      </c>
      <c r="M183" s="7"/>
      <c r="N183" s="323"/>
      <c r="P183" s="10"/>
    </row>
    <row r="184" spans="1:16" ht="112.2" x14ac:dyDescent="0.2">
      <c r="A184" s="190">
        <v>3</v>
      </c>
      <c r="B184" s="213" t="s">
        <v>417</v>
      </c>
      <c r="C184" s="38" t="s">
        <v>195</v>
      </c>
      <c r="D184" s="51" t="s">
        <v>193</v>
      </c>
      <c r="E184" s="308"/>
      <c r="F184" s="325">
        <v>7500</v>
      </c>
      <c r="G184" s="41"/>
      <c r="H184" s="107"/>
      <c r="I184" s="54">
        <f t="shared" si="46"/>
        <v>0</v>
      </c>
      <c r="J184" s="55"/>
      <c r="K184" s="291">
        <f t="shared" si="47"/>
        <v>0</v>
      </c>
      <c r="L184" s="292">
        <f t="shared" si="48"/>
        <v>0</v>
      </c>
      <c r="M184" s="7"/>
      <c r="N184" s="323"/>
      <c r="P184" s="10"/>
    </row>
    <row r="185" spans="1:16" x14ac:dyDescent="0.2">
      <c r="A185" s="190">
        <v>4</v>
      </c>
      <c r="B185" s="213" t="s">
        <v>2</v>
      </c>
      <c r="C185" s="48" t="s">
        <v>195</v>
      </c>
      <c r="D185" s="39" t="s">
        <v>193</v>
      </c>
      <c r="E185" s="308"/>
      <c r="F185" s="325">
        <v>18000</v>
      </c>
      <c r="G185" s="41"/>
      <c r="H185" s="107"/>
      <c r="I185" s="54">
        <f t="shared" si="46"/>
        <v>0</v>
      </c>
      <c r="J185" s="55"/>
      <c r="K185" s="291">
        <f t="shared" si="47"/>
        <v>0</v>
      </c>
      <c r="L185" s="292">
        <f t="shared" si="48"/>
        <v>0</v>
      </c>
      <c r="M185" s="7"/>
      <c r="N185" s="323"/>
      <c r="P185" s="10"/>
    </row>
    <row r="186" spans="1:16" ht="10.8" thickBot="1" x14ac:dyDescent="0.25">
      <c r="A186" s="261">
        <v>5</v>
      </c>
      <c r="B186" s="77" t="s">
        <v>1</v>
      </c>
      <c r="C186" s="78" t="s">
        <v>195</v>
      </c>
      <c r="D186" s="79" t="s">
        <v>193</v>
      </c>
      <c r="E186" s="317"/>
      <c r="F186" s="326">
        <v>8000</v>
      </c>
      <c r="G186" s="82"/>
      <c r="H186" s="155"/>
      <c r="I186" s="293">
        <f t="shared" si="46"/>
        <v>0</v>
      </c>
      <c r="J186" s="314"/>
      <c r="K186" s="315">
        <f t="shared" si="47"/>
        <v>0</v>
      </c>
      <c r="L186" s="316">
        <f t="shared" si="48"/>
        <v>0</v>
      </c>
      <c r="M186" s="7"/>
      <c r="N186" s="323"/>
      <c r="P186" s="10"/>
    </row>
    <row r="187" spans="1:16" ht="12" customHeight="1" thickBot="1" x14ac:dyDescent="0.25">
      <c r="A187" s="327"/>
      <c r="B187" s="87"/>
      <c r="C187" s="140"/>
      <c r="D187" s="141"/>
      <c r="E187" s="328"/>
      <c r="F187" s="296"/>
      <c r="G187" s="298"/>
      <c r="H187" s="298"/>
      <c r="I187" s="66"/>
      <c r="J187" s="631" t="s">
        <v>197</v>
      </c>
      <c r="K187" s="629">
        <f>SUM(K181:K186)</f>
        <v>0</v>
      </c>
      <c r="L187" s="630">
        <f>SUM(L181:L186)</f>
        <v>0</v>
      </c>
    </row>
    <row r="188" spans="1:16" x14ac:dyDescent="0.2">
      <c r="A188" s="66"/>
      <c r="B188" s="87"/>
      <c r="C188" s="5"/>
      <c r="D188" s="12"/>
      <c r="E188" s="13"/>
      <c r="F188" s="14"/>
      <c r="G188" s="5"/>
      <c r="H188" s="6"/>
      <c r="I188" s="5"/>
      <c r="J188" s="66"/>
      <c r="K188" s="67"/>
      <c r="L188" s="61"/>
    </row>
    <row r="189" spans="1:16" ht="10.8" thickBot="1" x14ac:dyDescent="0.25">
      <c r="A189" s="1" t="s">
        <v>422</v>
      </c>
      <c r="B189" s="87"/>
      <c r="C189" s="94"/>
      <c r="D189" s="12"/>
      <c r="E189" s="13"/>
      <c r="F189" s="14"/>
      <c r="G189" s="1"/>
      <c r="H189" s="6"/>
      <c r="I189" s="5"/>
      <c r="J189" s="5"/>
      <c r="K189" s="5"/>
      <c r="L189" s="5"/>
    </row>
    <row r="190" spans="1:16" ht="31.2" thickBot="1" x14ac:dyDescent="0.25">
      <c r="A190" s="15" t="s">
        <v>207</v>
      </c>
      <c r="B190" s="16" t="s">
        <v>170</v>
      </c>
      <c r="C190" s="17" t="s">
        <v>188</v>
      </c>
      <c r="D190" s="18" t="s">
        <v>147</v>
      </c>
      <c r="E190" s="71" t="s">
        <v>92</v>
      </c>
      <c r="F190" s="19" t="s">
        <v>93</v>
      </c>
      <c r="G190" s="17" t="s">
        <v>189</v>
      </c>
      <c r="H190" s="176" t="s">
        <v>101</v>
      </c>
      <c r="I190" s="17" t="s">
        <v>102</v>
      </c>
      <c r="J190" s="17" t="s">
        <v>190</v>
      </c>
      <c r="K190" s="17" t="s">
        <v>191</v>
      </c>
      <c r="L190" s="22" t="s">
        <v>192</v>
      </c>
    </row>
    <row r="191" spans="1:16" ht="20.399999999999999" x14ac:dyDescent="0.2">
      <c r="A191" s="23">
        <v>1</v>
      </c>
      <c r="B191" s="24" t="s">
        <v>355</v>
      </c>
      <c r="C191" s="73" t="s">
        <v>195</v>
      </c>
      <c r="D191" s="26" t="s">
        <v>193</v>
      </c>
      <c r="E191" s="74"/>
      <c r="F191" s="27">
        <v>45000</v>
      </c>
      <c r="G191" s="28"/>
      <c r="H191" s="99"/>
      <c r="I191" s="267">
        <f>H191*J191+H191</f>
        <v>0</v>
      </c>
      <c r="J191" s="165"/>
      <c r="K191" s="267">
        <f>H191*F191</f>
        <v>0</v>
      </c>
      <c r="L191" s="331">
        <f>K191*J191+K191</f>
        <v>0</v>
      </c>
    </row>
    <row r="192" spans="1:16" x14ac:dyDescent="0.2">
      <c r="A192" s="36">
        <v>2</v>
      </c>
      <c r="B192" s="37" t="s">
        <v>228</v>
      </c>
      <c r="C192" s="48" t="s">
        <v>195</v>
      </c>
      <c r="D192" s="39" t="s">
        <v>193</v>
      </c>
      <c r="E192" s="46"/>
      <c r="F192" s="40">
        <v>1000</v>
      </c>
      <c r="G192" s="41"/>
      <c r="H192" s="101"/>
      <c r="I192" s="110">
        <f t="shared" ref="I192:I194" si="49">H192*J192+H192</f>
        <v>0</v>
      </c>
      <c r="J192" s="113"/>
      <c r="K192" s="110">
        <f t="shared" ref="K192:K194" si="50">H192*F192</f>
        <v>0</v>
      </c>
      <c r="L192" s="243">
        <f t="shared" ref="L192:L194" si="51">K192*J192+K192</f>
        <v>0</v>
      </c>
    </row>
    <row r="193" spans="1:12" ht="30.6" x14ac:dyDescent="0.2">
      <c r="A193" s="36">
        <v>3</v>
      </c>
      <c r="B193" s="37" t="s">
        <v>229</v>
      </c>
      <c r="C193" s="48" t="s">
        <v>195</v>
      </c>
      <c r="D193" s="39" t="s">
        <v>193</v>
      </c>
      <c r="E193" s="46"/>
      <c r="F193" s="40">
        <v>100</v>
      </c>
      <c r="G193" s="41"/>
      <c r="H193" s="101"/>
      <c r="I193" s="110">
        <f t="shared" si="49"/>
        <v>0</v>
      </c>
      <c r="J193" s="113"/>
      <c r="K193" s="110">
        <f t="shared" si="50"/>
        <v>0</v>
      </c>
      <c r="L193" s="243">
        <f t="shared" si="51"/>
        <v>0</v>
      </c>
    </row>
    <row r="194" spans="1:12" ht="21" thickBot="1" x14ac:dyDescent="0.25">
      <c r="A194" s="151">
        <v>4</v>
      </c>
      <c r="B194" s="77" t="s">
        <v>356</v>
      </c>
      <c r="C194" s="332" t="s">
        <v>195</v>
      </c>
      <c r="D194" s="79" t="s">
        <v>193</v>
      </c>
      <c r="E194" s="80"/>
      <c r="F194" s="154">
        <v>500</v>
      </c>
      <c r="G194" s="82"/>
      <c r="H194" s="276"/>
      <c r="I194" s="116">
        <f t="shared" si="49"/>
        <v>0</v>
      </c>
      <c r="J194" s="632"/>
      <c r="K194" s="633">
        <f t="shared" si="50"/>
        <v>0</v>
      </c>
      <c r="L194" s="634">
        <f t="shared" si="51"/>
        <v>0</v>
      </c>
    </row>
    <row r="195" spans="1:12" ht="10.8" thickBot="1" x14ac:dyDescent="0.25">
      <c r="A195" s="86"/>
      <c r="B195" s="57"/>
      <c r="C195" s="57"/>
      <c r="D195" s="58"/>
      <c r="E195" s="59"/>
      <c r="F195" s="60"/>
      <c r="G195" s="61"/>
      <c r="H195" s="62"/>
      <c r="I195" s="61"/>
      <c r="J195" s="603" t="s">
        <v>197</v>
      </c>
      <c r="K195" s="604">
        <f>SUM(K191:K194)</f>
        <v>0</v>
      </c>
      <c r="L195" s="605">
        <f>SUM(L191:L194)</f>
        <v>0</v>
      </c>
    </row>
    <row r="196" spans="1:12" x14ac:dyDescent="0.2">
      <c r="A196" s="66"/>
      <c r="B196" s="61"/>
      <c r="C196" s="61"/>
      <c r="D196" s="68"/>
      <c r="E196" s="69"/>
      <c r="F196" s="70"/>
      <c r="G196" s="61"/>
      <c r="H196" s="62"/>
      <c r="I196" s="61"/>
      <c r="J196" s="61"/>
      <c r="K196" s="61"/>
      <c r="L196" s="61"/>
    </row>
    <row r="197" spans="1:12" ht="10.8" thickBot="1" x14ac:dyDescent="0.25">
      <c r="A197" s="1" t="s">
        <v>423</v>
      </c>
      <c r="B197" s="61"/>
      <c r="C197" s="335"/>
      <c r="D197" s="335"/>
      <c r="E197" s="336"/>
      <c r="F197" s="335"/>
      <c r="G197" s="335"/>
      <c r="H197" s="335"/>
      <c r="I197" s="335"/>
      <c r="J197" s="335"/>
      <c r="K197" s="335"/>
      <c r="L197" s="335"/>
    </row>
    <row r="198" spans="1:12" ht="31.2" thickBot="1" x14ac:dyDescent="0.25">
      <c r="A198" s="15" t="s">
        <v>207</v>
      </c>
      <c r="B198" s="16" t="s">
        <v>170</v>
      </c>
      <c r="C198" s="17" t="s">
        <v>188</v>
      </c>
      <c r="D198" s="18" t="s">
        <v>147</v>
      </c>
      <c r="E198" s="71" t="s">
        <v>92</v>
      </c>
      <c r="F198" s="19" t="s">
        <v>93</v>
      </c>
      <c r="G198" s="17" t="s">
        <v>189</v>
      </c>
      <c r="H198" s="176" t="s">
        <v>101</v>
      </c>
      <c r="I198" s="17" t="s">
        <v>102</v>
      </c>
      <c r="J198" s="17" t="s">
        <v>190</v>
      </c>
      <c r="K198" s="17" t="s">
        <v>191</v>
      </c>
      <c r="L198" s="22" t="s">
        <v>192</v>
      </c>
    </row>
    <row r="199" spans="1:12" ht="81.599999999999994" x14ac:dyDescent="0.2">
      <c r="A199" s="23">
        <v>1</v>
      </c>
      <c r="B199" s="24" t="s">
        <v>465</v>
      </c>
      <c r="C199" s="73" t="s">
        <v>230</v>
      </c>
      <c r="D199" s="265" t="s">
        <v>193</v>
      </c>
      <c r="E199" s="266"/>
      <c r="F199" s="27">
        <v>150</v>
      </c>
      <c r="G199" s="28"/>
      <c r="H199" s="29"/>
      <c r="I199" s="337">
        <f>H199*J199+H199</f>
        <v>0</v>
      </c>
      <c r="J199" s="165"/>
      <c r="K199" s="29">
        <f>H199*F199</f>
        <v>0</v>
      </c>
      <c r="L199" s="32">
        <f>K199*J199+K199</f>
        <v>0</v>
      </c>
    </row>
    <row r="200" spans="1:12" ht="81.599999999999994" x14ac:dyDescent="0.2">
      <c r="A200" s="135">
        <v>2</v>
      </c>
      <c r="B200" s="37" t="s">
        <v>5</v>
      </c>
      <c r="C200" s="38" t="s">
        <v>195</v>
      </c>
      <c r="D200" s="105" t="s">
        <v>193</v>
      </c>
      <c r="E200" s="106"/>
      <c r="F200" s="52">
        <v>800</v>
      </c>
      <c r="G200" s="41"/>
      <c r="H200" s="53"/>
      <c r="I200" s="338">
        <f t="shared" ref="I200:I211" si="52">H200*J200+H200</f>
        <v>0</v>
      </c>
      <c r="J200" s="137"/>
      <c r="K200" s="42">
        <f t="shared" ref="K200:K211" si="53">H200*F200</f>
        <v>0</v>
      </c>
      <c r="L200" s="45">
        <f t="shared" ref="L200:L211" si="54">K200*J200+K200</f>
        <v>0</v>
      </c>
    </row>
    <row r="201" spans="1:12" ht="51" x14ac:dyDescent="0.2">
      <c r="A201" s="135">
        <v>3</v>
      </c>
      <c r="B201" s="37" t="s">
        <v>6</v>
      </c>
      <c r="C201" s="38" t="s">
        <v>231</v>
      </c>
      <c r="D201" s="105" t="s">
        <v>193</v>
      </c>
      <c r="E201" s="106"/>
      <c r="F201" s="52">
        <v>2000</v>
      </c>
      <c r="G201" s="41"/>
      <c r="H201" s="53"/>
      <c r="I201" s="338">
        <f t="shared" si="52"/>
        <v>0</v>
      </c>
      <c r="J201" s="137"/>
      <c r="K201" s="42">
        <f t="shared" si="53"/>
        <v>0</v>
      </c>
      <c r="L201" s="45">
        <f t="shared" si="54"/>
        <v>0</v>
      </c>
    </row>
    <row r="202" spans="1:12" ht="30.6" x14ac:dyDescent="0.2">
      <c r="A202" s="135">
        <v>4</v>
      </c>
      <c r="B202" s="37" t="s">
        <v>7</v>
      </c>
      <c r="C202" s="38" t="s">
        <v>195</v>
      </c>
      <c r="D202" s="105" t="s">
        <v>193</v>
      </c>
      <c r="E202" s="106"/>
      <c r="F202" s="52">
        <v>100</v>
      </c>
      <c r="G202" s="41"/>
      <c r="H202" s="53"/>
      <c r="I202" s="338">
        <f t="shared" si="52"/>
        <v>0</v>
      </c>
      <c r="J202" s="137"/>
      <c r="K202" s="42">
        <f t="shared" si="53"/>
        <v>0</v>
      </c>
      <c r="L202" s="45">
        <f t="shared" si="54"/>
        <v>0</v>
      </c>
    </row>
    <row r="203" spans="1:12" x14ac:dyDescent="0.2">
      <c r="A203" s="36">
        <v>5</v>
      </c>
      <c r="B203" s="37" t="s">
        <v>232</v>
      </c>
      <c r="C203" s="48" t="s">
        <v>195</v>
      </c>
      <c r="D203" s="39" t="s">
        <v>193</v>
      </c>
      <c r="E203" s="46"/>
      <c r="F203" s="40">
        <v>600</v>
      </c>
      <c r="G203" s="41"/>
      <c r="H203" s="42"/>
      <c r="I203" s="338">
        <f t="shared" si="52"/>
        <v>0</v>
      </c>
      <c r="J203" s="113"/>
      <c r="K203" s="42">
        <f t="shared" si="53"/>
        <v>0</v>
      </c>
      <c r="L203" s="45">
        <f t="shared" si="54"/>
        <v>0</v>
      </c>
    </row>
    <row r="204" spans="1:12" ht="112.2" x14ac:dyDescent="0.2">
      <c r="A204" s="36">
        <v>6</v>
      </c>
      <c r="B204" s="37" t="s">
        <v>71</v>
      </c>
      <c r="C204" s="48" t="s">
        <v>195</v>
      </c>
      <c r="D204" s="239" t="s">
        <v>193</v>
      </c>
      <c r="E204" s="106"/>
      <c r="F204" s="40">
        <v>200</v>
      </c>
      <c r="G204" s="41"/>
      <c r="H204" s="42"/>
      <c r="I204" s="338">
        <f t="shared" si="52"/>
        <v>0</v>
      </c>
      <c r="J204" s="113"/>
      <c r="K204" s="42">
        <f t="shared" si="53"/>
        <v>0</v>
      </c>
      <c r="L204" s="45">
        <f t="shared" si="54"/>
        <v>0</v>
      </c>
    </row>
    <row r="205" spans="1:12" ht="40.799999999999997" x14ac:dyDescent="0.2">
      <c r="A205" s="135">
        <v>7</v>
      </c>
      <c r="B205" s="37" t="s">
        <v>414</v>
      </c>
      <c r="C205" s="38" t="s">
        <v>195</v>
      </c>
      <c r="D205" s="105" t="s">
        <v>193</v>
      </c>
      <c r="E205" s="106"/>
      <c r="F205" s="52">
        <v>7200</v>
      </c>
      <c r="G205" s="41"/>
      <c r="H205" s="53"/>
      <c r="I205" s="338">
        <f t="shared" si="52"/>
        <v>0</v>
      </c>
      <c r="J205" s="137"/>
      <c r="K205" s="42">
        <f t="shared" si="53"/>
        <v>0</v>
      </c>
      <c r="L205" s="45">
        <f t="shared" si="54"/>
        <v>0</v>
      </c>
    </row>
    <row r="206" spans="1:12" ht="30.6" x14ac:dyDescent="0.2">
      <c r="A206" s="36">
        <v>8</v>
      </c>
      <c r="B206" s="37" t="s">
        <v>372</v>
      </c>
      <c r="C206" s="48" t="s">
        <v>195</v>
      </c>
      <c r="D206" s="39" t="s">
        <v>193</v>
      </c>
      <c r="E206" s="46"/>
      <c r="F206" s="40">
        <v>400</v>
      </c>
      <c r="G206" s="41"/>
      <c r="H206" s="42"/>
      <c r="I206" s="338">
        <f t="shared" si="52"/>
        <v>0</v>
      </c>
      <c r="J206" s="113"/>
      <c r="K206" s="42">
        <f t="shared" si="53"/>
        <v>0</v>
      </c>
      <c r="L206" s="45">
        <f t="shared" si="54"/>
        <v>0</v>
      </c>
    </row>
    <row r="207" spans="1:12" ht="51" x14ac:dyDescent="0.2">
      <c r="A207" s="36">
        <v>9</v>
      </c>
      <c r="B207" s="37" t="s">
        <v>358</v>
      </c>
      <c r="C207" s="48" t="s">
        <v>195</v>
      </c>
      <c r="D207" s="239" t="s">
        <v>193</v>
      </c>
      <c r="E207" s="106"/>
      <c r="F207" s="40">
        <v>300</v>
      </c>
      <c r="G207" s="41"/>
      <c r="H207" s="42"/>
      <c r="I207" s="338">
        <f t="shared" si="52"/>
        <v>0</v>
      </c>
      <c r="J207" s="113"/>
      <c r="K207" s="42">
        <f t="shared" si="53"/>
        <v>0</v>
      </c>
      <c r="L207" s="45">
        <f t="shared" si="54"/>
        <v>0</v>
      </c>
    </row>
    <row r="208" spans="1:12" ht="20.399999999999999" x14ac:dyDescent="0.2">
      <c r="A208" s="36">
        <v>10</v>
      </c>
      <c r="B208" s="37" t="s">
        <v>8</v>
      </c>
      <c r="C208" s="100" t="s">
        <v>195</v>
      </c>
      <c r="D208" s="239" t="s">
        <v>193</v>
      </c>
      <c r="E208" s="106"/>
      <c r="F208" s="40">
        <v>300</v>
      </c>
      <c r="G208" s="41"/>
      <c r="H208" s="42"/>
      <c r="I208" s="338">
        <f t="shared" si="52"/>
        <v>0</v>
      </c>
      <c r="J208" s="113"/>
      <c r="K208" s="42">
        <f t="shared" si="53"/>
        <v>0</v>
      </c>
      <c r="L208" s="45">
        <f t="shared" si="54"/>
        <v>0</v>
      </c>
    </row>
    <row r="209" spans="1:12" x14ac:dyDescent="0.2">
      <c r="A209" s="36">
        <v>11</v>
      </c>
      <c r="B209" s="37" t="s">
        <v>348</v>
      </c>
      <c r="C209" s="100" t="s">
        <v>195</v>
      </c>
      <c r="D209" s="239" t="s">
        <v>193</v>
      </c>
      <c r="E209" s="106"/>
      <c r="F209" s="40">
        <v>4200</v>
      </c>
      <c r="G209" s="41"/>
      <c r="H209" s="42"/>
      <c r="I209" s="338">
        <f t="shared" si="52"/>
        <v>0</v>
      </c>
      <c r="J209" s="113"/>
      <c r="K209" s="42">
        <f t="shared" si="53"/>
        <v>0</v>
      </c>
      <c r="L209" s="45">
        <f t="shared" si="54"/>
        <v>0</v>
      </c>
    </row>
    <row r="210" spans="1:12" x14ac:dyDescent="0.2">
      <c r="A210" s="36">
        <v>12</v>
      </c>
      <c r="B210" s="37" t="s">
        <v>347</v>
      </c>
      <c r="C210" s="100" t="s">
        <v>195</v>
      </c>
      <c r="D210" s="239" t="s">
        <v>193</v>
      </c>
      <c r="E210" s="106"/>
      <c r="F210" s="40">
        <v>300</v>
      </c>
      <c r="G210" s="41"/>
      <c r="H210" s="42"/>
      <c r="I210" s="338">
        <f t="shared" si="52"/>
        <v>0</v>
      </c>
      <c r="J210" s="113"/>
      <c r="K210" s="42">
        <f t="shared" si="53"/>
        <v>0</v>
      </c>
      <c r="L210" s="45">
        <f t="shared" si="54"/>
        <v>0</v>
      </c>
    </row>
    <row r="211" spans="1:12" ht="10.8" thickBot="1" x14ac:dyDescent="0.25">
      <c r="A211" s="151">
        <v>13</v>
      </c>
      <c r="B211" s="77" t="s">
        <v>386</v>
      </c>
      <c r="C211" s="332" t="s">
        <v>195</v>
      </c>
      <c r="D211" s="339" t="s">
        <v>193</v>
      </c>
      <c r="E211" s="340"/>
      <c r="F211" s="154">
        <v>1500</v>
      </c>
      <c r="G211" s="82"/>
      <c r="H211" s="83"/>
      <c r="I211" s="341">
        <f t="shared" si="52"/>
        <v>0</v>
      </c>
      <c r="J211" s="632"/>
      <c r="K211" s="477">
        <f t="shared" si="53"/>
        <v>0</v>
      </c>
      <c r="L211" s="635">
        <f t="shared" si="54"/>
        <v>0</v>
      </c>
    </row>
    <row r="212" spans="1:12" ht="10.8" thickBot="1" x14ac:dyDescent="0.25">
      <c r="A212" s="86"/>
      <c r="B212" s="342"/>
      <c r="C212" s="5"/>
      <c r="D212" s="12"/>
      <c r="E212" s="13"/>
      <c r="F212" s="14"/>
      <c r="G212" s="5"/>
      <c r="H212" s="6"/>
      <c r="I212" s="61"/>
      <c r="J212" s="603" t="s">
        <v>197</v>
      </c>
      <c r="K212" s="604">
        <f>SUM(K199:K211)</f>
        <v>0</v>
      </c>
      <c r="L212" s="605">
        <f>SUM(L199:L211)</f>
        <v>0</v>
      </c>
    </row>
    <row r="213" spans="1:12" x14ac:dyDescent="0.2">
      <c r="A213" s="66"/>
      <c r="B213" s="87"/>
      <c r="C213" s="5"/>
      <c r="D213" s="12"/>
      <c r="E213" s="13"/>
      <c r="F213" s="14"/>
      <c r="G213" s="5"/>
      <c r="H213" s="6"/>
      <c r="I213" s="5"/>
      <c r="J213" s="5"/>
      <c r="K213" s="5"/>
      <c r="L213" s="5"/>
    </row>
    <row r="214" spans="1:12" ht="10.8" thickBot="1" x14ac:dyDescent="0.25">
      <c r="A214" s="1" t="s">
        <v>424</v>
      </c>
      <c r="B214" s="343"/>
      <c r="C214" s="94"/>
      <c r="D214" s="12"/>
      <c r="E214" s="13"/>
      <c r="F214" s="4"/>
      <c r="G214" s="1"/>
      <c r="H214" s="6"/>
      <c r="I214" s="5"/>
      <c r="J214" s="5"/>
      <c r="K214" s="5"/>
      <c r="L214" s="5"/>
    </row>
    <row r="215" spans="1:12" ht="31.2" thickBot="1" x14ac:dyDescent="0.25">
      <c r="A215" s="15" t="s">
        <v>207</v>
      </c>
      <c r="B215" s="16" t="s">
        <v>170</v>
      </c>
      <c r="C215" s="17" t="s">
        <v>188</v>
      </c>
      <c r="D215" s="18" t="s">
        <v>147</v>
      </c>
      <c r="E215" s="71" t="s">
        <v>92</v>
      </c>
      <c r="F215" s="19" t="s">
        <v>93</v>
      </c>
      <c r="G215" s="17" t="s">
        <v>189</v>
      </c>
      <c r="H215" s="176" t="s">
        <v>101</v>
      </c>
      <c r="I215" s="17" t="s">
        <v>102</v>
      </c>
      <c r="J215" s="17" t="s">
        <v>190</v>
      </c>
      <c r="K215" s="17" t="s">
        <v>191</v>
      </c>
      <c r="L215" s="22" t="s">
        <v>192</v>
      </c>
    </row>
    <row r="216" spans="1:12" ht="20.399999999999999" x14ac:dyDescent="0.2">
      <c r="A216" s="571">
        <v>1</v>
      </c>
      <c r="B216" s="572" t="s">
        <v>159</v>
      </c>
      <c r="C216" s="73" t="s">
        <v>153</v>
      </c>
      <c r="D216" s="26" t="s">
        <v>193</v>
      </c>
      <c r="E216" s="74"/>
      <c r="F216" s="27">
        <v>2400</v>
      </c>
      <c r="G216" s="28"/>
      <c r="H216" s="29"/>
      <c r="I216" s="267">
        <f>H216*J216+H216</f>
        <v>0</v>
      </c>
      <c r="J216" s="31"/>
      <c r="K216" s="166">
        <f>H216*F216</f>
        <v>0</v>
      </c>
      <c r="L216" s="167">
        <f>K216*J216+K216</f>
        <v>0</v>
      </c>
    </row>
    <row r="217" spans="1:12" ht="20.399999999999999" x14ac:dyDescent="0.2">
      <c r="A217" s="574">
        <v>2</v>
      </c>
      <c r="B217" s="213" t="s">
        <v>159</v>
      </c>
      <c r="C217" s="48" t="s">
        <v>154</v>
      </c>
      <c r="D217" s="39" t="s">
        <v>193</v>
      </c>
      <c r="E217" s="46"/>
      <c r="F217" s="40">
        <v>1000</v>
      </c>
      <c r="G217" s="41"/>
      <c r="H217" s="42"/>
      <c r="I217" s="110">
        <f t="shared" ref="I217:I221" si="55">H217*J217+H217</f>
        <v>0</v>
      </c>
      <c r="J217" s="44"/>
      <c r="K217" s="102">
        <f t="shared" ref="K217:K221" si="56">H217*F217</f>
        <v>0</v>
      </c>
      <c r="L217" s="103">
        <f t="shared" ref="L217:L221" si="57">K217*J217+K217</f>
        <v>0</v>
      </c>
    </row>
    <row r="218" spans="1:12" ht="20.399999999999999" x14ac:dyDescent="0.2">
      <c r="A218" s="574">
        <v>3</v>
      </c>
      <c r="B218" s="213" t="s">
        <v>159</v>
      </c>
      <c r="C218" s="48" t="s">
        <v>155</v>
      </c>
      <c r="D218" s="39" t="s">
        <v>193</v>
      </c>
      <c r="E218" s="46"/>
      <c r="F218" s="40">
        <v>1600</v>
      </c>
      <c r="G218" s="41"/>
      <c r="H218" s="42"/>
      <c r="I218" s="110">
        <f t="shared" si="55"/>
        <v>0</v>
      </c>
      <c r="J218" s="44"/>
      <c r="K218" s="102">
        <f t="shared" si="56"/>
        <v>0</v>
      </c>
      <c r="L218" s="103">
        <f t="shared" si="57"/>
        <v>0</v>
      </c>
    </row>
    <row r="219" spans="1:12" ht="20.399999999999999" x14ac:dyDescent="0.2">
      <c r="A219" s="574">
        <v>4</v>
      </c>
      <c r="B219" s="213" t="s">
        <v>159</v>
      </c>
      <c r="C219" s="48" t="s">
        <v>156</v>
      </c>
      <c r="D219" s="39" t="s">
        <v>193</v>
      </c>
      <c r="E219" s="46"/>
      <c r="F219" s="40">
        <v>1600</v>
      </c>
      <c r="G219" s="41"/>
      <c r="H219" s="42"/>
      <c r="I219" s="110">
        <f t="shared" si="55"/>
        <v>0</v>
      </c>
      <c r="J219" s="44"/>
      <c r="K219" s="102">
        <f t="shared" si="56"/>
        <v>0</v>
      </c>
      <c r="L219" s="103">
        <f t="shared" si="57"/>
        <v>0</v>
      </c>
    </row>
    <row r="220" spans="1:12" ht="20.399999999999999" x14ac:dyDescent="0.2">
      <c r="A220" s="574">
        <v>5</v>
      </c>
      <c r="B220" s="213" t="s">
        <v>159</v>
      </c>
      <c r="C220" s="48" t="s">
        <v>157</v>
      </c>
      <c r="D220" s="39" t="s">
        <v>193</v>
      </c>
      <c r="E220" s="46"/>
      <c r="F220" s="40">
        <v>1000</v>
      </c>
      <c r="G220" s="41"/>
      <c r="H220" s="42"/>
      <c r="I220" s="110">
        <f t="shared" si="55"/>
        <v>0</v>
      </c>
      <c r="J220" s="44"/>
      <c r="K220" s="102">
        <f t="shared" si="56"/>
        <v>0</v>
      </c>
      <c r="L220" s="103">
        <f t="shared" si="57"/>
        <v>0</v>
      </c>
    </row>
    <row r="221" spans="1:12" ht="21" thickBot="1" x14ac:dyDescent="0.25">
      <c r="A221" s="575">
        <v>6</v>
      </c>
      <c r="B221" s="576" t="s">
        <v>159</v>
      </c>
      <c r="C221" s="78" t="s">
        <v>158</v>
      </c>
      <c r="D221" s="79" t="s">
        <v>193</v>
      </c>
      <c r="E221" s="80"/>
      <c r="F221" s="154">
        <v>400</v>
      </c>
      <c r="G221" s="82"/>
      <c r="H221" s="83"/>
      <c r="I221" s="116">
        <f t="shared" si="55"/>
        <v>0</v>
      </c>
      <c r="J221" s="457"/>
      <c r="K221" s="199">
        <f t="shared" si="56"/>
        <v>0</v>
      </c>
      <c r="L221" s="201">
        <f t="shared" si="57"/>
        <v>0</v>
      </c>
    </row>
    <row r="222" spans="1:12" ht="10.8" thickBot="1" x14ac:dyDescent="0.25">
      <c r="A222" s="57"/>
      <c r="B222" s="87"/>
      <c r="C222" s="5"/>
      <c r="D222" s="12"/>
      <c r="E222" s="13"/>
      <c r="F222" s="14"/>
      <c r="G222" s="5"/>
      <c r="H222" s="6"/>
      <c r="I222" s="5"/>
      <c r="J222" s="603" t="s">
        <v>197</v>
      </c>
      <c r="K222" s="604">
        <f>SUM(K216:K221)</f>
        <v>0</v>
      </c>
      <c r="L222" s="605">
        <f>SUM(L216:L221)</f>
        <v>0</v>
      </c>
    </row>
    <row r="223" spans="1:12" x14ac:dyDescent="0.2">
      <c r="A223" s="66"/>
      <c r="B223" s="87"/>
      <c r="C223" s="5"/>
      <c r="D223" s="12"/>
      <c r="E223" s="13"/>
      <c r="F223" s="14"/>
      <c r="G223" s="5"/>
      <c r="H223" s="6"/>
      <c r="I223" s="5"/>
      <c r="J223" s="5"/>
      <c r="K223" s="5"/>
      <c r="L223" s="5"/>
    </row>
    <row r="224" spans="1:12" ht="10.8" thickBot="1" x14ac:dyDescent="0.25">
      <c r="A224" s="1" t="s">
        <v>425</v>
      </c>
      <c r="B224" s="5"/>
      <c r="C224" s="5"/>
      <c r="D224" s="12"/>
      <c r="E224" s="13"/>
      <c r="F224" s="14"/>
      <c r="G224" s="1"/>
      <c r="H224" s="6"/>
      <c r="I224" s="5"/>
      <c r="J224" s="5"/>
      <c r="K224" s="5"/>
      <c r="L224" s="5"/>
    </row>
    <row r="225" spans="1:12" ht="31.2" thickBot="1" x14ac:dyDescent="0.25">
      <c r="A225" s="15" t="s">
        <v>207</v>
      </c>
      <c r="B225" s="16" t="s">
        <v>170</v>
      </c>
      <c r="C225" s="17" t="s">
        <v>188</v>
      </c>
      <c r="D225" s="18" t="s">
        <v>147</v>
      </c>
      <c r="E225" s="71" t="s">
        <v>92</v>
      </c>
      <c r="F225" s="19" t="s">
        <v>93</v>
      </c>
      <c r="G225" s="17" t="s">
        <v>189</v>
      </c>
      <c r="H225" s="176" t="s">
        <v>101</v>
      </c>
      <c r="I225" s="17" t="s">
        <v>102</v>
      </c>
      <c r="J225" s="17" t="s">
        <v>190</v>
      </c>
      <c r="K225" s="17" t="s">
        <v>191</v>
      </c>
      <c r="L225" s="22" t="s">
        <v>192</v>
      </c>
    </row>
    <row r="226" spans="1:12" ht="30.6" x14ac:dyDescent="0.2">
      <c r="A226" s="23">
        <v>1</v>
      </c>
      <c r="B226" s="24" t="s">
        <v>466</v>
      </c>
      <c r="C226" s="345" t="s">
        <v>195</v>
      </c>
      <c r="D226" s="265" t="s">
        <v>193</v>
      </c>
      <c r="E226" s="266"/>
      <c r="F226" s="346">
        <v>750</v>
      </c>
      <c r="G226" s="28"/>
      <c r="H226" s="29"/>
      <c r="I226" s="347">
        <f>H226*J226+H226</f>
        <v>0</v>
      </c>
      <c r="J226" s="348"/>
      <c r="K226" s="347">
        <f>H226*F226</f>
        <v>0</v>
      </c>
      <c r="L226" s="349">
        <f>K226*J226+K226</f>
        <v>0</v>
      </c>
    </row>
    <row r="227" spans="1:12" ht="20.399999999999999" x14ac:dyDescent="0.2">
      <c r="A227" s="190">
        <v>2</v>
      </c>
      <c r="B227" s="213" t="s">
        <v>21</v>
      </c>
      <c r="C227" s="38" t="s">
        <v>195</v>
      </c>
      <c r="D227" s="51" t="s">
        <v>193</v>
      </c>
      <c r="E227" s="46"/>
      <c r="F227" s="350">
        <v>50</v>
      </c>
      <c r="G227" s="41"/>
      <c r="H227" s="42"/>
      <c r="I227" s="228">
        <f t="shared" ref="I227:I230" si="58">H227*J227+H227</f>
        <v>0</v>
      </c>
      <c r="J227" s="137"/>
      <c r="K227" s="228">
        <f t="shared" ref="K227:K230" si="59">H227*F227</f>
        <v>0</v>
      </c>
      <c r="L227" s="230">
        <f t="shared" ref="L227:L230" si="60">K227*J227+K227</f>
        <v>0</v>
      </c>
    </row>
    <row r="228" spans="1:12" x14ac:dyDescent="0.2">
      <c r="A228" s="190">
        <v>3</v>
      </c>
      <c r="B228" s="37" t="s">
        <v>17</v>
      </c>
      <c r="C228" s="48" t="s">
        <v>195</v>
      </c>
      <c r="D228" s="39" t="s">
        <v>193</v>
      </c>
      <c r="E228" s="46"/>
      <c r="F228" s="351">
        <v>12000</v>
      </c>
      <c r="G228" s="41"/>
      <c r="H228" s="42"/>
      <c r="I228" s="228">
        <f t="shared" si="58"/>
        <v>0</v>
      </c>
      <c r="J228" s="113"/>
      <c r="K228" s="228">
        <f t="shared" si="59"/>
        <v>0</v>
      </c>
      <c r="L228" s="230">
        <f t="shared" si="60"/>
        <v>0</v>
      </c>
    </row>
    <row r="229" spans="1:12" x14ac:dyDescent="0.2">
      <c r="A229" s="190">
        <v>4</v>
      </c>
      <c r="B229" s="213" t="s">
        <v>387</v>
      </c>
      <c r="C229" s="38" t="s">
        <v>195</v>
      </c>
      <c r="D229" s="51" t="s">
        <v>193</v>
      </c>
      <c r="E229" s="46"/>
      <c r="F229" s="350">
        <v>7200</v>
      </c>
      <c r="G229" s="41"/>
      <c r="H229" s="53"/>
      <c r="I229" s="228">
        <f t="shared" si="58"/>
        <v>0</v>
      </c>
      <c r="J229" s="55"/>
      <c r="K229" s="228">
        <f t="shared" si="59"/>
        <v>0</v>
      </c>
      <c r="L229" s="230">
        <f t="shared" si="60"/>
        <v>0</v>
      </c>
    </row>
    <row r="230" spans="1:12" ht="10.8" thickBot="1" x14ac:dyDescent="0.25">
      <c r="A230" s="151">
        <v>5</v>
      </c>
      <c r="B230" s="77" t="s">
        <v>9</v>
      </c>
      <c r="C230" s="332" t="s">
        <v>195</v>
      </c>
      <c r="D230" s="339" t="s">
        <v>193</v>
      </c>
      <c r="E230" s="340"/>
      <c r="F230" s="352">
        <v>300</v>
      </c>
      <c r="G230" s="82"/>
      <c r="H230" s="83"/>
      <c r="I230" s="353">
        <f t="shared" si="58"/>
        <v>0</v>
      </c>
      <c r="J230" s="354"/>
      <c r="K230" s="353">
        <f t="shared" si="59"/>
        <v>0</v>
      </c>
      <c r="L230" s="355">
        <f t="shared" si="60"/>
        <v>0</v>
      </c>
    </row>
    <row r="231" spans="1:12" ht="10.8" thickBot="1" x14ac:dyDescent="0.25">
      <c r="A231" s="5"/>
      <c r="B231" s="319"/>
      <c r="C231" s="5"/>
      <c r="D231" s="12"/>
      <c r="E231" s="13"/>
      <c r="F231" s="14"/>
      <c r="G231" s="5"/>
      <c r="H231" s="6"/>
      <c r="I231" s="5"/>
      <c r="J231" s="63" t="s">
        <v>197</v>
      </c>
      <c r="K231" s="356">
        <f>SUM(K226:K230)</f>
        <v>0</v>
      </c>
      <c r="L231" s="357">
        <f>SUM(L226:L230)</f>
        <v>0</v>
      </c>
    </row>
    <row r="232" spans="1:12" x14ac:dyDescent="0.2">
      <c r="A232" s="66"/>
      <c r="B232" s="87"/>
      <c r="C232" s="358"/>
      <c r="D232" s="12"/>
      <c r="E232" s="13"/>
      <c r="F232" s="359"/>
      <c r="G232" s="358"/>
      <c r="H232" s="360"/>
      <c r="I232" s="358"/>
      <c r="J232" s="358"/>
      <c r="K232" s="358"/>
      <c r="L232" s="5"/>
    </row>
    <row r="233" spans="1:12" ht="10.8" thickBot="1" x14ac:dyDescent="0.25">
      <c r="A233" s="1" t="s">
        <v>426</v>
      </c>
      <c r="B233" s="1"/>
      <c r="C233" s="335"/>
      <c r="D233" s="361"/>
      <c r="E233" s="362"/>
      <c r="F233" s="363"/>
      <c r="G233" s="1"/>
      <c r="H233" s="364"/>
      <c r="I233" s="335"/>
      <c r="J233" s="335"/>
      <c r="K233" s="335"/>
      <c r="L233" s="335"/>
    </row>
    <row r="234" spans="1:12" ht="31.2" thickBot="1" x14ac:dyDescent="0.25">
      <c r="A234" s="15" t="s">
        <v>207</v>
      </c>
      <c r="B234" s="16" t="s">
        <v>170</v>
      </c>
      <c r="C234" s="17" t="s">
        <v>188</v>
      </c>
      <c r="D234" s="18" t="s">
        <v>147</v>
      </c>
      <c r="E234" s="71" t="s">
        <v>92</v>
      </c>
      <c r="F234" s="19" t="s">
        <v>93</v>
      </c>
      <c r="G234" s="17" t="s">
        <v>189</v>
      </c>
      <c r="H234" s="20" t="s">
        <v>101</v>
      </c>
      <c r="I234" s="21" t="s">
        <v>102</v>
      </c>
      <c r="J234" s="17" t="s">
        <v>190</v>
      </c>
      <c r="K234" s="22" t="s">
        <v>191</v>
      </c>
      <c r="L234" s="365" t="s">
        <v>192</v>
      </c>
    </row>
    <row r="235" spans="1:12" ht="112.2" x14ac:dyDescent="0.2">
      <c r="A235" s="677">
        <v>1</v>
      </c>
      <c r="B235" s="366" t="s">
        <v>360</v>
      </c>
      <c r="C235" s="345" t="s">
        <v>195</v>
      </c>
      <c r="D235" s="265" t="s">
        <v>195</v>
      </c>
      <c r="E235" s="266"/>
      <c r="F235" s="367" t="s">
        <v>195</v>
      </c>
      <c r="G235" s="265" t="s">
        <v>195</v>
      </c>
      <c r="H235" s="99" t="s">
        <v>195</v>
      </c>
      <c r="I235" s="368" t="s">
        <v>195</v>
      </c>
      <c r="J235" s="368" t="s">
        <v>195</v>
      </c>
      <c r="K235" s="368" t="s">
        <v>195</v>
      </c>
      <c r="L235" s="369" t="s">
        <v>195</v>
      </c>
    </row>
    <row r="236" spans="1:12" x14ac:dyDescent="0.2">
      <c r="A236" s="678"/>
      <c r="B236" s="37" t="s">
        <v>158</v>
      </c>
      <c r="C236" s="48" t="s">
        <v>234</v>
      </c>
      <c r="D236" s="39" t="s">
        <v>193</v>
      </c>
      <c r="E236" s="46"/>
      <c r="F236" s="370">
        <v>2400</v>
      </c>
      <c r="G236" s="41"/>
      <c r="H236" s="101"/>
      <c r="I236" s="42">
        <f>H236*J236+H236</f>
        <v>0</v>
      </c>
      <c r="J236" s="113"/>
      <c r="K236" s="42">
        <f>H236*F236</f>
        <v>0</v>
      </c>
      <c r="L236" s="45">
        <f>K236*J236+K236</f>
        <v>0</v>
      </c>
    </row>
    <row r="237" spans="1:12" x14ac:dyDescent="0.2">
      <c r="A237" s="678"/>
      <c r="B237" s="37" t="s">
        <v>10</v>
      </c>
      <c r="C237" s="48" t="s">
        <v>269</v>
      </c>
      <c r="D237" s="39" t="s">
        <v>193</v>
      </c>
      <c r="E237" s="46"/>
      <c r="F237" s="370">
        <v>2000</v>
      </c>
      <c r="G237" s="41"/>
      <c r="H237" s="101"/>
      <c r="I237" s="42">
        <f>H237*J237+H237</f>
        <v>0</v>
      </c>
      <c r="J237" s="113"/>
      <c r="K237" s="42">
        <f>H237*F237</f>
        <v>0</v>
      </c>
      <c r="L237" s="45">
        <f>K237*J237+K237</f>
        <v>0</v>
      </c>
    </row>
    <row r="238" spans="1:12" x14ac:dyDescent="0.2">
      <c r="A238" s="682"/>
      <c r="B238" s="37" t="s">
        <v>11</v>
      </c>
      <c r="C238" s="100" t="s">
        <v>235</v>
      </c>
      <c r="D238" s="239" t="s">
        <v>193</v>
      </c>
      <c r="E238" s="106"/>
      <c r="F238" s="371">
        <v>2000</v>
      </c>
      <c r="G238" s="41"/>
      <c r="H238" s="101"/>
      <c r="I238" s="42">
        <f>H238*J238+H238</f>
        <v>0</v>
      </c>
      <c r="J238" s="113"/>
      <c r="K238" s="42">
        <f>H238*F238</f>
        <v>0</v>
      </c>
      <c r="L238" s="45">
        <f>K238*J238+K238</f>
        <v>0</v>
      </c>
    </row>
    <row r="239" spans="1:12" ht="30.6" x14ac:dyDescent="0.2">
      <c r="A239" s="690">
        <v>2</v>
      </c>
      <c r="B239" s="37" t="s">
        <v>12</v>
      </c>
      <c r="C239" s="100" t="s">
        <v>195</v>
      </c>
      <c r="D239" s="239" t="s">
        <v>195</v>
      </c>
      <c r="E239" s="106"/>
      <c r="F239" s="227" t="s">
        <v>195</v>
      </c>
      <c r="G239" s="239" t="s">
        <v>195</v>
      </c>
      <c r="H239" s="101" t="s">
        <v>195</v>
      </c>
      <c r="I239" s="373" t="s">
        <v>195</v>
      </c>
      <c r="J239" s="373" t="s">
        <v>195</v>
      </c>
      <c r="K239" s="373" t="s">
        <v>195</v>
      </c>
      <c r="L239" s="374" t="s">
        <v>195</v>
      </c>
    </row>
    <row r="240" spans="1:12" x14ac:dyDescent="0.2">
      <c r="A240" s="691"/>
      <c r="B240" s="37" t="s">
        <v>158</v>
      </c>
      <c r="C240" s="48" t="s">
        <v>234</v>
      </c>
      <c r="D240" s="39" t="s">
        <v>193</v>
      </c>
      <c r="E240" s="46"/>
      <c r="F240" s="371">
        <v>50</v>
      </c>
      <c r="G240" s="41"/>
      <c r="H240" s="101"/>
      <c r="I240" s="42">
        <f t="shared" ref="I240:I250" si="61">H240*J240+H240</f>
        <v>0</v>
      </c>
      <c r="J240" s="113"/>
      <c r="K240" s="42">
        <f t="shared" ref="K240:K250" si="62">H240*F240</f>
        <v>0</v>
      </c>
      <c r="L240" s="45">
        <f t="shared" ref="L240:L250" si="63">K240*J240+K240</f>
        <v>0</v>
      </c>
    </row>
    <row r="241" spans="1:12" x14ac:dyDescent="0.2">
      <c r="A241" s="691"/>
      <c r="B241" s="37" t="s">
        <v>10</v>
      </c>
      <c r="C241" s="48" t="s">
        <v>269</v>
      </c>
      <c r="D241" s="39" t="s">
        <v>193</v>
      </c>
      <c r="E241" s="46"/>
      <c r="F241" s="371">
        <v>60</v>
      </c>
      <c r="G241" s="41"/>
      <c r="H241" s="101"/>
      <c r="I241" s="42">
        <f t="shared" si="61"/>
        <v>0</v>
      </c>
      <c r="J241" s="113"/>
      <c r="K241" s="42">
        <f t="shared" si="62"/>
        <v>0</v>
      </c>
      <c r="L241" s="45">
        <f t="shared" si="63"/>
        <v>0</v>
      </c>
    </row>
    <row r="242" spans="1:12" x14ac:dyDescent="0.2">
      <c r="A242" s="692"/>
      <c r="B242" s="37" t="s">
        <v>11</v>
      </c>
      <c r="C242" s="100" t="s">
        <v>235</v>
      </c>
      <c r="D242" s="239" t="s">
        <v>193</v>
      </c>
      <c r="E242" s="106"/>
      <c r="F242" s="371">
        <v>10</v>
      </c>
      <c r="G242" s="41"/>
      <c r="H242" s="101"/>
      <c r="I242" s="42">
        <f t="shared" si="61"/>
        <v>0</v>
      </c>
      <c r="J242" s="113"/>
      <c r="K242" s="42">
        <f t="shared" si="62"/>
        <v>0</v>
      </c>
      <c r="L242" s="45">
        <f t="shared" si="63"/>
        <v>0</v>
      </c>
    </row>
    <row r="243" spans="1:12" ht="51" x14ac:dyDescent="0.2">
      <c r="A243" s="375">
        <v>4</v>
      </c>
      <c r="B243" s="37" t="s">
        <v>13</v>
      </c>
      <c r="C243" s="100" t="s">
        <v>195</v>
      </c>
      <c r="D243" s="239" t="s">
        <v>193</v>
      </c>
      <c r="E243" s="106"/>
      <c r="F243" s="370">
        <v>1200</v>
      </c>
      <c r="G243" s="41"/>
      <c r="H243" s="101"/>
      <c r="I243" s="42">
        <f>H243*J243+H243</f>
        <v>0</v>
      </c>
      <c r="J243" s="113"/>
      <c r="K243" s="42">
        <f>H243*F243</f>
        <v>0</v>
      </c>
      <c r="L243" s="45">
        <f>K243*J243+K243</f>
        <v>0</v>
      </c>
    </row>
    <row r="244" spans="1:12" x14ac:dyDescent="0.2">
      <c r="A244" s="375">
        <v>5</v>
      </c>
      <c r="B244" s="37" t="s">
        <v>129</v>
      </c>
      <c r="C244" s="100" t="s">
        <v>195</v>
      </c>
      <c r="D244" s="239" t="s">
        <v>193</v>
      </c>
      <c r="E244" s="106"/>
      <c r="F244" s="371">
        <v>10</v>
      </c>
      <c r="G244" s="41"/>
      <c r="H244" s="101"/>
      <c r="I244" s="42">
        <f>H244*J244+H244</f>
        <v>0</v>
      </c>
      <c r="J244" s="113"/>
      <c r="K244" s="42">
        <f>H244*F244</f>
        <v>0</v>
      </c>
      <c r="L244" s="45">
        <f>K244*J244+K244</f>
        <v>0</v>
      </c>
    </row>
    <row r="245" spans="1:12" x14ac:dyDescent="0.2">
      <c r="A245" s="375">
        <v>6</v>
      </c>
      <c r="B245" s="37" t="s">
        <v>130</v>
      </c>
      <c r="C245" s="100" t="s">
        <v>195</v>
      </c>
      <c r="D245" s="239" t="s">
        <v>193</v>
      </c>
      <c r="E245" s="106"/>
      <c r="F245" s="371">
        <v>10</v>
      </c>
      <c r="G245" s="41"/>
      <c r="H245" s="101"/>
      <c r="I245" s="42">
        <f>H245*J245+H245</f>
        <v>0</v>
      </c>
      <c r="J245" s="113"/>
      <c r="K245" s="42">
        <f>H245*F245</f>
        <v>0</v>
      </c>
      <c r="L245" s="45">
        <f>K245*J245+K245</f>
        <v>0</v>
      </c>
    </row>
    <row r="246" spans="1:12" ht="20.399999999999999" x14ac:dyDescent="0.2">
      <c r="A246" s="36">
        <v>7</v>
      </c>
      <c r="B246" s="108" t="s">
        <v>14</v>
      </c>
      <c r="C246" s="100" t="s">
        <v>195</v>
      </c>
      <c r="D246" s="239" t="s">
        <v>193</v>
      </c>
      <c r="E246" s="106"/>
      <c r="F246" s="371">
        <v>8</v>
      </c>
      <c r="G246" s="41"/>
      <c r="H246" s="101"/>
      <c r="I246" s="42">
        <f t="shared" si="61"/>
        <v>0</v>
      </c>
      <c r="J246" s="113"/>
      <c r="K246" s="42">
        <f t="shared" si="62"/>
        <v>0</v>
      </c>
      <c r="L246" s="45">
        <f t="shared" si="63"/>
        <v>0</v>
      </c>
    </row>
    <row r="247" spans="1:12" ht="20.399999999999999" x14ac:dyDescent="0.2">
      <c r="A247" s="36">
        <v>8</v>
      </c>
      <c r="B247" s="108" t="s">
        <v>15</v>
      </c>
      <c r="C247" s="100" t="s">
        <v>195</v>
      </c>
      <c r="D247" s="239" t="s">
        <v>193</v>
      </c>
      <c r="E247" s="106"/>
      <c r="F247" s="371">
        <v>20</v>
      </c>
      <c r="G247" s="41"/>
      <c r="H247" s="101"/>
      <c r="I247" s="42">
        <f t="shared" si="61"/>
        <v>0</v>
      </c>
      <c r="J247" s="113"/>
      <c r="K247" s="42">
        <f t="shared" si="62"/>
        <v>0</v>
      </c>
      <c r="L247" s="45">
        <f t="shared" si="63"/>
        <v>0</v>
      </c>
    </row>
    <row r="248" spans="1:12" x14ac:dyDescent="0.2">
      <c r="A248" s="271">
        <v>9</v>
      </c>
      <c r="B248" s="235" t="s">
        <v>127</v>
      </c>
      <c r="C248" s="376" t="s">
        <v>195</v>
      </c>
      <c r="D248" s="377" t="s">
        <v>193</v>
      </c>
      <c r="E248" s="378"/>
      <c r="F248" s="379">
        <v>20</v>
      </c>
      <c r="G248" s="197"/>
      <c r="H248" s="380"/>
      <c r="I248" s="42">
        <f>H248*J248+H248</f>
        <v>0</v>
      </c>
      <c r="J248" s="113"/>
      <c r="K248" s="42">
        <f>H248*F248</f>
        <v>0</v>
      </c>
      <c r="L248" s="45">
        <f>K248*J248+K248</f>
        <v>0</v>
      </c>
    </row>
    <row r="249" spans="1:12" x14ac:dyDescent="0.2">
      <c r="A249" s="271">
        <v>10</v>
      </c>
      <c r="B249" s="235" t="s">
        <v>128</v>
      </c>
      <c r="C249" s="376" t="s">
        <v>195</v>
      </c>
      <c r="D249" s="377" t="s">
        <v>193</v>
      </c>
      <c r="E249" s="378"/>
      <c r="F249" s="379">
        <v>10</v>
      </c>
      <c r="G249" s="197"/>
      <c r="H249" s="380"/>
      <c r="I249" s="42">
        <f>H249*J249+H249</f>
        <v>0</v>
      </c>
      <c r="J249" s="113"/>
      <c r="K249" s="42">
        <f>H249*F249</f>
        <v>0</v>
      </c>
      <c r="L249" s="45">
        <f>K249*J249+K249</f>
        <v>0</v>
      </c>
    </row>
    <row r="250" spans="1:12" ht="10.8" thickBot="1" x14ac:dyDescent="0.25">
      <c r="A250" s="151">
        <v>11</v>
      </c>
      <c r="B250" s="152" t="s">
        <v>236</v>
      </c>
      <c r="C250" s="332" t="s">
        <v>195</v>
      </c>
      <c r="D250" s="339" t="s">
        <v>193</v>
      </c>
      <c r="E250" s="340"/>
      <c r="F250" s="381">
        <v>10</v>
      </c>
      <c r="G250" s="82"/>
      <c r="H250" s="276"/>
      <c r="I250" s="83">
        <f t="shared" si="61"/>
        <v>0</v>
      </c>
      <c r="J250" s="333"/>
      <c r="K250" s="83">
        <f t="shared" si="62"/>
        <v>0</v>
      </c>
      <c r="L250" s="85">
        <f t="shared" si="63"/>
        <v>0</v>
      </c>
    </row>
    <row r="251" spans="1:12" ht="10.8" thickBot="1" x14ac:dyDescent="0.25">
      <c r="A251" s="86"/>
      <c r="B251" s="342"/>
      <c r="C251" s="5"/>
      <c r="D251" s="12"/>
      <c r="E251" s="13"/>
      <c r="F251" s="14"/>
      <c r="G251" s="5"/>
      <c r="H251" s="6"/>
      <c r="I251" s="61"/>
      <c r="J251" s="63" t="s">
        <v>197</v>
      </c>
      <c r="K251" s="64">
        <f>SUM(K236:K250)</f>
        <v>0</v>
      </c>
      <c r="L251" s="65">
        <f>SUM(L236:L250)</f>
        <v>0</v>
      </c>
    </row>
    <row r="252" spans="1:12" x14ac:dyDescent="0.2">
      <c r="A252" s="66"/>
      <c r="B252" s="343"/>
      <c r="C252" s="5"/>
      <c r="D252" s="12"/>
      <c r="E252" s="13"/>
      <c r="F252" s="14"/>
      <c r="G252" s="5"/>
      <c r="H252" s="6"/>
      <c r="I252" s="5"/>
      <c r="J252" s="5"/>
      <c r="K252" s="5"/>
      <c r="L252" s="5"/>
    </row>
    <row r="253" spans="1:12" ht="10.8" thickBot="1" x14ac:dyDescent="0.25">
      <c r="A253" s="1" t="s">
        <v>427</v>
      </c>
      <c r="B253" s="87"/>
      <c r="C253" s="94"/>
      <c r="D253" s="12"/>
      <c r="E253" s="13"/>
      <c r="F253" s="14"/>
      <c r="G253" s="5"/>
      <c r="H253" s="6"/>
      <c r="I253" s="5"/>
      <c r="J253" s="5"/>
      <c r="K253" s="5"/>
      <c r="L253" s="5"/>
    </row>
    <row r="254" spans="1:12" ht="31.2" thickBot="1" x14ac:dyDescent="0.25">
      <c r="A254" s="15" t="s">
        <v>207</v>
      </c>
      <c r="B254" s="16" t="s">
        <v>170</v>
      </c>
      <c r="C254" s="17" t="s">
        <v>188</v>
      </c>
      <c r="D254" s="18" t="s">
        <v>147</v>
      </c>
      <c r="E254" s="71" t="s">
        <v>92</v>
      </c>
      <c r="F254" s="19" t="s">
        <v>483</v>
      </c>
      <c r="G254" s="17" t="s">
        <v>189</v>
      </c>
      <c r="H254" s="20" t="s">
        <v>101</v>
      </c>
      <c r="I254" s="21" t="s">
        <v>102</v>
      </c>
      <c r="J254" s="17" t="s">
        <v>190</v>
      </c>
      <c r="K254" s="17" t="s">
        <v>191</v>
      </c>
      <c r="L254" s="22" t="s">
        <v>192</v>
      </c>
    </row>
    <row r="255" spans="1:12" ht="61.2" x14ac:dyDescent="0.2">
      <c r="A255" s="126">
        <v>1</v>
      </c>
      <c r="B255" s="382" t="s">
        <v>16</v>
      </c>
      <c r="C255" s="127" t="s">
        <v>195</v>
      </c>
      <c r="D255" s="383" t="s">
        <v>193</v>
      </c>
      <c r="E255" s="71"/>
      <c r="F255" s="384">
        <v>24000</v>
      </c>
      <c r="G255" s="385"/>
      <c r="H255" s="163"/>
      <c r="I255" s="386">
        <f t="shared" ref="I255:I258" si="64">H255*J255+H255</f>
        <v>0</v>
      </c>
      <c r="J255" s="387"/>
      <c r="K255" s="388">
        <f t="shared" ref="K255:K258" si="65">H255*F255</f>
        <v>0</v>
      </c>
      <c r="L255" s="389">
        <f t="shared" ref="L255:L258" si="66">K255*J255+K255</f>
        <v>0</v>
      </c>
    </row>
    <row r="256" spans="1:12" ht="20.399999999999999" x14ac:dyDescent="0.2">
      <c r="A256" s="190">
        <v>2</v>
      </c>
      <c r="B256" s="213" t="s">
        <v>19</v>
      </c>
      <c r="C256" s="38" t="s">
        <v>195</v>
      </c>
      <c r="D256" s="51" t="s">
        <v>193</v>
      </c>
      <c r="E256" s="46"/>
      <c r="F256" s="52">
        <v>3600</v>
      </c>
      <c r="G256" s="41"/>
      <c r="H256" s="53"/>
      <c r="I256" s="136">
        <f t="shared" si="64"/>
        <v>0</v>
      </c>
      <c r="J256" s="137"/>
      <c r="K256" s="174">
        <f t="shared" si="65"/>
        <v>0</v>
      </c>
      <c r="L256" s="175">
        <f t="shared" si="66"/>
        <v>0</v>
      </c>
    </row>
    <row r="257" spans="1:12" x14ac:dyDescent="0.2">
      <c r="A257" s="190">
        <v>3</v>
      </c>
      <c r="B257" s="213" t="s">
        <v>237</v>
      </c>
      <c r="C257" s="38" t="s">
        <v>108</v>
      </c>
      <c r="D257" s="51" t="s">
        <v>193</v>
      </c>
      <c r="E257" s="46"/>
      <c r="F257" s="52">
        <v>150</v>
      </c>
      <c r="G257" s="41"/>
      <c r="H257" s="53"/>
      <c r="I257" s="136">
        <f t="shared" si="64"/>
        <v>0</v>
      </c>
      <c r="J257" s="137"/>
      <c r="K257" s="174">
        <f t="shared" si="65"/>
        <v>0</v>
      </c>
      <c r="L257" s="175">
        <f t="shared" si="66"/>
        <v>0</v>
      </c>
    </row>
    <row r="258" spans="1:12" ht="51.6" thickBot="1" x14ac:dyDescent="0.25">
      <c r="A258" s="261">
        <v>4</v>
      </c>
      <c r="B258" s="77" t="s">
        <v>362</v>
      </c>
      <c r="C258" s="153" t="s">
        <v>195</v>
      </c>
      <c r="D258" s="262" t="s">
        <v>193</v>
      </c>
      <c r="E258" s="80"/>
      <c r="F258" s="274">
        <v>10000</v>
      </c>
      <c r="G258" s="555"/>
      <c r="H258" s="158"/>
      <c r="I258" s="441">
        <f t="shared" si="64"/>
        <v>0</v>
      </c>
      <c r="J258" s="427"/>
      <c r="K258" s="441">
        <f t="shared" si="65"/>
        <v>0</v>
      </c>
      <c r="L258" s="443">
        <f t="shared" si="66"/>
        <v>0</v>
      </c>
    </row>
    <row r="259" spans="1:12" ht="10.8" thickBot="1" x14ac:dyDescent="0.25">
      <c r="A259" s="391"/>
      <c r="B259" s="343"/>
      <c r="C259" s="5"/>
      <c r="D259" s="12"/>
      <c r="E259" s="13"/>
      <c r="F259" s="14"/>
      <c r="G259" s="5"/>
      <c r="H259" s="6"/>
      <c r="I259" s="5"/>
      <c r="J259" s="63" t="s">
        <v>197</v>
      </c>
      <c r="K259" s="64">
        <f>SUM(K255:K258)</f>
        <v>0</v>
      </c>
      <c r="L259" s="65">
        <f>SUM(L255:L258)</f>
        <v>0</v>
      </c>
    </row>
    <row r="260" spans="1:12" x14ac:dyDescent="0.2">
      <c r="A260" s="66"/>
      <c r="B260" s="343"/>
      <c r="C260" s="5"/>
      <c r="D260" s="12"/>
      <c r="E260" s="13"/>
      <c r="F260" s="14"/>
      <c r="G260" s="5"/>
      <c r="H260" s="6"/>
      <c r="I260" s="5"/>
      <c r="J260" s="5"/>
      <c r="K260" s="5"/>
      <c r="L260" s="5"/>
    </row>
    <row r="261" spans="1:12" ht="10.8" thickBot="1" x14ac:dyDescent="0.25">
      <c r="A261" s="1" t="s">
        <v>428</v>
      </c>
      <c r="B261" s="87"/>
      <c r="C261" s="94"/>
      <c r="D261" s="12"/>
      <c r="E261" s="13"/>
      <c r="F261" s="14"/>
      <c r="G261" s="5"/>
      <c r="H261" s="6"/>
      <c r="I261" s="5"/>
      <c r="J261" s="5"/>
      <c r="K261" s="5"/>
      <c r="L261" s="5"/>
    </row>
    <row r="262" spans="1:12" ht="41.4" thickBot="1" x14ac:dyDescent="0.25">
      <c r="A262" s="15" t="s">
        <v>207</v>
      </c>
      <c r="B262" s="16" t="s">
        <v>170</v>
      </c>
      <c r="C262" s="17" t="s">
        <v>188</v>
      </c>
      <c r="D262" s="18" t="s">
        <v>147</v>
      </c>
      <c r="E262" s="71" t="s">
        <v>92</v>
      </c>
      <c r="F262" s="19" t="s">
        <v>290</v>
      </c>
      <c r="G262" s="17" t="s">
        <v>189</v>
      </c>
      <c r="H262" s="176" t="s">
        <v>101</v>
      </c>
      <c r="I262" s="17" t="s">
        <v>102</v>
      </c>
      <c r="J262" s="17" t="s">
        <v>190</v>
      </c>
      <c r="K262" s="17" t="s">
        <v>191</v>
      </c>
      <c r="L262" s="22" t="s">
        <v>192</v>
      </c>
    </row>
    <row r="263" spans="1:12" ht="102" x14ac:dyDescent="0.2">
      <c r="A263" s="88">
        <v>1</v>
      </c>
      <c r="B263" s="24" t="s">
        <v>373</v>
      </c>
      <c r="C263" s="345" t="s">
        <v>195</v>
      </c>
      <c r="D263" s="265" t="s">
        <v>193</v>
      </c>
      <c r="E263" s="266"/>
      <c r="F263" s="367">
        <v>300</v>
      </c>
      <c r="G263" s="28"/>
      <c r="H263" s="29"/>
      <c r="I263" s="347">
        <f t="shared" ref="I263:I266" si="67">H263*J263+H263</f>
        <v>0</v>
      </c>
      <c r="J263" s="348"/>
      <c r="K263" s="347">
        <f t="shared" ref="K263:K266" si="68">H263*F263</f>
        <v>0</v>
      </c>
      <c r="L263" s="349">
        <f t="shared" ref="L263:L266" si="69">K263*J263+K263</f>
        <v>0</v>
      </c>
    </row>
    <row r="264" spans="1:12" ht="81.599999999999994" x14ac:dyDescent="0.2">
      <c r="A264" s="190">
        <v>2</v>
      </c>
      <c r="B264" s="213" t="s">
        <v>353</v>
      </c>
      <c r="C264" s="38" t="s">
        <v>195</v>
      </c>
      <c r="D264" s="51" t="s">
        <v>239</v>
      </c>
      <c r="E264" s="46"/>
      <c r="F264" s="227">
        <v>500</v>
      </c>
      <c r="G264" s="41"/>
      <c r="H264" s="107"/>
      <c r="I264" s="136">
        <f t="shared" si="67"/>
        <v>0</v>
      </c>
      <c r="J264" s="55"/>
      <c r="K264" s="174">
        <f t="shared" si="68"/>
        <v>0</v>
      </c>
      <c r="L264" s="175">
        <f t="shared" si="69"/>
        <v>0</v>
      </c>
    </row>
    <row r="265" spans="1:12" ht="81.599999999999994" x14ac:dyDescent="0.2">
      <c r="A265" s="190">
        <v>3</v>
      </c>
      <c r="B265" s="213" t="s">
        <v>75</v>
      </c>
      <c r="C265" s="233" t="s">
        <v>195</v>
      </c>
      <c r="D265" s="51" t="s">
        <v>193</v>
      </c>
      <c r="E265" s="46"/>
      <c r="F265" s="227">
        <v>12</v>
      </c>
      <c r="G265" s="41"/>
      <c r="H265" s="107"/>
      <c r="I265" s="136">
        <f t="shared" si="67"/>
        <v>0</v>
      </c>
      <c r="J265" s="234"/>
      <c r="K265" s="174">
        <f t="shared" si="68"/>
        <v>0</v>
      </c>
      <c r="L265" s="175">
        <f t="shared" si="69"/>
        <v>0</v>
      </c>
    </row>
    <row r="266" spans="1:12" ht="41.4" thickBot="1" x14ac:dyDescent="0.25">
      <c r="A266" s="261">
        <v>4</v>
      </c>
      <c r="B266" s="77" t="s">
        <v>341</v>
      </c>
      <c r="C266" s="636" t="s">
        <v>195</v>
      </c>
      <c r="D266" s="262" t="s">
        <v>193</v>
      </c>
      <c r="E266" s="80"/>
      <c r="F266" s="637">
        <v>750</v>
      </c>
      <c r="G266" s="555"/>
      <c r="H266" s="155"/>
      <c r="I266" s="638">
        <f t="shared" si="67"/>
        <v>0</v>
      </c>
      <c r="J266" s="264"/>
      <c r="K266" s="638">
        <f t="shared" si="68"/>
        <v>0</v>
      </c>
      <c r="L266" s="639">
        <f t="shared" si="69"/>
        <v>0</v>
      </c>
    </row>
    <row r="267" spans="1:12" ht="10.8" thickBot="1" x14ac:dyDescent="0.25">
      <c r="A267" s="391"/>
      <c r="B267" s="343"/>
      <c r="C267" s="5"/>
      <c r="D267" s="12"/>
      <c r="E267" s="13"/>
      <c r="F267" s="14"/>
      <c r="G267" s="5"/>
      <c r="H267" s="6"/>
      <c r="I267" s="5"/>
      <c r="J267" s="63" t="s">
        <v>197</v>
      </c>
      <c r="K267" s="64">
        <f>SUM(K263:K266)</f>
        <v>0</v>
      </c>
      <c r="L267" s="64">
        <f>SUM(L263:L266)</f>
        <v>0</v>
      </c>
    </row>
    <row r="268" spans="1:12" x14ac:dyDescent="0.2">
      <c r="A268" s="66"/>
      <c r="B268" s="343"/>
      <c r="C268" s="5"/>
      <c r="D268" s="12"/>
      <c r="E268" s="13"/>
      <c r="F268" s="14"/>
      <c r="G268" s="5"/>
      <c r="H268" s="6"/>
      <c r="I268" s="5"/>
      <c r="J268" s="5"/>
      <c r="K268" s="5"/>
      <c r="L268" s="5"/>
    </row>
    <row r="269" spans="1:12" ht="10.8" thickBot="1" x14ac:dyDescent="0.25">
      <c r="A269" s="1" t="s">
        <v>429</v>
      </c>
      <c r="B269" s="87"/>
      <c r="C269" s="94"/>
      <c r="D269" s="12"/>
      <c r="E269" s="13"/>
      <c r="F269" s="14"/>
      <c r="G269" s="5"/>
      <c r="H269" s="6"/>
      <c r="I269" s="5"/>
      <c r="J269" s="5"/>
      <c r="K269" s="5"/>
      <c r="L269" s="5"/>
    </row>
    <row r="270" spans="1:12" ht="41.4" thickBot="1" x14ac:dyDescent="0.25">
      <c r="A270" s="578" t="s">
        <v>207</v>
      </c>
      <c r="B270" s="322" t="s">
        <v>170</v>
      </c>
      <c r="C270" s="21" t="s">
        <v>188</v>
      </c>
      <c r="D270" s="284" t="s">
        <v>147</v>
      </c>
      <c r="E270" s="160" t="s">
        <v>92</v>
      </c>
      <c r="F270" s="161" t="s">
        <v>290</v>
      </c>
      <c r="G270" s="21" t="s">
        <v>189</v>
      </c>
      <c r="H270" s="20" t="s">
        <v>101</v>
      </c>
      <c r="I270" s="21" t="s">
        <v>102</v>
      </c>
      <c r="J270" s="21" t="s">
        <v>190</v>
      </c>
      <c r="K270" s="21" t="s">
        <v>191</v>
      </c>
      <c r="L270" s="579" t="s">
        <v>192</v>
      </c>
    </row>
    <row r="271" spans="1:12" ht="20.399999999999999" x14ac:dyDescent="0.2">
      <c r="A271" s="324">
        <v>1</v>
      </c>
      <c r="B271" s="202" t="s">
        <v>241</v>
      </c>
      <c r="C271" s="203" t="s">
        <v>195</v>
      </c>
      <c r="D271" s="204" t="s">
        <v>193</v>
      </c>
      <c r="E271" s="205"/>
      <c r="F271" s="396">
        <v>140000</v>
      </c>
      <c r="G271" s="207"/>
      <c r="H271" s="583"/>
      <c r="I271" s="209">
        <f t="shared" ref="I271:I301" si="70">H271*J271+H271</f>
        <v>0</v>
      </c>
      <c r="J271" s="210"/>
      <c r="K271" s="211">
        <f t="shared" ref="K271:K301" si="71">H271*F271</f>
        <v>0</v>
      </c>
      <c r="L271" s="212">
        <f t="shared" ref="L271:L301" si="72">K271*J271+K271</f>
        <v>0</v>
      </c>
    </row>
    <row r="272" spans="1:12" ht="30.6" x14ac:dyDescent="0.2">
      <c r="A272" s="91">
        <v>2</v>
      </c>
      <c r="B272" s="108" t="s">
        <v>388</v>
      </c>
      <c r="C272" s="38" t="s">
        <v>195</v>
      </c>
      <c r="D272" s="51" t="s">
        <v>193</v>
      </c>
      <c r="E272" s="46"/>
      <c r="F272" s="52">
        <v>40000</v>
      </c>
      <c r="G272" s="41"/>
      <c r="H272" s="107"/>
      <c r="I272" s="136">
        <f t="shared" si="70"/>
        <v>0</v>
      </c>
      <c r="J272" s="137"/>
      <c r="K272" s="174">
        <f t="shared" si="71"/>
        <v>0</v>
      </c>
      <c r="L272" s="175">
        <f t="shared" si="72"/>
        <v>0</v>
      </c>
    </row>
    <row r="273" spans="1:12" ht="40.799999999999997" x14ac:dyDescent="0.2">
      <c r="A273" s="91">
        <v>3</v>
      </c>
      <c r="B273" s="232" t="s">
        <v>264</v>
      </c>
      <c r="C273" s="233" t="s">
        <v>195</v>
      </c>
      <c r="D273" s="51" t="s">
        <v>193</v>
      </c>
      <c r="E273" s="46"/>
      <c r="F273" s="52">
        <v>100</v>
      </c>
      <c r="G273" s="41"/>
      <c r="H273" s="107"/>
      <c r="I273" s="136">
        <f t="shared" si="70"/>
        <v>0</v>
      </c>
      <c r="J273" s="234"/>
      <c r="K273" s="174">
        <f t="shared" si="71"/>
        <v>0</v>
      </c>
      <c r="L273" s="175">
        <f t="shared" si="72"/>
        <v>0</v>
      </c>
    </row>
    <row r="274" spans="1:12" ht="20.399999999999999" x14ac:dyDescent="0.2">
      <c r="A274" s="91">
        <v>4</v>
      </c>
      <c r="B274" s="108" t="s">
        <v>271</v>
      </c>
      <c r="C274" s="48" t="s">
        <v>270</v>
      </c>
      <c r="D274" s="39" t="s">
        <v>193</v>
      </c>
      <c r="E274" s="46"/>
      <c r="F274" s="40">
        <v>100</v>
      </c>
      <c r="G274" s="41"/>
      <c r="H274" s="101"/>
      <c r="I274" s="136">
        <f t="shared" si="70"/>
        <v>0</v>
      </c>
      <c r="J274" s="113"/>
      <c r="K274" s="174">
        <f t="shared" si="71"/>
        <v>0</v>
      </c>
      <c r="L274" s="175">
        <f t="shared" si="72"/>
        <v>0</v>
      </c>
    </row>
    <row r="275" spans="1:12" x14ac:dyDescent="0.2">
      <c r="A275" s="91">
        <v>5</v>
      </c>
      <c r="B275" s="235" t="s">
        <v>402</v>
      </c>
      <c r="C275" s="312" t="s">
        <v>195</v>
      </c>
      <c r="D275" s="236" t="s">
        <v>193</v>
      </c>
      <c r="E275" s="237"/>
      <c r="F275" s="196">
        <v>22000</v>
      </c>
      <c r="G275" s="197"/>
      <c r="H275" s="313"/>
      <c r="I275" s="238">
        <f t="shared" si="70"/>
        <v>0</v>
      </c>
      <c r="J275" s="186"/>
      <c r="K275" s="187">
        <f t="shared" si="71"/>
        <v>0</v>
      </c>
      <c r="L275" s="188">
        <f t="shared" si="72"/>
        <v>0</v>
      </c>
    </row>
    <row r="276" spans="1:12" ht="30.6" x14ac:dyDescent="0.2">
      <c r="A276" s="91">
        <v>6</v>
      </c>
      <c r="B276" s="49" t="s">
        <v>350</v>
      </c>
      <c r="C276" s="312" t="s">
        <v>195</v>
      </c>
      <c r="D276" s="236" t="s">
        <v>193</v>
      </c>
      <c r="E276" s="237"/>
      <c r="F276" s="196">
        <v>600</v>
      </c>
      <c r="G276" s="197"/>
      <c r="H276" s="101"/>
      <c r="I276" s="238">
        <f t="shared" si="70"/>
        <v>0</v>
      </c>
      <c r="J276" s="186"/>
      <c r="K276" s="187">
        <f t="shared" si="71"/>
        <v>0</v>
      </c>
      <c r="L276" s="188">
        <f t="shared" si="72"/>
        <v>0</v>
      </c>
    </row>
    <row r="277" spans="1:12" ht="20.399999999999999" x14ac:dyDescent="0.2">
      <c r="A277" s="91">
        <v>7</v>
      </c>
      <c r="B277" s="37" t="s">
        <v>403</v>
      </c>
      <c r="C277" s="394" t="s">
        <v>195</v>
      </c>
      <c r="D277" s="51" t="s">
        <v>193</v>
      </c>
      <c r="E277" s="46"/>
      <c r="F277" s="52">
        <v>315000</v>
      </c>
      <c r="G277" s="41"/>
      <c r="H277" s="53"/>
      <c r="I277" s="136">
        <f t="shared" si="70"/>
        <v>0</v>
      </c>
      <c r="J277" s="254"/>
      <c r="K277" s="174">
        <f t="shared" si="71"/>
        <v>0</v>
      </c>
      <c r="L277" s="175">
        <f t="shared" si="72"/>
        <v>0</v>
      </c>
    </row>
    <row r="278" spans="1:12" ht="20.399999999999999" x14ac:dyDescent="0.2">
      <c r="A278" s="91">
        <v>8</v>
      </c>
      <c r="B278" s="37" t="s">
        <v>344</v>
      </c>
      <c r="C278" s="394" t="s">
        <v>195</v>
      </c>
      <c r="D278" s="51" t="s">
        <v>196</v>
      </c>
      <c r="E278" s="46"/>
      <c r="F278" s="52">
        <v>50</v>
      </c>
      <c r="G278" s="41"/>
      <c r="H278" s="53"/>
      <c r="I278" s="136">
        <f t="shared" si="70"/>
        <v>0</v>
      </c>
      <c r="J278" s="254"/>
      <c r="K278" s="174">
        <f t="shared" si="71"/>
        <v>0</v>
      </c>
      <c r="L278" s="175">
        <f t="shared" si="72"/>
        <v>0</v>
      </c>
    </row>
    <row r="279" spans="1:12" x14ac:dyDescent="0.2">
      <c r="A279" s="91">
        <v>9</v>
      </c>
      <c r="B279" s="108" t="s">
        <v>112</v>
      </c>
      <c r="C279" s="38" t="s">
        <v>195</v>
      </c>
      <c r="D279" s="51" t="s">
        <v>193</v>
      </c>
      <c r="E279" s="46"/>
      <c r="F279" s="52">
        <v>3600</v>
      </c>
      <c r="G279" s="41"/>
      <c r="H279" s="53"/>
      <c r="I279" s="136">
        <f t="shared" si="70"/>
        <v>0</v>
      </c>
      <c r="J279" s="55"/>
      <c r="K279" s="174">
        <f t="shared" si="71"/>
        <v>0</v>
      </c>
      <c r="L279" s="175">
        <f t="shared" si="72"/>
        <v>0</v>
      </c>
    </row>
    <row r="280" spans="1:12" x14ac:dyDescent="0.2">
      <c r="A280" s="91">
        <v>10</v>
      </c>
      <c r="B280" s="108" t="s">
        <v>238</v>
      </c>
      <c r="C280" s="38" t="s">
        <v>195</v>
      </c>
      <c r="D280" s="51" t="s">
        <v>193</v>
      </c>
      <c r="E280" s="46"/>
      <c r="F280" s="52">
        <v>3200</v>
      </c>
      <c r="G280" s="41"/>
      <c r="H280" s="42"/>
      <c r="I280" s="136">
        <f t="shared" si="70"/>
        <v>0</v>
      </c>
      <c r="J280" s="55"/>
      <c r="K280" s="174">
        <f t="shared" si="71"/>
        <v>0</v>
      </c>
      <c r="L280" s="175">
        <f t="shared" si="72"/>
        <v>0</v>
      </c>
    </row>
    <row r="281" spans="1:12" ht="30.6" x14ac:dyDescent="0.2">
      <c r="A281" s="91">
        <v>11</v>
      </c>
      <c r="B281" s="395" t="s">
        <v>370</v>
      </c>
      <c r="C281" s="183" t="s">
        <v>195</v>
      </c>
      <c r="D281" s="184" t="s">
        <v>193</v>
      </c>
      <c r="E281" s="185"/>
      <c r="F281" s="231">
        <v>1500</v>
      </c>
      <c r="G281" s="41"/>
      <c r="H281" s="101"/>
      <c r="I281" s="136">
        <f t="shared" si="70"/>
        <v>0</v>
      </c>
      <c r="J281" s="137"/>
      <c r="K281" s="174">
        <f t="shared" si="71"/>
        <v>0</v>
      </c>
      <c r="L281" s="175">
        <f t="shared" si="72"/>
        <v>0</v>
      </c>
    </row>
    <row r="282" spans="1:12" x14ac:dyDescent="0.2">
      <c r="A282" s="91">
        <v>12</v>
      </c>
      <c r="B282" s="395" t="s">
        <v>371</v>
      </c>
      <c r="C282" s="183" t="s">
        <v>195</v>
      </c>
      <c r="D282" s="184" t="s">
        <v>193</v>
      </c>
      <c r="E282" s="185"/>
      <c r="F282" s="231">
        <v>20000</v>
      </c>
      <c r="G282" s="41"/>
      <c r="H282" s="107"/>
      <c r="I282" s="136">
        <f t="shared" si="70"/>
        <v>0</v>
      </c>
      <c r="J282" s="137"/>
      <c r="K282" s="174">
        <f t="shared" si="71"/>
        <v>0</v>
      </c>
      <c r="L282" s="175">
        <f t="shared" si="72"/>
        <v>0</v>
      </c>
    </row>
    <row r="283" spans="1:12" ht="81.599999999999994" x14ac:dyDescent="0.2">
      <c r="A283" s="91">
        <v>13</v>
      </c>
      <c r="B283" s="37" t="s">
        <v>73</v>
      </c>
      <c r="C283" s="183" t="s">
        <v>195</v>
      </c>
      <c r="D283" s="184" t="s">
        <v>193</v>
      </c>
      <c r="E283" s="185"/>
      <c r="F283" s="231">
        <v>20</v>
      </c>
      <c r="G283" s="41"/>
      <c r="H283" s="107"/>
      <c r="I283" s="136">
        <f t="shared" si="70"/>
        <v>0</v>
      </c>
      <c r="J283" s="137"/>
      <c r="K283" s="174">
        <f t="shared" si="71"/>
        <v>0</v>
      </c>
      <c r="L283" s="175">
        <f t="shared" si="72"/>
        <v>0</v>
      </c>
    </row>
    <row r="284" spans="1:12" ht="51" x14ac:dyDescent="0.2">
      <c r="A284" s="91">
        <v>14</v>
      </c>
      <c r="B284" s="37" t="s">
        <v>172</v>
      </c>
      <c r="C284" s="183" t="s">
        <v>195</v>
      </c>
      <c r="D284" s="184" t="s">
        <v>193</v>
      </c>
      <c r="E284" s="185"/>
      <c r="F284" s="231">
        <v>2200</v>
      </c>
      <c r="G284" s="41"/>
      <c r="H284" s="107"/>
      <c r="I284" s="136">
        <f t="shared" si="70"/>
        <v>0</v>
      </c>
      <c r="J284" s="137"/>
      <c r="K284" s="174">
        <f t="shared" si="71"/>
        <v>0</v>
      </c>
      <c r="L284" s="175">
        <f t="shared" si="72"/>
        <v>0</v>
      </c>
    </row>
    <row r="285" spans="1:12" ht="102" x14ac:dyDescent="0.2">
      <c r="A285" s="91">
        <v>15</v>
      </c>
      <c r="B285" s="37" t="s">
        <v>361</v>
      </c>
      <c r="C285" s="183" t="s">
        <v>195</v>
      </c>
      <c r="D285" s="184" t="s">
        <v>193</v>
      </c>
      <c r="E285" s="185"/>
      <c r="F285" s="231">
        <v>500</v>
      </c>
      <c r="G285" s="41"/>
      <c r="H285" s="107"/>
      <c r="I285" s="136">
        <f t="shared" si="70"/>
        <v>0</v>
      </c>
      <c r="J285" s="137"/>
      <c r="K285" s="174">
        <f t="shared" si="71"/>
        <v>0</v>
      </c>
      <c r="L285" s="175">
        <f t="shared" si="72"/>
        <v>0</v>
      </c>
    </row>
    <row r="286" spans="1:12" x14ac:dyDescent="0.2">
      <c r="A286" s="91">
        <v>16</v>
      </c>
      <c r="B286" s="676" t="s">
        <v>78</v>
      </c>
      <c r="C286" s="183" t="s">
        <v>226</v>
      </c>
      <c r="D286" s="184" t="s">
        <v>193</v>
      </c>
      <c r="E286" s="185"/>
      <c r="F286" s="231">
        <v>500</v>
      </c>
      <c r="G286" s="41"/>
      <c r="H286" s="101"/>
      <c r="I286" s="136">
        <f t="shared" si="70"/>
        <v>0</v>
      </c>
      <c r="J286" s="137"/>
      <c r="K286" s="174">
        <f t="shared" si="71"/>
        <v>0</v>
      </c>
      <c r="L286" s="175">
        <f t="shared" si="72"/>
        <v>0</v>
      </c>
    </row>
    <row r="287" spans="1:12" x14ac:dyDescent="0.2">
      <c r="A287" s="91">
        <v>17</v>
      </c>
      <c r="B287" s="676"/>
      <c r="C287" s="183" t="s">
        <v>351</v>
      </c>
      <c r="D287" s="184" t="s">
        <v>193</v>
      </c>
      <c r="E287" s="185"/>
      <c r="F287" s="231">
        <v>400</v>
      </c>
      <c r="G287" s="41"/>
      <c r="H287" s="101"/>
      <c r="I287" s="136">
        <f t="shared" si="70"/>
        <v>0</v>
      </c>
      <c r="J287" s="137"/>
      <c r="K287" s="174">
        <f t="shared" si="71"/>
        <v>0</v>
      </c>
      <c r="L287" s="175">
        <f t="shared" si="72"/>
        <v>0</v>
      </c>
    </row>
    <row r="288" spans="1:12" x14ac:dyDescent="0.2">
      <c r="A288" s="91">
        <v>18</v>
      </c>
      <c r="B288" s="676"/>
      <c r="C288" s="183" t="s">
        <v>109</v>
      </c>
      <c r="D288" s="184" t="s">
        <v>193</v>
      </c>
      <c r="E288" s="185"/>
      <c r="F288" s="231">
        <v>100</v>
      </c>
      <c r="G288" s="41"/>
      <c r="H288" s="101"/>
      <c r="I288" s="136">
        <f t="shared" si="70"/>
        <v>0</v>
      </c>
      <c r="J288" s="137"/>
      <c r="K288" s="174">
        <f t="shared" si="71"/>
        <v>0</v>
      </c>
      <c r="L288" s="175">
        <f t="shared" si="72"/>
        <v>0</v>
      </c>
    </row>
    <row r="289" spans="1:12" ht="61.2" x14ac:dyDescent="0.2">
      <c r="A289" s="91">
        <v>19</v>
      </c>
      <c r="B289" s="108" t="s">
        <v>67</v>
      </c>
      <c r="C289" s="104" t="s">
        <v>195</v>
      </c>
      <c r="D289" s="51" t="s">
        <v>193</v>
      </c>
      <c r="E289" s="46"/>
      <c r="F289" s="52">
        <v>40000</v>
      </c>
      <c r="G289" s="41"/>
      <c r="H289" s="107"/>
      <c r="I289" s="136">
        <f t="shared" si="70"/>
        <v>0</v>
      </c>
      <c r="J289" s="55"/>
      <c r="K289" s="174">
        <f t="shared" si="71"/>
        <v>0</v>
      </c>
      <c r="L289" s="175">
        <f t="shared" si="72"/>
        <v>0</v>
      </c>
    </row>
    <row r="290" spans="1:12" ht="51" x14ac:dyDescent="0.2">
      <c r="A290" s="91">
        <v>20</v>
      </c>
      <c r="B290" s="108" t="s">
        <v>77</v>
      </c>
      <c r="C290" s="104" t="s">
        <v>195</v>
      </c>
      <c r="D290" s="51" t="s">
        <v>193</v>
      </c>
      <c r="E290" s="46"/>
      <c r="F290" s="52">
        <v>30</v>
      </c>
      <c r="G290" s="214"/>
      <c r="H290" s="53"/>
      <c r="I290" s="136">
        <f t="shared" si="70"/>
        <v>0</v>
      </c>
      <c r="J290" s="55"/>
      <c r="K290" s="174">
        <f t="shared" si="71"/>
        <v>0</v>
      </c>
      <c r="L290" s="175">
        <f t="shared" si="72"/>
        <v>0</v>
      </c>
    </row>
    <row r="291" spans="1:12" ht="20.25" customHeight="1" x14ac:dyDescent="0.2">
      <c r="A291" s="91">
        <v>21</v>
      </c>
      <c r="B291" s="232" t="s">
        <v>404</v>
      </c>
      <c r="C291" s="233" t="s">
        <v>195</v>
      </c>
      <c r="D291" s="51" t="s">
        <v>193</v>
      </c>
      <c r="E291" s="46"/>
      <c r="F291" s="52">
        <v>3000</v>
      </c>
      <c r="G291" s="41"/>
      <c r="H291" s="107"/>
      <c r="I291" s="136">
        <f t="shared" si="70"/>
        <v>0</v>
      </c>
      <c r="J291" s="234"/>
      <c r="K291" s="174">
        <f t="shared" si="71"/>
        <v>0</v>
      </c>
      <c r="L291" s="175">
        <f t="shared" si="72"/>
        <v>0</v>
      </c>
    </row>
    <row r="292" spans="1:12" ht="20.399999999999999" x14ac:dyDescent="0.2">
      <c r="A292" s="91">
        <v>22</v>
      </c>
      <c r="B292" s="232" t="s">
        <v>110</v>
      </c>
      <c r="C292" s="233" t="s">
        <v>195</v>
      </c>
      <c r="D292" s="51" t="s">
        <v>193</v>
      </c>
      <c r="E292" s="46"/>
      <c r="F292" s="52">
        <v>240</v>
      </c>
      <c r="G292" s="41"/>
      <c r="H292" s="101"/>
      <c r="I292" s="136">
        <f t="shared" si="70"/>
        <v>0</v>
      </c>
      <c r="J292" s="234"/>
      <c r="K292" s="174">
        <f t="shared" si="71"/>
        <v>0</v>
      </c>
      <c r="L292" s="175">
        <f t="shared" si="72"/>
        <v>0</v>
      </c>
    </row>
    <row r="293" spans="1:12" ht="20.399999999999999" x14ac:dyDescent="0.2">
      <c r="A293" s="91">
        <v>23</v>
      </c>
      <c r="B293" s="232" t="s">
        <v>167</v>
      </c>
      <c r="C293" s="233" t="s">
        <v>195</v>
      </c>
      <c r="D293" s="51" t="s">
        <v>193</v>
      </c>
      <c r="E293" s="46"/>
      <c r="F293" s="52">
        <v>150</v>
      </c>
      <c r="G293" s="41"/>
      <c r="H293" s="107"/>
      <c r="I293" s="136">
        <f t="shared" si="70"/>
        <v>0</v>
      </c>
      <c r="J293" s="234"/>
      <c r="K293" s="174">
        <f t="shared" si="71"/>
        <v>0</v>
      </c>
      <c r="L293" s="174">
        <f t="shared" si="72"/>
        <v>0</v>
      </c>
    </row>
    <row r="294" spans="1:12" ht="21.6" x14ac:dyDescent="0.2">
      <c r="A294" s="91">
        <v>24</v>
      </c>
      <c r="B294" s="202" t="s">
        <v>467</v>
      </c>
      <c r="C294" s="203" t="s">
        <v>195</v>
      </c>
      <c r="D294" s="204" t="s">
        <v>193</v>
      </c>
      <c r="E294" s="205"/>
      <c r="F294" s="396">
        <v>16000</v>
      </c>
      <c r="G294" s="207"/>
      <c r="H294" s="258"/>
      <c r="I294" s="259">
        <f t="shared" si="70"/>
        <v>0</v>
      </c>
      <c r="J294" s="210"/>
      <c r="K294" s="259">
        <f t="shared" si="71"/>
        <v>0</v>
      </c>
      <c r="L294" s="397">
        <f t="shared" si="72"/>
        <v>0</v>
      </c>
    </row>
    <row r="295" spans="1:12" ht="20.399999999999999" x14ac:dyDescent="0.2">
      <c r="A295" s="91">
        <v>25</v>
      </c>
      <c r="B295" s="49" t="s">
        <v>468</v>
      </c>
      <c r="C295" s="104" t="s">
        <v>195</v>
      </c>
      <c r="D295" s="105" t="s">
        <v>405</v>
      </c>
      <c r="E295" s="398"/>
      <c r="F295" s="240">
        <v>360</v>
      </c>
      <c r="G295" s="399"/>
      <c r="H295" s="107"/>
      <c r="I295" s="168">
        <f t="shared" si="70"/>
        <v>0</v>
      </c>
      <c r="J295" s="137"/>
      <c r="K295" s="174">
        <f t="shared" si="71"/>
        <v>0</v>
      </c>
      <c r="L295" s="400">
        <f t="shared" si="72"/>
        <v>0</v>
      </c>
    </row>
    <row r="296" spans="1:12" ht="40.799999999999997" x14ac:dyDescent="0.2">
      <c r="A296" s="91">
        <v>26</v>
      </c>
      <c r="B296" s="49" t="s">
        <v>469</v>
      </c>
      <c r="C296" s="104" t="s">
        <v>195</v>
      </c>
      <c r="D296" s="105" t="s">
        <v>193</v>
      </c>
      <c r="E296" s="398"/>
      <c r="F296" s="240">
        <v>300</v>
      </c>
      <c r="G296" s="399"/>
      <c r="H296" s="107"/>
      <c r="I296" s="168">
        <f t="shared" si="70"/>
        <v>0</v>
      </c>
      <c r="J296" s="137"/>
      <c r="K296" s="174">
        <f t="shared" si="71"/>
        <v>0</v>
      </c>
      <c r="L296" s="400">
        <f t="shared" si="72"/>
        <v>0</v>
      </c>
    </row>
    <row r="297" spans="1:12" x14ac:dyDescent="0.2">
      <c r="A297" s="91">
        <v>27</v>
      </c>
      <c r="B297" s="108" t="s">
        <v>284</v>
      </c>
      <c r="C297" s="38" t="s">
        <v>195</v>
      </c>
      <c r="D297" s="51" t="s">
        <v>193</v>
      </c>
      <c r="E297" s="46"/>
      <c r="F297" s="52">
        <v>110</v>
      </c>
      <c r="G297" s="41"/>
      <c r="H297" s="53"/>
      <c r="I297" s="136">
        <f t="shared" si="70"/>
        <v>0</v>
      </c>
      <c r="J297" s="55"/>
      <c r="K297" s="174">
        <f t="shared" si="71"/>
        <v>0</v>
      </c>
      <c r="L297" s="175">
        <f t="shared" si="72"/>
        <v>0</v>
      </c>
    </row>
    <row r="298" spans="1:12" x14ac:dyDescent="0.2">
      <c r="A298" s="91">
        <v>28</v>
      </c>
      <c r="B298" s="37" t="s">
        <v>349</v>
      </c>
      <c r="C298" s="38" t="s">
        <v>195</v>
      </c>
      <c r="D298" s="51" t="s">
        <v>193</v>
      </c>
      <c r="E298" s="205"/>
      <c r="F298" s="218">
        <v>18000</v>
      </c>
      <c r="G298" s="219"/>
      <c r="H298" s="401"/>
      <c r="I298" s="168">
        <f t="shared" si="70"/>
        <v>0</v>
      </c>
      <c r="J298" s="137"/>
      <c r="K298" s="168">
        <f t="shared" si="71"/>
        <v>0</v>
      </c>
      <c r="L298" s="390">
        <f t="shared" si="72"/>
        <v>0</v>
      </c>
    </row>
    <row r="299" spans="1:12" x14ac:dyDescent="0.2">
      <c r="A299" s="91">
        <v>29</v>
      </c>
      <c r="B299" s="202" t="s">
        <v>352</v>
      </c>
      <c r="C299" s="38" t="s">
        <v>195</v>
      </c>
      <c r="D299" s="51" t="s">
        <v>193</v>
      </c>
      <c r="E299" s="205"/>
      <c r="F299" s="218">
        <v>1000</v>
      </c>
      <c r="G299" s="219"/>
      <c r="H299" s="401"/>
      <c r="I299" s="168">
        <f t="shared" si="70"/>
        <v>0</v>
      </c>
      <c r="J299" s="137"/>
      <c r="K299" s="168">
        <f t="shared" si="71"/>
        <v>0</v>
      </c>
      <c r="L299" s="390">
        <f t="shared" si="72"/>
        <v>0</v>
      </c>
    </row>
    <row r="300" spans="1:12" ht="30.6" x14ac:dyDescent="0.2">
      <c r="A300" s="91">
        <v>30</v>
      </c>
      <c r="B300" s="402" t="s">
        <v>407</v>
      </c>
      <c r="C300" s="245" t="s">
        <v>152</v>
      </c>
      <c r="D300" s="246" t="s">
        <v>193</v>
      </c>
      <c r="E300" s="247"/>
      <c r="F300" s="403">
        <v>1200</v>
      </c>
      <c r="G300" s="404"/>
      <c r="H300" s="208"/>
      <c r="I300" s="209">
        <f t="shared" si="70"/>
        <v>0</v>
      </c>
      <c r="J300" s="405"/>
      <c r="K300" s="211">
        <f t="shared" si="71"/>
        <v>0</v>
      </c>
      <c r="L300" s="212">
        <f t="shared" si="72"/>
        <v>0</v>
      </c>
    </row>
    <row r="301" spans="1:12" ht="10.8" thickBot="1" x14ac:dyDescent="0.25">
      <c r="A301" s="76">
        <v>31</v>
      </c>
      <c r="B301" s="152" t="s">
        <v>408</v>
      </c>
      <c r="C301" s="78" t="s">
        <v>151</v>
      </c>
      <c r="D301" s="79" t="s">
        <v>193</v>
      </c>
      <c r="E301" s="80"/>
      <c r="F301" s="154">
        <v>6000</v>
      </c>
      <c r="G301" s="82"/>
      <c r="H301" s="406"/>
      <c r="I301" s="407">
        <f t="shared" si="70"/>
        <v>0</v>
      </c>
      <c r="J301" s="408"/>
      <c r="K301" s="409">
        <f t="shared" si="71"/>
        <v>0</v>
      </c>
      <c r="L301" s="410">
        <f t="shared" si="72"/>
        <v>0</v>
      </c>
    </row>
    <row r="302" spans="1:12" ht="10.8" thickBot="1" x14ac:dyDescent="0.25">
      <c r="A302" s="66" t="s">
        <v>406</v>
      </c>
      <c r="B302" s="343"/>
      <c r="C302" s="5"/>
      <c r="D302" s="12"/>
      <c r="E302" s="13"/>
      <c r="F302" s="14"/>
      <c r="G302" s="5"/>
      <c r="H302" s="6"/>
      <c r="I302" s="5"/>
      <c r="J302" s="640" t="s">
        <v>197</v>
      </c>
      <c r="K302" s="604">
        <f>SUM(K271:K301)</f>
        <v>0</v>
      </c>
      <c r="L302" s="605">
        <f>SUM(L271:L301)</f>
        <v>0</v>
      </c>
    </row>
    <row r="303" spans="1:12" x14ac:dyDescent="0.2">
      <c r="A303" s="66"/>
      <c r="B303" s="343"/>
      <c r="C303" s="5"/>
      <c r="D303" s="12"/>
      <c r="E303" s="13"/>
      <c r="F303" s="14"/>
      <c r="G303" s="5"/>
      <c r="H303" s="6"/>
      <c r="I303" s="5"/>
      <c r="J303" s="5"/>
      <c r="K303" s="5"/>
      <c r="L303" s="5"/>
    </row>
    <row r="304" spans="1:12" ht="10.8" thickBot="1" x14ac:dyDescent="0.25">
      <c r="A304" s="1" t="s">
        <v>430</v>
      </c>
      <c r="B304" s="87"/>
      <c r="C304" s="94"/>
      <c r="D304" s="12"/>
      <c r="E304" s="411"/>
      <c r="F304" s="14"/>
      <c r="G304" s="5"/>
      <c r="H304" s="6"/>
      <c r="I304" s="5"/>
      <c r="J304" s="5"/>
      <c r="K304" s="5"/>
      <c r="L304" s="5"/>
    </row>
    <row r="305" spans="1:12" ht="41.4" thickBot="1" x14ac:dyDescent="0.25">
      <c r="A305" s="578" t="s">
        <v>207</v>
      </c>
      <c r="B305" s="322" t="s">
        <v>170</v>
      </c>
      <c r="C305" s="21" t="s">
        <v>188</v>
      </c>
      <c r="D305" s="284" t="s">
        <v>147</v>
      </c>
      <c r="E305" s="160" t="s">
        <v>92</v>
      </c>
      <c r="F305" s="161" t="s">
        <v>290</v>
      </c>
      <c r="G305" s="21" t="s">
        <v>189</v>
      </c>
      <c r="H305" s="20" t="s">
        <v>101</v>
      </c>
      <c r="I305" s="21" t="s">
        <v>102</v>
      </c>
      <c r="J305" s="21" t="s">
        <v>190</v>
      </c>
      <c r="K305" s="21" t="s">
        <v>191</v>
      </c>
      <c r="L305" s="579" t="s">
        <v>192</v>
      </c>
    </row>
    <row r="306" spans="1:12" ht="20.399999999999999" x14ac:dyDescent="0.2">
      <c r="A306" s="88">
        <v>1</v>
      </c>
      <c r="B306" s="613" t="s">
        <v>185</v>
      </c>
      <c r="C306" s="641" t="s">
        <v>195</v>
      </c>
      <c r="D306" s="89" t="s">
        <v>193</v>
      </c>
      <c r="E306" s="74"/>
      <c r="F306" s="130">
        <v>180</v>
      </c>
      <c r="G306" s="28"/>
      <c r="H306" s="99"/>
      <c r="I306" s="132">
        <f t="shared" ref="I306:I307" si="73">H306*J306+H306</f>
        <v>0</v>
      </c>
      <c r="J306" s="642"/>
      <c r="K306" s="181">
        <f t="shared" ref="K306:K307" si="74">H306*F306</f>
        <v>0</v>
      </c>
      <c r="L306" s="182">
        <f t="shared" ref="L306:L307" si="75">K306*J306+K306</f>
        <v>0</v>
      </c>
    </row>
    <row r="307" spans="1:12" ht="21" thickBot="1" x14ac:dyDescent="0.25">
      <c r="A307" s="261">
        <v>2</v>
      </c>
      <c r="B307" s="412" t="s">
        <v>297</v>
      </c>
      <c r="C307" s="413" t="s">
        <v>195</v>
      </c>
      <c r="D307" s="262" t="s">
        <v>193</v>
      </c>
      <c r="E307" s="80"/>
      <c r="F307" s="274">
        <v>20</v>
      </c>
      <c r="G307" s="82"/>
      <c r="H307" s="276"/>
      <c r="I307" s="156">
        <f t="shared" si="73"/>
        <v>0</v>
      </c>
      <c r="J307" s="414"/>
      <c r="K307" s="415">
        <f t="shared" si="74"/>
        <v>0</v>
      </c>
      <c r="L307" s="416">
        <f t="shared" si="75"/>
        <v>0</v>
      </c>
    </row>
    <row r="308" spans="1:12" ht="10.8" thickBot="1" x14ac:dyDescent="0.25">
      <c r="A308" s="66"/>
      <c r="B308" s="343"/>
      <c r="C308" s="5"/>
      <c r="D308" s="12"/>
      <c r="E308" s="13"/>
      <c r="F308" s="14"/>
      <c r="G308" s="5"/>
      <c r="H308" s="6"/>
      <c r="I308" s="5"/>
      <c r="J308" s="417" t="s">
        <v>197</v>
      </c>
      <c r="K308" s="418">
        <f>SUM(K306:K307)</f>
        <v>0</v>
      </c>
      <c r="L308" s="418">
        <f>SUM(L306:L307)</f>
        <v>0</v>
      </c>
    </row>
    <row r="309" spans="1:12" x14ac:dyDescent="0.2">
      <c r="A309" s="66"/>
      <c r="B309" s="343"/>
      <c r="C309" s="5"/>
      <c r="D309" s="12"/>
      <c r="E309" s="13"/>
      <c r="F309" s="14"/>
      <c r="G309" s="5"/>
      <c r="H309" s="6"/>
      <c r="I309" s="5"/>
      <c r="J309" s="5"/>
      <c r="K309" s="5"/>
      <c r="L309" s="5"/>
    </row>
    <row r="310" spans="1:12" ht="10.8" thickBot="1" x14ac:dyDescent="0.25">
      <c r="A310" s="1" t="s">
        <v>431</v>
      </c>
      <c r="B310" s="87"/>
      <c r="C310" s="94"/>
      <c r="D310" s="12"/>
      <c r="E310" s="411"/>
      <c r="F310" s="14"/>
      <c r="G310" s="5"/>
      <c r="H310" s="6"/>
      <c r="I310" s="5"/>
      <c r="J310" s="5"/>
      <c r="K310" s="5"/>
      <c r="L310" s="5"/>
    </row>
    <row r="311" spans="1:12" ht="41.4" thickBot="1" x14ac:dyDescent="0.25">
      <c r="A311" s="578" t="s">
        <v>207</v>
      </c>
      <c r="B311" s="322" t="s">
        <v>170</v>
      </c>
      <c r="C311" s="21" t="s">
        <v>188</v>
      </c>
      <c r="D311" s="284" t="s">
        <v>147</v>
      </c>
      <c r="E311" s="160" t="s">
        <v>92</v>
      </c>
      <c r="F311" s="161" t="s">
        <v>290</v>
      </c>
      <c r="G311" s="21" t="s">
        <v>189</v>
      </c>
      <c r="H311" s="20" t="s">
        <v>101</v>
      </c>
      <c r="I311" s="21" t="s">
        <v>102</v>
      </c>
      <c r="J311" s="21" t="s">
        <v>190</v>
      </c>
      <c r="K311" s="21" t="s">
        <v>191</v>
      </c>
      <c r="L311" s="579" t="s">
        <v>192</v>
      </c>
    </row>
    <row r="312" spans="1:12" ht="81.599999999999994" x14ac:dyDescent="0.2">
      <c r="A312" s="88">
        <v>1</v>
      </c>
      <c r="B312" s="382" t="s">
        <v>59</v>
      </c>
      <c r="C312" s="643" t="s">
        <v>195</v>
      </c>
      <c r="D312" s="644" t="s">
        <v>193</v>
      </c>
      <c r="E312" s="645"/>
      <c r="F312" s="384">
        <v>320</v>
      </c>
      <c r="G312" s="385"/>
      <c r="H312" s="163"/>
      <c r="I312" s="166">
        <f>H312*J312+H312</f>
        <v>0</v>
      </c>
      <c r="J312" s="642"/>
      <c r="K312" s="166">
        <f>H312*F312</f>
        <v>0</v>
      </c>
      <c r="L312" s="167">
        <f>K312*J312+K312</f>
        <v>0</v>
      </c>
    </row>
    <row r="313" spans="1:12" ht="92.4" thickBot="1" x14ac:dyDescent="0.25">
      <c r="A313" s="261">
        <v>2</v>
      </c>
      <c r="B313" s="412" t="s">
        <v>60</v>
      </c>
      <c r="C313" s="413" t="s">
        <v>195</v>
      </c>
      <c r="D313" s="646" t="s">
        <v>193</v>
      </c>
      <c r="E313" s="647"/>
      <c r="F313" s="274">
        <v>320</v>
      </c>
      <c r="G313" s="82"/>
      <c r="H313" s="158"/>
      <c r="I313" s="118">
        <f>H313*J313+H313</f>
        <v>0</v>
      </c>
      <c r="J313" s="414"/>
      <c r="K313" s="118">
        <f>H313*F313</f>
        <v>0</v>
      </c>
      <c r="L313" s="119">
        <f>K313*J313+K313</f>
        <v>0</v>
      </c>
    </row>
    <row r="314" spans="1:12" ht="10.8" thickBot="1" x14ac:dyDescent="0.25">
      <c r="A314" s="66"/>
      <c r="B314" s="343"/>
      <c r="C314" s="5"/>
      <c r="D314" s="12"/>
      <c r="E314" s="13"/>
      <c r="F314" s="14"/>
      <c r="G314" s="5"/>
      <c r="H314" s="6"/>
      <c r="I314" s="5"/>
      <c r="J314" s="417" t="s">
        <v>197</v>
      </c>
      <c r="K314" s="418">
        <f>SUM(K312:K313)</f>
        <v>0</v>
      </c>
      <c r="L314" s="418">
        <f>SUM(L312:L313)</f>
        <v>0</v>
      </c>
    </row>
    <row r="315" spans="1:12" x14ac:dyDescent="0.2">
      <c r="A315" s="66"/>
      <c r="B315" s="343"/>
      <c r="C315" s="5"/>
      <c r="D315" s="12"/>
      <c r="E315" s="13"/>
      <c r="F315" s="14"/>
      <c r="G315" s="5"/>
      <c r="H315" s="6"/>
      <c r="I315" s="5"/>
      <c r="J315" s="5"/>
      <c r="K315" s="5"/>
      <c r="L315" s="5"/>
    </row>
    <row r="316" spans="1:12" ht="10.8" thickBot="1" x14ac:dyDescent="0.25">
      <c r="A316" s="1" t="s">
        <v>432</v>
      </c>
      <c r="B316" s="87"/>
      <c r="C316" s="94"/>
      <c r="D316" s="12"/>
      <c r="E316" s="411"/>
      <c r="F316" s="14"/>
      <c r="G316" s="5"/>
      <c r="H316" s="6"/>
      <c r="I316" s="5"/>
      <c r="J316" s="5"/>
      <c r="K316" s="5"/>
      <c r="L316" s="5"/>
    </row>
    <row r="317" spans="1:12" ht="41.4" thickBot="1" x14ac:dyDescent="0.25">
      <c r="A317" s="578" t="s">
        <v>207</v>
      </c>
      <c r="B317" s="322" t="s">
        <v>170</v>
      </c>
      <c r="C317" s="21" t="s">
        <v>188</v>
      </c>
      <c r="D317" s="284" t="s">
        <v>147</v>
      </c>
      <c r="E317" s="160" t="s">
        <v>92</v>
      </c>
      <c r="F317" s="161" t="s">
        <v>290</v>
      </c>
      <c r="G317" s="21" t="s">
        <v>189</v>
      </c>
      <c r="H317" s="20" t="s">
        <v>101</v>
      </c>
      <c r="I317" s="21" t="s">
        <v>102</v>
      </c>
      <c r="J317" s="21" t="s">
        <v>190</v>
      </c>
      <c r="K317" s="21" t="s">
        <v>191</v>
      </c>
      <c r="L317" s="579" t="s">
        <v>192</v>
      </c>
    </row>
    <row r="318" spans="1:12" ht="40.799999999999997" x14ac:dyDescent="0.2">
      <c r="A318" s="428">
        <v>1</v>
      </c>
      <c r="B318" s="24" t="s">
        <v>359</v>
      </c>
      <c r="C318" s="73" t="s">
        <v>195</v>
      </c>
      <c r="D318" s="265" t="s">
        <v>193</v>
      </c>
      <c r="E318" s="266"/>
      <c r="F318" s="27">
        <v>3200</v>
      </c>
      <c r="G318" s="28"/>
      <c r="H318" s="29"/>
      <c r="I318" s="337">
        <f>H318*J318+H318</f>
        <v>0</v>
      </c>
      <c r="J318" s="165"/>
      <c r="K318" s="29">
        <f>H318*F318</f>
        <v>0</v>
      </c>
      <c r="L318" s="32">
        <f>K318*J318+K318</f>
        <v>0</v>
      </c>
    </row>
    <row r="319" spans="1:12" ht="21" thickBot="1" x14ac:dyDescent="0.25">
      <c r="A319" s="648">
        <v>2</v>
      </c>
      <c r="B319" s="77" t="s">
        <v>357</v>
      </c>
      <c r="C319" s="332" t="s">
        <v>195</v>
      </c>
      <c r="D319" s="339" t="s">
        <v>193</v>
      </c>
      <c r="E319" s="340"/>
      <c r="F319" s="154">
        <v>700</v>
      </c>
      <c r="G319" s="82"/>
      <c r="H319" s="83"/>
      <c r="I319" s="341">
        <f>H319*J319+H319</f>
        <v>0</v>
      </c>
      <c r="J319" s="333"/>
      <c r="K319" s="83">
        <f>H319*F319</f>
        <v>0</v>
      </c>
      <c r="L319" s="85">
        <f>K319*J319+K319</f>
        <v>0</v>
      </c>
    </row>
    <row r="320" spans="1:12" ht="10.8" thickBot="1" x14ac:dyDescent="0.25">
      <c r="A320" s="66"/>
      <c r="B320" s="343"/>
      <c r="C320" s="5"/>
      <c r="D320" s="12"/>
      <c r="E320" s="13"/>
      <c r="F320" s="14"/>
      <c r="G320" s="5"/>
      <c r="H320" s="6"/>
      <c r="I320" s="5"/>
      <c r="J320" s="417" t="s">
        <v>197</v>
      </c>
      <c r="K320" s="418">
        <f>SUM(K318:K319)</f>
        <v>0</v>
      </c>
      <c r="L320" s="418">
        <f>SUM(L318:L319)</f>
        <v>0</v>
      </c>
    </row>
    <row r="321" spans="1:12" x14ac:dyDescent="0.2">
      <c r="A321" s="66"/>
      <c r="B321" s="343"/>
      <c r="C321" s="5"/>
      <c r="D321" s="12"/>
      <c r="E321" s="13"/>
      <c r="F321" s="14"/>
      <c r="G321" s="5"/>
      <c r="H321" s="6"/>
      <c r="I321" s="5"/>
      <c r="J321" s="5"/>
      <c r="K321" s="5"/>
      <c r="L321" s="5"/>
    </row>
    <row r="322" spans="1:12" ht="10.8" thickBot="1" x14ac:dyDescent="0.25">
      <c r="A322" s="1" t="s">
        <v>433</v>
      </c>
      <c r="B322" s="87"/>
      <c r="C322" s="94"/>
      <c r="D322" s="12"/>
      <c r="E322" s="411"/>
      <c r="F322" s="14"/>
      <c r="G322" s="5"/>
      <c r="H322" s="6"/>
      <c r="I322" s="5"/>
      <c r="J322" s="5"/>
      <c r="K322" s="5"/>
      <c r="L322" s="5"/>
    </row>
    <row r="323" spans="1:12" ht="41.4" thickBot="1" x14ac:dyDescent="0.25">
      <c r="A323" s="578" t="s">
        <v>207</v>
      </c>
      <c r="B323" s="322" t="s">
        <v>170</v>
      </c>
      <c r="C323" s="21" t="s">
        <v>188</v>
      </c>
      <c r="D323" s="284" t="s">
        <v>147</v>
      </c>
      <c r="E323" s="160" t="s">
        <v>92</v>
      </c>
      <c r="F323" s="161" t="s">
        <v>290</v>
      </c>
      <c r="G323" s="21" t="s">
        <v>189</v>
      </c>
      <c r="H323" s="20" t="s">
        <v>101</v>
      </c>
      <c r="I323" s="21" t="s">
        <v>102</v>
      </c>
      <c r="J323" s="21" t="s">
        <v>190</v>
      </c>
      <c r="K323" s="21" t="s">
        <v>191</v>
      </c>
      <c r="L323" s="579" t="s">
        <v>192</v>
      </c>
    </row>
    <row r="324" spans="1:12" ht="45" customHeight="1" x14ac:dyDescent="0.2">
      <c r="A324" s="88">
        <v>1</v>
      </c>
      <c r="B324" s="24" t="s">
        <v>240</v>
      </c>
      <c r="C324" s="73" t="s">
        <v>195</v>
      </c>
      <c r="D324" s="26" t="s">
        <v>193</v>
      </c>
      <c r="E324" s="74"/>
      <c r="F324" s="27">
        <v>20</v>
      </c>
      <c r="G324" s="28"/>
      <c r="H324" s="99"/>
      <c r="I324" s="267">
        <f t="shared" ref="I324:I329" si="76">H324*J324+H324</f>
        <v>0</v>
      </c>
      <c r="J324" s="165"/>
      <c r="K324" s="166">
        <f t="shared" ref="K324:K329" si="77">H324*F324</f>
        <v>0</v>
      </c>
      <c r="L324" s="167">
        <f t="shared" ref="L324:L329" si="78">K324*J324+K324</f>
        <v>0</v>
      </c>
    </row>
    <row r="325" spans="1:12" ht="71.400000000000006" x14ac:dyDescent="0.2">
      <c r="A325" s="190">
        <v>2</v>
      </c>
      <c r="B325" s="213" t="s">
        <v>23</v>
      </c>
      <c r="C325" s="38" t="s">
        <v>195</v>
      </c>
      <c r="D325" s="51" t="s">
        <v>193</v>
      </c>
      <c r="E325" s="46"/>
      <c r="F325" s="52">
        <v>40</v>
      </c>
      <c r="G325" s="214"/>
      <c r="H325" s="107"/>
      <c r="I325" s="136">
        <f t="shared" si="76"/>
        <v>0</v>
      </c>
      <c r="J325" s="137"/>
      <c r="K325" s="174">
        <f t="shared" si="77"/>
        <v>0</v>
      </c>
      <c r="L325" s="175">
        <f t="shared" si="78"/>
        <v>0</v>
      </c>
    </row>
    <row r="326" spans="1:12" ht="20.399999999999999" x14ac:dyDescent="0.2">
      <c r="A326" s="190">
        <v>3</v>
      </c>
      <c r="B326" s="37" t="s">
        <v>470</v>
      </c>
      <c r="C326" s="48" t="s">
        <v>195</v>
      </c>
      <c r="D326" s="39" t="s">
        <v>193</v>
      </c>
      <c r="E326" s="46"/>
      <c r="F326" s="40">
        <v>80</v>
      </c>
      <c r="G326" s="41"/>
      <c r="H326" s="42"/>
      <c r="I326" s="228">
        <f t="shared" si="76"/>
        <v>0</v>
      </c>
      <c r="J326" s="44"/>
      <c r="K326" s="373">
        <f t="shared" si="77"/>
        <v>0</v>
      </c>
      <c r="L326" s="374">
        <f t="shared" si="78"/>
        <v>0</v>
      </c>
    </row>
    <row r="327" spans="1:12" ht="40.799999999999997" x14ac:dyDescent="0.2">
      <c r="A327" s="190">
        <v>4</v>
      </c>
      <c r="B327" s="37" t="s">
        <v>471</v>
      </c>
      <c r="C327" s="48" t="s">
        <v>195</v>
      </c>
      <c r="D327" s="39" t="s">
        <v>193</v>
      </c>
      <c r="E327" s="46"/>
      <c r="F327" s="40">
        <v>10</v>
      </c>
      <c r="G327" s="41"/>
      <c r="H327" s="42"/>
      <c r="I327" s="228">
        <f t="shared" si="76"/>
        <v>0</v>
      </c>
      <c r="J327" s="44"/>
      <c r="K327" s="373">
        <f t="shared" si="77"/>
        <v>0</v>
      </c>
      <c r="L327" s="374">
        <f t="shared" si="78"/>
        <v>0</v>
      </c>
    </row>
    <row r="328" spans="1:12" ht="20.399999999999999" x14ac:dyDescent="0.2">
      <c r="A328" s="190">
        <v>5</v>
      </c>
      <c r="B328" s="37" t="s">
        <v>472</v>
      </c>
      <c r="C328" s="48" t="s">
        <v>195</v>
      </c>
      <c r="D328" s="39" t="s">
        <v>193</v>
      </c>
      <c r="E328" s="46"/>
      <c r="F328" s="40">
        <v>80</v>
      </c>
      <c r="G328" s="41"/>
      <c r="H328" s="42"/>
      <c r="I328" s="228">
        <f t="shared" si="76"/>
        <v>0</v>
      </c>
      <c r="J328" s="44"/>
      <c r="K328" s="373">
        <f t="shared" si="77"/>
        <v>0</v>
      </c>
      <c r="L328" s="374">
        <f t="shared" si="78"/>
        <v>0</v>
      </c>
    </row>
    <row r="329" spans="1:12" ht="10.8" thickBot="1" x14ac:dyDescent="0.25">
      <c r="A329" s="261">
        <v>6</v>
      </c>
      <c r="B329" s="576" t="s">
        <v>473</v>
      </c>
      <c r="C329" s="153" t="s">
        <v>195</v>
      </c>
      <c r="D329" s="262" t="s">
        <v>193</v>
      </c>
      <c r="E329" s="80"/>
      <c r="F329" s="274">
        <v>60</v>
      </c>
      <c r="G329" s="82"/>
      <c r="H329" s="83"/>
      <c r="I329" s="156">
        <f t="shared" si="76"/>
        <v>0</v>
      </c>
      <c r="J329" s="157"/>
      <c r="K329" s="415">
        <f t="shared" si="77"/>
        <v>0</v>
      </c>
      <c r="L329" s="416">
        <f t="shared" si="78"/>
        <v>0</v>
      </c>
    </row>
    <row r="330" spans="1:12" ht="10.8" thickBot="1" x14ac:dyDescent="0.25">
      <c r="A330" s="294" t="s">
        <v>345</v>
      </c>
      <c r="B330" s="343"/>
      <c r="C330" s="5"/>
      <c r="D330" s="12"/>
      <c r="E330" s="13"/>
      <c r="F330" s="14"/>
      <c r="G330" s="5"/>
      <c r="H330" s="6"/>
      <c r="I330" s="5"/>
      <c r="J330" s="417" t="s">
        <v>197</v>
      </c>
      <c r="K330" s="649">
        <f>SUM(K324:K329)</f>
        <v>0</v>
      </c>
      <c r="L330" s="650">
        <f>SUM(L324:L329)</f>
        <v>0</v>
      </c>
    </row>
    <row r="331" spans="1:12" x14ac:dyDescent="0.2">
      <c r="A331" s="66"/>
      <c r="B331" s="343"/>
      <c r="C331" s="5"/>
      <c r="D331" s="12"/>
      <c r="E331" s="13"/>
      <c r="F331" s="14"/>
      <c r="G331" s="5"/>
      <c r="H331" s="6"/>
      <c r="I331" s="5"/>
      <c r="J331" s="5"/>
      <c r="K331" s="5"/>
      <c r="L331" s="5"/>
    </row>
    <row r="332" spans="1:12" x14ac:dyDescent="0.2">
      <c r="D332" s="11"/>
      <c r="E332" s="420"/>
      <c r="F332" s="11"/>
      <c r="H332" s="11"/>
    </row>
    <row r="333" spans="1:12" ht="10.8" thickBot="1" x14ac:dyDescent="0.25">
      <c r="A333" s="1" t="s">
        <v>434</v>
      </c>
      <c r="B333" s="87"/>
      <c r="C333" s="5"/>
      <c r="D333" s="12"/>
      <c r="E333" s="13"/>
      <c r="F333" s="4"/>
      <c r="G333" s="1"/>
      <c r="H333" s="6"/>
      <c r="I333" s="5"/>
      <c r="J333" s="5"/>
      <c r="K333" s="1"/>
      <c r="L333" s="5"/>
    </row>
    <row r="334" spans="1:12" ht="31.2" thickBot="1" x14ac:dyDescent="0.25">
      <c r="A334" s="15" t="s">
        <v>207</v>
      </c>
      <c r="B334" s="16" t="s">
        <v>170</v>
      </c>
      <c r="C334" s="17" t="s">
        <v>188</v>
      </c>
      <c r="D334" s="18" t="s">
        <v>147</v>
      </c>
      <c r="E334" s="71" t="s">
        <v>92</v>
      </c>
      <c r="F334" s="19" t="s">
        <v>287</v>
      </c>
      <c r="G334" s="17" t="s">
        <v>189</v>
      </c>
      <c r="H334" s="176" t="s">
        <v>101</v>
      </c>
      <c r="I334" s="17" t="s">
        <v>102</v>
      </c>
      <c r="J334" s="17" t="s">
        <v>190</v>
      </c>
      <c r="K334" s="17" t="s">
        <v>191</v>
      </c>
      <c r="L334" s="22" t="s">
        <v>192</v>
      </c>
    </row>
    <row r="335" spans="1:12" x14ac:dyDescent="0.2">
      <c r="A335" s="88">
        <v>1</v>
      </c>
      <c r="B335" s="24" t="s">
        <v>243</v>
      </c>
      <c r="C335" s="73" t="s">
        <v>195</v>
      </c>
      <c r="D335" s="26" t="s">
        <v>193</v>
      </c>
      <c r="E335" s="74"/>
      <c r="F335" s="98">
        <v>1000</v>
      </c>
      <c r="G335" s="28"/>
      <c r="H335" s="29"/>
      <c r="I335" s="286">
        <f>H335*J335+H335</f>
        <v>0</v>
      </c>
      <c r="J335" s="31"/>
      <c r="K335" s="181">
        <f>H335*F335</f>
        <v>0</v>
      </c>
      <c r="L335" s="182">
        <f>K335*J335+K335</f>
        <v>0</v>
      </c>
    </row>
    <row r="336" spans="1:12" x14ac:dyDescent="0.2">
      <c r="A336" s="190">
        <v>2</v>
      </c>
      <c r="B336" s="37" t="s">
        <v>111</v>
      </c>
      <c r="C336" s="48" t="s">
        <v>195</v>
      </c>
      <c r="D336" s="39" t="s">
        <v>193</v>
      </c>
      <c r="E336" s="46"/>
      <c r="F336" s="114">
        <v>850</v>
      </c>
      <c r="G336" s="41"/>
      <c r="H336" s="42"/>
      <c r="I336" s="54">
        <f>H336*J336+H336</f>
        <v>0</v>
      </c>
      <c r="J336" s="44"/>
      <c r="K336" s="174">
        <f>H336*F336</f>
        <v>0</v>
      </c>
      <c r="L336" s="175">
        <f>K336*J336+K336</f>
        <v>0</v>
      </c>
    </row>
    <row r="337" spans="1:12" ht="10.8" thickBot="1" x14ac:dyDescent="0.25">
      <c r="A337" s="261">
        <v>3</v>
      </c>
      <c r="B337" s="77" t="s">
        <v>242</v>
      </c>
      <c r="C337" s="78" t="s">
        <v>195</v>
      </c>
      <c r="D337" s="79" t="s">
        <v>193</v>
      </c>
      <c r="E337" s="80"/>
      <c r="F337" s="115">
        <v>150</v>
      </c>
      <c r="G337" s="82"/>
      <c r="H337" s="83"/>
      <c r="I337" s="293">
        <f t="shared" ref="I337" si="79">H337*J337+H337</f>
        <v>0</v>
      </c>
      <c r="J337" s="84"/>
      <c r="K337" s="415">
        <f t="shared" ref="K337" si="80">H337*F337</f>
        <v>0</v>
      </c>
      <c r="L337" s="416">
        <f t="shared" ref="L337" si="81">K337*J337+K337</f>
        <v>0</v>
      </c>
    </row>
    <row r="338" spans="1:12" ht="10.8" thickBot="1" x14ac:dyDescent="0.25">
      <c r="A338" s="66"/>
      <c r="B338" s="343"/>
      <c r="C338" s="5"/>
      <c r="D338" s="12"/>
      <c r="E338" s="13"/>
      <c r="F338" s="14"/>
      <c r="G338" s="5"/>
      <c r="H338" s="6"/>
      <c r="I338" s="5"/>
      <c r="J338" s="417" t="s">
        <v>197</v>
      </c>
      <c r="K338" s="649">
        <f>SUM(K335:K337)</f>
        <v>0</v>
      </c>
      <c r="L338" s="650">
        <f>SUM(L335:L337)</f>
        <v>0</v>
      </c>
    </row>
    <row r="339" spans="1:12" x14ac:dyDescent="0.2">
      <c r="A339" s="66"/>
      <c r="B339" s="343"/>
      <c r="C339" s="5"/>
      <c r="D339" s="12"/>
      <c r="E339" s="13"/>
      <c r="F339" s="14"/>
      <c r="G339" s="5"/>
      <c r="H339" s="6"/>
      <c r="I339" s="5"/>
      <c r="J339" s="5"/>
      <c r="K339" s="5"/>
      <c r="L339" s="5"/>
    </row>
    <row r="340" spans="1:12" ht="10.8" thickBot="1" x14ac:dyDescent="0.25">
      <c r="A340" s="1" t="s">
        <v>435</v>
      </c>
      <c r="B340" s="87"/>
      <c r="C340" s="5"/>
      <c r="D340" s="12"/>
      <c r="E340" s="13"/>
      <c r="F340" s="4"/>
      <c r="G340" s="1"/>
      <c r="H340" s="6"/>
      <c r="I340" s="5"/>
      <c r="J340" s="5"/>
      <c r="K340" s="1"/>
      <c r="L340" s="5"/>
    </row>
    <row r="341" spans="1:12" ht="31.2" thickBot="1" x14ac:dyDescent="0.25">
      <c r="A341" s="15" t="s">
        <v>207</v>
      </c>
      <c r="B341" s="16" t="s">
        <v>170</v>
      </c>
      <c r="C341" s="17" t="s">
        <v>188</v>
      </c>
      <c r="D341" s="18" t="s">
        <v>147</v>
      </c>
      <c r="E341" s="71" t="s">
        <v>92</v>
      </c>
      <c r="F341" s="19" t="s">
        <v>287</v>
      </c>
      <c r="G341" s="17" t="s">
        <v>189</v>
      </c>
      <c r="H341" s="20" t="s">
        <v>101</v>
      </c>
      <c r="I341" s="21" t="s">
        <v>102</v>
      </c>
      <c r="J341" s="17" t="s">
        <v>190</v>
      </c>
      <c r="K341" s="17" t="s">
        <v>191</v>
      </c>
      <c r="L341" s="22" t="s">
        <v>192</v>
      </c>
    </row>
    <row r="342" spans="1:12" ht="71.400000000000006" x14ac:dyDescent="0.2">
      <c r="A342" s="571">
        <v>1</v>
      </c>
      <c r="B342" s="24" t="s">
        <v>291</v>
      </c>
      <c r="C342" s="73" t="s">
        <v>195</v>
      </c>
      <c r="D342" s="26" t="s">
        <v>193</v>
      </c>
      <c r="E342" s="74"/>
      <c r="F342" s="98">
        <v>140</v>
      </c>
      <c r="G342" s="28"/>
      <c r="H342" s="99"/>
      <c r="I342" s="30">
        <f t="shared" ref="I342:I347" si="82">H342*J342+H342</f>
        <v>0</v>
      </c>
      <c r="J342" s="31"/>
      <c r="K342" s="368">
        <f t="shared" ref="K342:K347" si="83">H342*F342</f>
        <v>0</v>
      </c>
      <c r="L342" s="369">
        <f t="shared" ref="L342:L347" si="84">K342*J342+K342</f>
        <v>0</v>
      </c>
    </row>
    <row r="343" spans="1:12" ht="61.2" x14ac:dyDescent="0.2">
      <c r="A343" s="421">
        <v>2</v>
      </c>
      <c r="B343" s="202" t="s">
        <v>292</v>
      </c>
      <c r="C343" s="203" t="s">
        <v>195</v>
      </c>
      <c r="D343" s="204" t="s">
        <v>193</v>
      </c>
      <c r="E343" s="205"/>
      <c r="F343" s="206">
        <v>60</v>
      </c>
      <c r="G343" s="207"/>
      <c r="H343" s="258"/>
      <c r="I343" s="43">
        <f t="shared" si="82"/>
        <v>0</v>
      </c>
      <c r="J343" s="584"/>
      <c r="K343" s="422">
        <f t="shared" si="83"/>
        <v>0</v>
      </c>
      <c r="L343" s="423">
        <f t="shared" si="84"/>
        <v>0</v>
      </c>
    </row>
    <row r="344" spans="1:12" ht="61.2" x14ac:dyDescent="0.2">
      <c r="A344" s="421">
        <v>3</v>
      </c>
      <c r="B344" s="202" t="s">
        <v>148</v>
      </c>
      <c r="C344" s="203" t="s">
        <v>195</v>
      </c>
      <c r="D344" s="204" t="s">
        <v>193</v>
      </c>
      <c r="E344" s="205"/>
      <c r="F344" s="206">
        <v>120</v>
      </c>
      <c r="G344" s="207"/>
      <c r="H344" s="258"/>
      <c r="I344" s="43">
        <f t="shared" si="82"/>
        <v>0</v>
      </c>
      <c r="J344" s="584"/>
      <c r="K344" s="422">
        <f t="shared" si="83"/>
        <v>0</v>
      </c>
      <c r="L344" s="423">
        <f t="shared" si="84"/>
        <v>0</v>
      </c>
    </row>
    <row r="345" spans="1:12" ht="51" x14ac:dyDescent="0.2">
      <c r="A345" s="421">
        <v>4</v>
      </c>
      <c r="B345" s="202" t="s">
        <v>365</v>
      </c>
      <c r="C345" s="203" t="s">
        <v>195</v>
      </c>
      <c r="D345" s="204" t="s">
        <v>193</v>
      </c>
      <c r="E345" s="205"/>
      <c r="F345" s="206">
        <v>1200</v>
      </c>
      <c r="G345" s="207"/>
      <c r="H345" s="258"/>
      <c r="I345" s="43">
        <f t="shared" si="82"/>
        <v>0</v>
      </c>
      <c r="J345" s="584"/>
      <c r="K345" s="422">
        <f t="shared" si="83"/>
        <v>0</v>
      </c>
      <c r="L345" s="423">
        <f t="shared" si="84"/>
        <v>0</v>
      </c>
    </row>
    <row r="346" spans="1:12" ht="20.399999999999999" x14ac:dyDescent="0.2">
      <c r="A346" s="574">
        <v>5</v>
      </c>
      <c r="B346" s="37" t="s">
        <v>363</v>
      </c>
      <c r="C346" s="48" t="s">
        <v>195</v>
      </c>
      <c r="D346" s="39" t="s">
        <v>193</v>
      </c>
      <c r="E346" s="46"/>
      <c r="F346" s="114">
        <v>1000</v>
      </c>
      <c r="G346" s="41"/>
      <c r="H346" s="101"/>
      <c r="I346" s="47">
        <f t="shared" si="82"/>
        <v>0</v>
      </c>
      <c r="J346" s="44"/>
      <c r="K346" s="373">
        <f t="shared" si="83"/>
        <v>0</v>
      </c>
      <c r="L346" s="374">
        <f t="shared" si="84"/>
        <v>0</v>
      </c>
    </row>
    <row r="347" spans="1:12" ht="21" thickBot="1" x14ac:dyDescent="0.25">
      <c r="A347" s="151">
        <v>6</v>
      </c>
      <c r="B347" s="77" t="s">
        <v>364</v>
      </c>
      <c r="C347" s="78" t="s">
        <v>195</v>
      </c>
      <c r="D347" s="79" t="s">
        <v>196</v>
      </c>
      <c r="E347" s="80"/>
      <c r="F347" s="115">
        <v>60</v>
      </c>
      <c r="G347" s="82"/>
      <c r="H347" s="83"/>
      <c r="I347" s="93">
        <f t="shared" si="82"/>
        <v>0</v>
      </c>
      <c r="J347" s="84"/>
      <c r="K347" s="424">
        <f t="shared" si="83"/>
        <v>0</v>
      </c>
      <c r="L347" s="425">
        <f t="shared" si="84"/>
        <v>0</v>
      </c>
    </row>
    <row r="348" spans="1:12" ht="10.8" thickBot="1" x14ac:dyDescent="0.25">
      <c r="A348" s="5"/>
      <c r="B348" s="87"/>
      <c r="C348" s="5"/>
      <c r="D348" s="12"/>
      <c r="E348" s="13"/>
      <c r="F348" s="14"/>
      <c r="G348" s="5"/>
      <c r="H348" s="6"/>
      <c r="I348" s="5"/>
      <c r="J348" s="63" t="s">
        <v>197</v>
      </c>
      <c r="K348" s="64">
        <f>SUM(K342:K347)</f>
        <v>0</v>
      </c>
      <c r="L348" s="65">
        <f>SUM(L342:L347)</f>
        <v>0</v>
      </c>
    </row>
    <row r="349" spans="1:12" x14ac:dyDescent="0.2">
      <c r="A349" s="66"/>
      <c r="B349" s="87"/>
      <c r="C349" s="5"/>
      <c r="D349" s="12"/>
      <c r="E349" s="13"/>
      <c r="F349" s="14"/>
      <c r="G349" s="5"/>
      <c r="H349" s="6"/>
      <c r="I349" s="5"/>
      <c r="J349" s="5"/>
      <c r="K349" s="5"/>
      <c r="L349" s="61"/>
    </row>
    <row r="350" spans="1:12" ht="10.8" thickBot="1" x14ac:dyDescent="0.25">
      <c r="A350" s="1" t="s">
        <v>436</v>
      </c>
      <c r="B350" s="87"/>
      <c r="C350" s="5"/>
      <c r="D350" s="12"/>
      <c r="E350" s="13"/>
      <c r="F350" s="14"/>
      <c r="G350" s="1"/>
      <c r="H350" s="6"/>
      <c r="I350" s="5"/>
      <c r="J350" s="5"/>
      <c r="K350" s="5"/>
      <c r="L350" s="5"/>
    </row>
    <row r="351" spans="1:12" ht="31.2" thickBot="1" x14ac:dyDescent="0.25">
      <c r="A351" s="15" t="s">
        <v>207</v>
      </c>
      <c r="B351" s="16" t="s">
        <v>170</v>
      </c>
      <c r="C351" s="17" t="s">
        <v>188</v>
      </c>
      <c r="D351" s="18" t="s">
        <v>147</v>
      </c>
      <c r="E351" s="71" t="s">
        <v>92</v>
      </c>
      <c r="F351" s="19" t="s">
        <v>93</v>
      </c>
      <c r="G351" s="17" t="s">
        <v>189</v>
      </c>
      <c r="H351" s="20" t="s">
        <v>101</v>
      </c>
      <c r="I351" s="21" t="s">
        <v>102</v>
      </c>
      <c r="J351" s="17" t="s">
        <v>190</v>
      </c>
      <c r="K351" s="17" t="s">
        <v>191</v>
      </c>
      <c r="L351" s="22" t="s">
        <v>192</v>
      </c>
    </row>
    <row r="352" spans="1:12" ht="51" x14ac:dyDescent="0.2">
      <c r="A352" s="23">
        <v>1</v>
      </c>
      <c r="B352" s="344" t="s">
        <v>76</v>
      </c>
      <c r="C352" s="73" t="s">
        <v>195</v>
      </c>
      <c r="D352" s="26" t="s">
        <v>193</v>
      </c>
      <c r="E352" s="74"/>
      <c r="F352" s="27">
        <v>100</v>
      </c>
      <c r="G352" s="28"/>
      <c r="H352" s="99"/>
      <c r="I352" s="267">
        <f>H352*J352+H352</f>
        <v>0</v>
      </c>
      <c r="J352" s="165"/>
      <c r="K352" s="267">
        <f>H352*F352</f>
        <v>0</v>
      </c>
      <c r="L352" s="331">
        <f>K352*J352+K352</f>
        <v>0</v>
      </c>
    </row>
    <row r="353" spans="1:12" ht="20.399999999999999" x14ac:dyDescent="0.2">
      <c r="A353" s="135">
        <v>2</v>
      </c>
      <c r="B353" s="108" t="s">
        <v>366</v>
      </c>
      <c r="C353" s="38" t="s">
        <v>195</v>
      </c>
      <c r="D353" s="51" t="s">
        <v>193</v>
      </c>
      <c r="E353" s="46"/>
      <c r="F353" s="52">
        <v>120</v>
      </c>
      <c r="G353" s="41"/>
      <c r="H353" s="107"/>
      <c r="I353" s="110">
        <f>H353*J353+H353</f>
        <v>0</v>
      </c>
      <c r="J353" s="137"/>
      <c r="K353" s="110">
        <f>H353*F353</f>
        <v>0</v>
      </c>
      <c r="L353" s="243">
        <f>K353*J353+K353</f>
        <v>0</v>
      </c>
    </row>
    <row r="354" spans="1:12" ht="20.399999999999999" x14ac:dyDescent="0.2">
      <c r="A354" s="135">
        <v>3</v>
      </c>
      <c r="B354" s="108" t="s">
        <v>244</v>
      </c>
      <c r="C354" s="38" t="s">
        <v>195</v>
      </c>
      <c r="D354" s="51" t="s">
        <v>193</v>
      </c>
      <c r="E354" s="46"/>
      <c r="F354" s="52">
        <v>420</v>
      </c>
      <c r="G354" s="41"/>
      <c r="H354" s="107"/>
      <c r="I354" s="110">
        <f>H354*J354+H354</f>
        <v>0</v>
      </c>
      <c r="J354" s="137"/>
      <c r="K354" s="110">
        <f>H354*F354</f>
        <v>0</v>
      </c>
      <c r="L354" s="243">
        <f>K354*J354+K354</f>
        <v>0</v>
      </c>
    </row>
    <row r="355" spans="1:12" ht="31.2" thickBot="1" x14ac:dyDescent="0.25">
      <c r="A355" s="426">
        <v>4</v>
      </c>
      <c r="B355" s="152" t="s">
        <v>298</v>
      </c>
      <c r="C355" s="153" t="s">
        <v>195</v>
      </c>
      <c r="D355" s="262" t="s">
        <v>193</v>
      </c>
      <c r="E355" s="80"/>
      <c r="F355" s="274">
        <v>150</v>
      </c>
      <c r="G355" s="82"/>
      <c r="H355" s="276"/>
      <c r="I355" s="116">
        <f>H355*J355+H355</f>
        <v>0</v>
      </c>
      <c r="J355" s="427"/>
      <c r="K355" s="116">
        <f>H355*F355</f>
        <v>0</v>
      </c>
      <c r="L355" s="334">
        <f>K355*J355+K355</f>
        <v>0</v>
      </c>
    </row>
    <row r="356" spans="1:12" ht="10.8" thickBot="1" x14ac:dyDescent="0.25">
      <c r="A356" s="5"/>
      <c r="B356" s="5"/>
      <c r="C356" s="5"/>
      <c r="D356" s="12"/>
      <c r="E356" s="13"/>
      <c r="F356" s="14"/>
      <c r="G356" s="5"/>
      <c r="H356" s="6"/>
      <c r="I356" s="5"/>
      <c r="J356" s="63" t="s">
        <v>197</v>
      </c>
      <c r="K356" s="329">
        <f>SUM(K352:K355)</f>
        <v>0</v>
      </c>
      <c r="L356" s="65">
        <f>SUM(L352:L355)</f>
        <v>0</v>
      </c>
    </row>
    <row r="357" spans="1:12" x14ac:dyDescent="0.2">
      <c r="A357" s="66"/>
      <c r="B357" s="5"/>
      <c r="C357" s="5"/>
      <c r="D357" s="12"/>
      <c r="E357" s="13"/>
      <c r="F357" s="14"/>
      <c r="G357" s="5"/>
      <c r="H357" s="6"/>
      <c r="I357" s="5"/>
      <c r="J357" s="5"/>
      <c r="K357" s="5"/>
      <c r="L357" s="61"/>
    </row>
    <row r="358" spans="1:12" ht="10.8" thickBot="1" x14ac:dyDescent="0.25">
      <c r="A358" s="1" t="s">
        <v>437</v>
      </c>
      <c r="B358" s="87"/>
      <c r="C358" s="5"/>
      <c r="D358" s="12"/>
      <c r="E358" s="13"/>
      <c r="F358" s="4"/>
      <c r="G358" s="1"/>
      <c r="H358" s="6"/>
      <c r="I358" s="5"/>
      <c r="J358" s="5"/>
      <c r="K358" s="5"/>
      <c r="L358" s="5"/>
    </row>
    <row r="359" spans="1:12" ht="31.2" thickBot="1" x14ac:dyDescent="0.25">
      <c r="A359" s="15" t="s">
        <v>207</v>
      </c>
      <c r="B359" s="16" t="s">
        <v>170</v>
      </c>
      <c r="C359" s="17" t="s">
        <v>188</v>
      </c>
      <c r="D359" s="18" t="s">
        <v>147</v>
      </c>
      <c r="E359" s="71" t="s">
        <v>92</v>
      </c>
      <c r="F359" s="19" t="s">
        <v>93</v>
      </c>
      <c r="G359" s="17" t="s">
        <v>189</v>
      </c>
      <c r="H359" s="20" t="s">
        <v>101</v>
      </c>
      <c r="I359" s="21" t="s">
        <v>102</v>
      </c>
      <c r="J359" s="17" t="s">
        <v>190</v>
      </c>
      <c r="K359" s="17" t="s">
        <v>191</v>
      </c>
      <c r="L359" s="22" t="s">
        <v>192</v>
      </c>
    </row>
    <row r="360" spans="1:12" x14ac:dyDescent="0.2">
      <c r="A360" s="428">
        <v>1</v>
      </c>
      <c r="B360" s="683" t="s">
        <v>245</v>
      </c>
      <c r="C360" s="73" t="s">
        <v>272</v>
      </c>
      <c r="D360" s="26" t="s">
        <v>193</v>
      </c>
      <c r="E360" s="74"/>
      <c r="F360" s="75">
        <v>800</v>
      </c>
      <c r="G360" s="28"/>
      <c r="H360" s="99"/>
      <c r="I360" s="429">
        <f>H360*J360+H360</f>
        <v>0</v>
      </c>
      <c r="J360" s="165"/>
      <c r="K360" s="430">
        <f>H360*F360</f>
        <v>0</v>
      </c>
      <c r="L360" s="431">
        <f>K360*J360+K360</f>
        <v>0</v>
      </c>
    </row>
    <row r="361" spans="1:12" x14ac:dyDescent="0.2">
      <c r="A361" s="419">
        <v>2</v>
      </c>
      <c r="B361" s="684"/>
      <c r="C361" s="48" t="s">
        <v>273</v>
      </c>
      <c r="D361" s="39" t="s">
        <v>193</v>
      </c>
      <c r="E361" s="46"/>
      <c r="F361" s="351">
        <v>4200</v>
      </c>
      <c r="G361" s="41"/>
      <c r="H361" s="101"/>
      <c r="I361" s="112">
        <f t="shared" ref="I361:I366" si="85">H361*J361+H361</f>
        <v>0</v>
      </c>
      <c r="J361" s="113"/>
      <c r="K361" s="432">
        <f t="shared" ref="K361:K366" si="86">H361*F361</f>
        <v>0</v>
      </c>
      <c r="L361" s="433">
        <f t="shared" ref="L361:L366" si="87">K361*J361+K361</f>
        <v>0</v>
      </c>
    </row>
    <row r="362" spans="1:12" x14ac:dyDescent="0.2">
      <c r="A362" s="419">
        <v>3</v>
      </c>
      <c r="B362" s="684"/>
      <c r="C362" s="48" t="s">
        <v>268</v>
      </c>
      <c r="D362" s="39" t="s">
        <v>193</v>
      </c>
      <c r="E362" s="46"/>
      <c r="F362" s="351">
        <v>18000</v>
      </c>
      <c r="G362" s="41"/>
      <c r="H362" s="101"/>
      <c r="I362" s="112">
        <f t="shared" si="85"/>
        <v>0</v>
      </c>
      <c r="J362" s="113"/>
      <c r="K362" s="432">
        <f t="shared" si="86"/>
        <v>0</v>
      </c>
      <c r="L362" s="433">
        <f t="shared" si="87"/>
        <v>0</v>
      </c>
    </row>
    <row r="363" spans="1:12" x14ac:dyDescent="0.2">
      <c r="A363" s="419">
        <v>4</v>
      </c>
      <c r="B363" s="684"/>
      <c r="C363" s="48" t="s">
        <v>274</v>
      </c>
      <c r="D363" s="39" t="s">
        <v>193</v>
      </c>
      <c r="E363" s="46"/>
      <c r="F363" s="351">
        <v>600</v>
      </c>
      <c r="G363" s="41"/>
      <c r="H363" s="101"/>
      <c r="I363" s="112">
        <f t="shared" si="85"/>
        <v>0</v>
      </c>
      <c r="J363" s="113"/>
      <c r="K363" s="432">
        <f t="shared" si="86"/>
        <v>0</v>
      </c>
      <c r="L363" s="433">
        <f t="shared" si="87"/>
        <v>0</v>
      </c>
    </row>
    <row r="364" spans="1:12" x14ac:dyDescent="0.2">
      <c r="A364" s="419">
        <v>5</v>
      </c>
      <c r="B364" s="685"/>
      <c r="C364" s="270" t="s">
        <v>275</v>
      </c>
      <c r="D364" s="434" t="s">
        <v>193</v>
      </c>
      <c r="E364" s="435"/>
      <c r="F364" s="436">
        <v>80</v>
      </c>
      <c r="G364" s="41"/>
      <c r="H364" s="101"/>
      <c r="I364" s="112">
        <f t="shared" si="85"/>
        <v>0</v>
      </c>
      <c r="J364" s="113"/>
      <c r="K364" s="432">
        <f t="shared" si="86"/>
        <v>0</v>
      </c>
      <c r="L364" s="433">
        <f t="shared" si="87"/>
        <v>0</v>
      </c>
    </row>
    <row r="365" spans="1:12" x14ac:dyDescent="0.2">
      <c r="A365" s="419">
        <v>6</v>
      </c>
      <c r="B365" s="680" t="s">
        <v>184</v>
      </c>
      <c r="C365" s="48" t="s">
        <v>272</v>
      </c>
      <c r="D365" s="39" t="s">
        <v>193</v>
      </c>
      <c r="E365" s="46"/>
      <c r="F365" s="351">
        <v>120</v>
      </c>
      <c r="G365" s="41"/>
      <c r="H365" s="101"/>
      <c r="I365" s="112">
        <f t="shared" si="85"/>
        <v>0</v>
      </c>
      <c r="J365" s="113"/>
      <c r="K365" s="432">
        <f t="shared" si="86"/>
        <v>0</v>
      </c>
      <c r="L365" s="433">
        <f t="shared" si="87"/>
        <v>0</v>
      </c>
    </row>
    <row r="366" spans="1:12" ht="10.8" thickBot="1" x14ac:dyDescent="0.25">
      <c r="A366" s="648">
        <v>7</v>
      </c>
      <c r="B366" s="681"/>
      <c r="C366" s="78" t="s">
        <v>273</v>
      </c>
      <c r="D366" s="79" t="s">
        <v>193</v>
      </c>
      <c r="E366" s="80"/>
      <c r="F366" s="81">
        <v>120</v>
      </c>
      <c r="G366" s="82"/>
      <c r="H366" s="276"/>
      <c r="I366" s="467">
        <f t="shared" si="85"/>
        <v>0</v>
      </c>
      <c r="J366" s="333"/>
      <c r="K366" s="651">
        <f t="shared" si="86"/>
        <v>0</v>
      </c>
      <c r="L366" s="652">
        <f t="shared" si="87"/>
        <v>0</v>
      </c>
    </row>
    <row r="367" spans="1:12" ht="10.8" thickBot="1" x14ac:dyDescent="0.25">
      <c r="A367" s="5"/>
      <c r="B367" s="87"/>
      <c r="C367" s="5"/>
      <c r="D367" s="12"/>
      <c r="E367" s="13"/>
      <c r="F367" s="14"/>
      <c r="G367" s="5"/>
      <c r="H367" s="6"/>
      <c r="I367" s="5"/>
      <c r="J367" s="63" t="s">
        <v>197</v>
      </c>
      <c r="K367" s="329">
        <f>SUM(K360:K366)</f>
        <v>0</v>
      </c>
      <c r="L367" s="65">
        <f>SUM(L360:L366)</f>
        <v>0</v>
      </c>
    </row>
    <row r="368" spans="1:12" x14ac:dyDescent="0.2">
      <c r="A368" s="66"/>
      <c r="B368" s="87"/>
      <c r="C368" s="5"/>
      <c r="D368" s="12"/>
      <c r="E368" s="13"/>
      <c r="F368" s="14"/>
      <c r="G368" s="5"/>
      <c r="H368" s="6"/>
      <c r="I368" s="5"/>
      <c r="J368" s="5"/>
      <c r="K368" s="5"/>
      <c r="L368" s="61"/>
    </row>
    <row r="369" spans="1:12" ht="10.8" thickBot="1" x14ac:dyDescent="0.25">
      <c r="A369" s="120" t="s">
        <v>438</v>
      </c>
      <c r="B369" s="87"/>
      <c r="C369" s="125"/>
      <c r="D369" s="122"/>
      <c r="E369" s="13"/>
      <c r="F369" s="123"/>
      <c r="G369" s="125"/>
      <c r="H369" s="124"/>
      <c r="I369" s="125"/>
      <c r="J369" s="120"/>
      <c r="K369" s="125"/>
      <c r="L369" s="120"/>
    </row>
    <row r="370" spans="1:12" ht="31.2" thickBot="1" x14ac:dyDescent="0.25">
      <c r="A370" s="126" t="s">
        <v>207</v>
      </c>
      <c r="B370" s="16" t="s">
        <v>170</v>
      </c>
      <c r="C370" s="127" t="s">
        <v>188</v>
      </c>
      <c r="D370" s="18" t="s">
        <v>147</v>
      </c>
      <c r="E370" s="71" t="s">
        <v>92</v>
      </c>
      <c r="F370" s="19" t="s">
        <v>93</v>
      </c>
      <c r="G370" s="127" t="s">
        <v>189</v>
      </c>
      <c r="H370" s="20" t="s">
        <v>101</v>
      </c>
      <c r="I370" s="21" t="s">
        <v>102</v>
      </c>
      <c r="J370" s="127" t="s">
        <v>190</v>
      </c>
      <c r="K370" s="127" t="s">
        <v>191</v>
      </c>
      <c r="L370" s="128" t="s">
        <v>192</v>
      </c>
    </row>
    <row r="371" spans="1:12" ht="20.399999999999999" x14ac:dyDescent="0.2">
      <c r="A371" s="88">
        <v>1</v>
      </c>
      <c r="B371" s="24" t="s">
        <v>299</v>
      </c>
      <c r="C371" s="25" t="s">
        <v>195</v>
      </c>
      <c r="D371" s="383" t="s">
        <v>193</v>
      </c>
      <c r="E371" s="74"/>
      <c r="F371" s="180">
        <v>60000</v>
      </c>
      <c r="G371" s="28"/>
      <c r="H371" s="131"/>
      <c r="I371" s="164">
        <f>H371*J371+H371</f>
        <v>0</v>
      </c>
      <c r="J371" s="133"/>
      <c r="K371" s="437">
        <f>H371*F371</f>
        <v>0</v>
      </c>
      <c r="L371" s="438">
        <f>K371*J371+K371</f>
        <v>0</v>
      </c>
    </row>
    <row r="372" spans="1:12" ht="20.399999999999999" x14ac:dyDescent="0.2">
      <c r="A372" s="91">
        <v>2</v>
      </c>
      <c r="B372" s="37" t="s">
        <v>246</v>
      </c>
      <c r="C372" s="38" t="s">
        <v>195</v>
      </c>
      <c r="D372" s="51" t="s">
        <v>193</v>
      </c>
      <c r="E372" s="46"/>
      <c r="F372" s="162">
        <v>2200</v>
      </c>
      <c r="G372" s="41"/>
      <c r="H372" s="107"/>
      <c r="I372" s="168">
        <f t="shared" ref="I372:I379" si="88">H372*J372+H372</f>
        <v>0</v>
      </c>
      <c r="J372" s="137"/>
      <c r="K372" s="439">
        <f t="shared" ref="K372:K379" si="89">H372*F372</f>
        <v>0</v>
      </c>
      <c r="L372" s="390">
        <f t="shared" ref="L372:L379" si="90">K372*J372+K372</f>
        <v>0</v>
      </c>
    </row>
    <row r="373" spans="1:12" ht="20.399999999999999" x14ac:dyDescent="0.2">
      <c r="A373" s="91">
        <v>3</v>
      </c>
      <c r="B373" s="37" t="s">
        <v>300</v>
      </c>
      <c r="C373" s="38" t="s">
        <v>195</v>
      </c>
      <c r="D373" s="51" t="s">
        <v>193</v>
      </c>
      <c r="E373" s="46"/>
      <c r="F373" s="162">
        <v>2400</v>
      </c>
      <c r="G373" s="41"/>
      <c r="H373" s="107"/>
      <c r="I373" s="168">
        <f t="shared" si="88"/>
        <v>0</v>
      </c>
      <c r="J373" s="137"/>
      <c r="K373" s="439">
        <f t="shared" si="89"/>
        <v>0</v>
      </c>
      <c r="L373" s="390">
        <f t="shared" si="90"/>
        <v>0</v>
      </c>
    </row>
    <row r="374" spans="1:12" ht="20.399999999999999" x14ac:dyDescent="0.2">
      <c r="A374" s="91">
        <v>4</v>
      </c>
      <c r="B374" s="37" t="s">
        <v>247</v>
      </c>
      <c r="C374" s="38" t="s">
        <v>195</v>
      </c>
      <c r="D374" s="217" t="s">
        <v>193</v>
      </c>
      <c r="E374" s="46"/>
      <c r="F374" s="162">
        <v>16000</v>
      </c>
      <c r="G374" s="41"/>
      <c r="H374" s="107"/>
      <c r="I374" s="168">
        <f t="shared" si="88"/>
        <v>0</v>
      </c>
      <c r="J374" s="137"/>
      <c r="K374" s="439">
        <f t="shared" si="89"/>
        <v>0</v>
      </c>
      <c r="L374" s="390">
        <f t="shared" si="90"/>
        <v>0</v>
      </c>
    </row>
    <row r="375" spans="1:12" x14ac:dyDescent="0.2">
      <c r="A375" s="91">
        <v>5</v>
      </c>
      <c r="B375" s="37" t="s">
        <v>248</v>
      </c>
      <c r="C375" s="38" t="s">
        <v>195</v>
      </c>
      <c r="D375" s="217" t="s">
        <v>193</v>
      </c>
      <c r="E375" s="46"/>
      <c r="F375" s="162">
        <v>2000</v>
      </c>
      <c r="G375" s="41"/>
      <c r="H375" s="107"/>
      <c r="I375" s="168">
        <f t="shared" si="88"/>
        <v>0</v>
      </c>
      <c r="J375" s="137"/>
      <c r="K375" s="439">
        <f t="shared" si="89"/>
        <v>0</v>
      </c>
      <c r="L375" s="390">
        <f t="shared" si="90"/>
        <v>0</v>
      </c>
    </row>
    <row r="376" spans="1:12" x14ac:dyDescent="0.2">
      <c r="A376" s="91">
        <v>6</v>
      </c>
      <c r="B376" s="37" t="s">
        <v>249</v>
      </c>
      <c r="C376" s="38" t="s">
        <v>195</v>
      </c>
      <c r="D376" s="217" t="s">
        <v>193</v>
      </c>
      <c r="E376" s="46"/>
      <c r="F376" s="162">
        <v>2400</v>
      </c>
      <c r="G376" s="41"/>
      <c r="H376" s="107"/>
      <c r="I376" s="168">
        <f t="shared" si="88"/>
        <v>0</v>
      </c>
      <c r="J376" s="137"/>
      <c r="K376" s="439">
        <f t="shared" si="89"/>
        <v>0</v>
      </c>
      <c r="L376" s="390">
        <f t="shared" si="90"/>
        <v>0</v>
      </c>
    </row>
    <row r="377" spans="1:12" ht="51" x14ac:dyDescent="0.2">
      <c r="A377" s="135">
        <v>7</v>
      </c>
      <c r="B377" s="37" t="s">
        <v>301</v>
      </c>
      <c r="C377" s="38" t="s">
        <v>195</v>
      </c>
      <c r="D377" s="217" t="s">
        <v>193</v>
      </c>
      <c r="E377" s="46"/>
      <c r="F377" s="162">
        <v>22000</v>
      </c>
      <c r="G377" s="41"/>
      <c r="H377" s="107"/>
      <c r="I377" s="168">
        <f t="shared" si="88"/>
        <v>0</v>
      </c>
      <c r="J377" s="137"/>
      <c r="K377" s="439">
        <f t="shared" si="89"/>
        <v>0</v>
      </c>
      <c r="L377" s="390">
        <f t="shared" si="90"/>
        <v>0</v>
      </c>
    </row>
    <row r="378" spans="1:12" x14ac:dyDescent="0.2">
      <c r="A378" s="135">
        <v>8</v>
      </c>
      <c r="B378" s="37" t="s">
        <v>250</v>
      </c>
      <c r="C378" s="38" t="s">
        <v>195</v>
      </c>
      <c r="D378" s="105" t="s">
        <v>193</v>
      </c>
      <c r="E378" s="106"/>
      <c r="F378" s="162">
        <v>20</v>
      </c>
      <c r="G378" s="41"/>
      <c r="H378" s="107"/>
      <c r="I378" s="168">
        <f t="shared" si="88"/>
        <v>0</v>
      </c>
      <c r="J378" s="137"/>
      <c r="K378" s="439">
        <f t="shared" si="89"/>
        <v>0</v>
      </c>
      <c r="L378" s="390">
        <f t="shared" si="90"/>
        <v>0</v>
      </c>
    </row>
    <row r="379" spans="1:12" ht="10.8" thickBot="1" x14ac:dyDescent="0.25">
      <c r="A379" s="273">
        <v>9</v>
      </c>
      <c r="B379" s="77" t="s">
        <v>132</v>
      </c>
      <c r="C379" s="153" t="s">
        <v>195</v>
      </c>
      <c r="D379" s="440" t="s">
        <v>193</v>
      </c>
      <c r="E379" s="340"/>
      <c r="F379" s="263">
        <v>20</v>
      </c>
      <c r="G379" s="82"/>
      <c r="H379" s="158"/>
      <c r="I379" s="441">
        <f t="shared" si="88"/>
        <v>0</v>
      </c>
      <c r="J379" s="427"/>
      <c r="K379" s="442">
        <f t="shared" si="89"/>
        <v>0</v>
      </c>
      <c r="L379" s="443">
        <f t="shared" si="90"/>
        <v>0</v>
      </c>
    </row>
    <row r="380" spans="1:12" ht="10.8" thickBot="1" x14ac:dyDescent="0.25">
      <c r="A380" s="139"/>
      <c r="B380" s="57"/>
      <c r="C380" s="444"/>
      <c r="D380" s="445"/>
      <c r="E380" s="446"/>
      <c r="F380" s="447"/>
      <c r="G380" s="145"/>
      <c r="H380" s="144"/>
      <c r="I380" s="145"/>
      <c r="J380" s="146" t="s">
        <v>197</v>
      </c>
      <c r="K380" s="448">
        <f>SUM(K371:K379)</f>
        <v>0</v>
      </c>
      <c r="L380" s="148">
        <f>SUM(L371:L379)</f>
        <v>0</v>
      </c>
    </row>
    <row r="381" spans="1:12" x14ac:dyDescent="0.2">
      <c r="A381" s="149"/>
      <c r="B381" s="57"/>
      <c r="C381" s="444"/>
      <c r="D381" s="445"/>
      <c r="E381" s="446"/>
      <c r="F381" s="447"/>
      <c r="G381" s="145"/>
      <c r="H381" s="144"/>
      <c r="I381" s="145"/>
      <c r="J381" s="145"/>
      <c r="K381" s="449"/>
      <c r="L381" s="145"/>
    </row>
    <row r="382" spans="1:12" ht="10.8" thickBot="1" x14ac:dyDescent="0.25">
      <c r="A382" s="1" t="s">
        <v>439</v>
      </c>
      <c r="B382" s="87"/>
      <c r="C382" s="5"/>
      <c r="D382" s="12"/>
      <c r="E382" s="13"/>
      <c r="F382" s="14"/>
      <c r="G382" s="1"/>
      <c r="H382" s="6"/>
      <c r="I382" s="5"/>
      <c r="J382" s="5"/>
      <c r="K382" s="5"/>
      <c r="L382" s="5"/>
    </row>
    <row r="383" spans="1:12" ht="41.4" thickBot="1" x14ac:dyDescent="0.25">
      <c r="A383" s="15" t="s">
        <v>207</v>
      </c>
      <c r="B383" s="16" t="s">
        <v>170</v>
      </c>
      <c r="C383" s="17" t="s">
        <v>188</v>
      </c>
      <c r="D383" s="18" t="s">
        <v>183</v>
      </c>
      <c r="E383" s="71"/>
      <c r="F383" s="19" t="s">
        <v>93</v>
      </c>
      <c r="G383" s="17" t="s">
        <v>189</v>
      </c>
      <c r="H383" s="20" t="s">
        <v>101</v>
      </c>
      <c r="I383" s="21" t="s">
        <v>102</v>
      </c>
      <c r="J383" s="17" t="s">
        <v>190</v>
      </c>
      <c r="K383" s="17" t="s">
        <v>191</v>
      </c>
      <c r="L383" s="22" t="s">
        <v>192</v>
      </c>
    </row>
    <row r="384" spans="1:12" ht="20.399999999999999" x14ac:dyDescent="0.2">
      <c r="A384" s="23">
        <v>1</v>
      </c>
      <c r="B384" s="450" t="s">
        <v>369</v>
      </c>
      <c r="C384" s="451" t="s">
        <v>367</v>
      </c>
      <c r="D384" s="265" t="s">
        <v>193</v>
      </c>
      <c r="E384" s="452"/>
      <c r="F384" s="27">
        <v>300</v>
      </c>
      <c r="G384" s="28"/>
      <c r="H384" s="99"/>
      <c r="I384" s="347">
        <f>H384*J384+H384</f>
        <v>0</v>
      </c>
      <c r="J384" s="31"/>
      <c r="K384" s="347">
        <f>H384*F384</f>
        <v>0</v>
      </c>
      <c r="L384" s="349">
        <f>K384*J384+K384</f>
        <v>0</v>
      </c>
    </row>
    <row r="385" spans="1:12" ht="30.6" x14ac:dyDescent="0.2">
      <c r="A385" s="36">
        <v>2</v>
      </c>
      <c r="B385" s="453" t="s">
        <v>375</v>
      </c>
      <c r="C385" s="454" t="s">
        <v>368</v>
      </c>
      <c r="D385" s="239" t="s">
        <v>193</v>
      </c>
      <c r="E385" s="435"/>
      <c r="F385" s="40">
        <v>75</v>
      </c>
      <c r="G385" s="41"/>
      <c r="H385" s="101"/>
      <c r="I385" s="228">
        <f t="shared" ref="I385:I391" si="91">H385*J385+H385</f>
        <v>0</v>
      </c>
      <c r="J385" s="44"/>
      <c r="K385" s="228">
        <f t="shared" ref="K385:K391" si="92">H385*F385</f>
        <v>0</v>
      </c>
      <c r="L385" s="230">
        <f t="shared" ref="L385:L391" si="93">K385*J385+K385</f>
        <v>0</v>
      </c>
    </row>
    <row r="386" spans="1:12" ht="20.399999999999999" x14ac:dyDescent="0.2">
      <c r="A386" s="36">
        <v>3</v>
      </c>
      <c r="B386" s="453" t="s">
        <v>90</v>
      </c>
      <c r="C386" s="454" t="s">
        <v>89</v>
      </c>
      <c r="D386" s="239" t="s">
        <v>193</v>
      </c>
      <c r="E386" s="435"/>
      <c r="F386" s="40">
        <v>200</v>
      </c>
      <c r="G386" s="41"/>
      <c r="H386" s="101"/>
      <c r="I386" s="228">
        <f t="shared" si="91"/>
        <v>0</v>
      </c>
      <c r="J386" s="44"/>
      <c r="K386" s="228">
        <f t="shared" si="92"/>
        <v>0</v>
      </c>
      <c r="L386" s="230">
        <f t="shared" si="93"/>
        <v>0</v>
      </c>
    </row>
    <row r="387" spans="1:12" ht="20.399999999999999" x14ac:dyDescent="0.2">
      <c r="A387" s="36">
        <v>4</v>
      </c>
      <c r="B387" s="213" t="s">
        <v>276</v>
      </c>
      <c r="C387" s="454" t="s">
        <v>87</v>
      </c>
      <c r="D387" s="239" t="s">
        <v>193</v>
      </c>
      <c r="E387" s="435"/>
      <c r="F387" s="40">
        <v>60</v>
      </c>
      <c r="G387" s="41"/>
      <c r="H387" s="101"/>
      <c r="I387" s="228">
        <f t="shared" si="91"/>
        <v>0</v>
      </c>
      <c r="J387" s="44"/>
      <c r="K387" s="228">
        <f>H387*F387</f>
        <v>0</v>
      </c>
      <c r="L387" s="230">
        <f>K387*J387+K387</f>
        <v>0</v>
      </c>
    </row>
    <row r="388" spans="1:12" ht="20.399999999999999" x14ac:dyDescent="0.2">
      <c r="A388" s="36">
        <v>5</v>
      </c>
      <c r="B388" s="213" t="s">
        <v>277</v>
      </c>
      <c r="C388" s="454" t="s">
        <v>87</v>
      </c>
      <c r="D388" s="239" t="s">
        <v>193</v>
      </c>
      <c r="E388" s="435"/>
      <c r="F388" s="40">
        <v>30</v>
      </c>
      <c r="G388" s="41"/>
      <c r="H388" s="101"/>
      <c r="I388" s="228">
        <f t="shared" si="91"/>
        <v>0</v>
      </c>
      <c r="J388" s="44"/>
      <c r="K388" s="228">
        <f>H388*F388</f>
        <v>0</v>
      </c>
      <c r="L388" s="230">
        <f>K388*J388+K388</f>
        <v>0</v>
      </c>
    </row>
    <row r="389" spans="1:12" ht="20.399999999999999" x14ac:dyDescent="0.2">
      <c r="A389" s="36">
        <v>6</v>
      </c>
      <c r="B389" s="213" t="s">
        <v>114</v>
      </c>
      <c r="C389" s="454" t="s">
        <v>115</v>
      </c>
      <c r="D389" s="239" t="s">
        <v>193</v>
      </c>
      <c r="E389" s="435"/>
      <c r="F389" s="40">
        <v>80</v>
      </c>
      <c r="G389" s="41"/>
      <c r="H389" s="101"/>
      <c r="I389" s="228">
        <f t="shared" si="91"/>
        <v>0</v>
      </c>
      <c r="J389" s="44"/>
      <c r="K389" s="228">
        <f>H389*F389</f>
        <v>0</v>
      </c>
      <c r="L389" s="230">
        <f>K389*J389+K389</f>
        <v>0</v>
      </c>
    </row>
    <row r="390" spans="1:12" ht="20.399999999999999" x14ac:dyDescent="0.2">
      <c r="A390" s="372">
        <v>7</v>
      </c>
      <c r="B390" s="213" t="s">
        <v>114</v>
      </c>
      <c r="C390" s="455" t="s">
        <v>116</v>
      </c>
      <c r="D390" s="377" t="s">
        <v>193</v>
      </c>
      <c r="E390" s="456"/>
      <c r="F390" s="272">
        <v>120</v>
      </c>
      <c r="G390" s="197"/>
      <c r="H390" s="380"/>
      <c r="I390" s="228">
        <f t="shared" si="91"/>
        <v>0</v>
      </c>
      <c r="J390" s="457"/>
      <c r="K390" s="228">
        <f>H390*F390</f>
        <v>0</v>
      </c>
      <c r="L390" s="230">
        <f>K390*J390+K390</f>
        <v>0</v>
      </c>
    </row>
    <row r="391" spans="1:12" ht="21" thickBot="1" x14ac:dyDescent="0.25">
      <c r="A391" s="151">
        <v>8</v>
      </c>
      <c r="B391" s="576" t="s">
        <v>251</v>
      </c>
      <c r="C391" s="458" t="s">
        <v>88</v>
      </c>
      <c r="D391" s="339" t="s">
        <v>193</v>
      </c>
      <c r="E391" s="459"/>
      <c r="F391" s="154">
        <v>180</v>
      </c>
      <c r="G391" s="82"/>
      <c r="H391" s="276"/>
      <c r="I391" s="353">
        <f t="shared" si="91"/>
        <v>0</v>
      </c>
      <c r="J391" s="84"/>
      <c r="K391" s="353">
        <f t="shared" si="92"/>
        <v>0</v>
      </c>
      <c r="L391" s="355">
        <f t="shared" si="93"/>
        <v>0</v>
      </c>
    </row>
    <row r="392" spans="1:12" ht="10.8" thickBot="1" x14ac:dyDescent="0.25">
      <c r="A392" s="5"/>
      <c r="B392" s="87"/>
      <c r="C392" s="5"/>
      <c r="D392" s="12"/>
      <c r="E392" s="13"/>
      <c r="F392" s="14"/>
      <c r="G392" s="5"/>
      <c r="H392" s="6"/>
      <c r="I392" s="5"/>
      <c r="J392" s="63" t="s">
        <v>197</v>
      </c>
      <c r="K392" s="356">
        <f>SUM(K384:K391)</f>
        <v>0</v>
      </c>
      <c r="L392" s="357">
        <f>SUM(L384:L391)</f>
        <v>0</v>
      </c>
    </row>
    <row r="393" spans="1:12" x14ac:dyDescent="0.2">
      <c r="A393" s="66"/>
      <c r="B393" s="87"/>
      <c r="C393" s="5"/>
      <c r="D393" s="12"/>
      <c r="E393" s="13"/>
      <c r="F393" s="14"/>
      <c r="G393" s="5"/>
      <c r="H393" s="6"/>
      <c r="I393" s="5"/>
      <c r="J393" s="5"/>
      <c r="K393" s="5"/>
      <c r="L393" s="61"/>
    </row>
    <row r="394" spans="1:12" ht="10.8" thickBot="1" x14ac:dyDescent="0.25">
      <c r="A394" s="1" t="s">
        <v>440</v>
      </c>
      <c r="B394" s="87"/>
      <c r="C394" s="5"/>
      <c r="D394" s="12"/>
      <c r="E394" s="13"/>
      <c r="F394" s="463"/>
      <c r="G394" s="5"/>
      <c r="H394" s="464"/>
      <c r="I394" s="1"/>
      <c r="J394" s="5"/>
      <c r="K394" s="5"/>
      <c r="L394" s="5"/>
    </row>
    <row r="395" spans="1:12" ht="41.4" thickBot="1" x14ac:dyDescent="0.25">
      <c r="A395" s="15" t="s">
        <v>207</v>
      </c>
      <c r="B395" s="16" t="s">
        <v>170</v>
      </c>
      <c r="C395" s="17" t="s">
        <v>188</v>
      </c>
      <c r="D395" s="18" t="s">
        <v>262</v>
      </c>
      <c r="E395" s="71" t="s">
        <v>92</v>
      </c>
      <c r="F395" s="19" t="s">
        <v>93</v>
      </c>
      <c r="G395" s="17" t="s">
        <v>189</v>
      </c>
      <c r="H395" s="176" t="s">
        <v>101</v>
      </c>
      <c r="I395" s="17" t="s">
        <v>102</v>
      </c>
      <c r="J395" s="17" t="s">
        <v>190</v>
      </c>
      <c r="K395" s="17" t="s">
        <v>191</v>
      </c>
      <c r="L395" s="22" t="s">
        <v>192</v>
      </c>
    </row>
    <row r="396" spans="1:12" ht="91.8" x14ac:dyDescent="0.2">
      <c r="A396" s="23">
        <v>1</v>
      </c>
      <c r="B396" s="653" t="s">
        <v>474</v>
      </c>
      <c r="C396" s="73" t="s">
        <v>252</v>
      </c>
      <c r="D396" s="26" t="s">
        <v>193</v>
      </c>
      <c r="E396" s="74"/>
      <c r="F396" s="27">
        <v>6000</v>
      </c>
      <c r="G396" s="28"/>
      <c r="H396" s="99"/>
      <c r="I396" s="429">
        <f>H396*J396+H396</f>
        <v>0</v>
      </c>
      <c r="J396" s="165"/>
      <c r="K396" s="429">
        <f>H396*F396</f>
        <v>0</v>
      </c>
      <c r="L396" s="654">
        <f>K396*J396+K396</f>
        <v>0</v>
      </c>
    </row>
    <row r="397" spans="1:12" ht="91.8" x14ac:dyDescent="0.2">
      <c r="A397" s="36">
        <v>2</v>
      </c>
      <c r="B397" s="311" t="s">
        <v>475</v>
      </c>
      <c r="C397" s="48" t="s">
        <v>253</v>
      </c>
      <c r="D397" s="39" t="s">
        <v>193</v>
      </c>
      <c r="E397" s="46"/>
      <c r="F397" s="40">
        <v>75000</v>
      </c>
      <c r="G397" s="41"/>
      <c r="H397" s="101"/>
      <c r="I397" s="112">
        <f>H397*J397+H397</f>
        <v>0</v>
      </c>
      <c r="J397" s="113"/>
      <c r="K397" s="112">
        <f>H397*F397</f>
        <v>0</v>
      </c>
      <c r="L397" s="465">
        <f>K397*J397+K397</f>
        <v>0</v>
      </c>
    </row>
    <row r="398" spans="1:12" ht="92.4" thickBot="1" x14ac:dyDescent="0.25">
      <c r="A398" s="151">
        <v>3</v>
      </c>
      <c r="B398" s="77" t="s">
        <v>476</v>
      </c>
      <c r="C398" s="78" t="s">
        <v>254</v>
      </c>
      <c r="D398" s="79" t="s">
        <v>193</v>
      </c>
      <c r="E398" s="80"/>
      <c r="F398" s="466">
        <v>4200</v>
      </c>
      <c r="G398" s="82"/>
      <c r="H398" s="276"/>
      <c r="I398" s="467">
        <f>H398*J398+H398</f>
        <v>0</v>
      </c>
      <c r="J398" s="333"/>
      <c r="K398" s="467">
        <f>H398*F398</f>
        <v>0</v>
      </c>
      <c r="L398" s="468">
        <f>K398*J398+K398</f>
        <v>0</v>
      </c>
    </row>
    <row r="399" spans="1:12" ht="10.8" thickBot="1" x14ac:dyDescent="0.25">
      <c r="A399" s="66" t="s">
        <v>79</v>
      </c>
      <c r="B399" s="57"/>
      <c r="C399" s="57"/>
      <c r="D399" s="469"/>
      <c r="E399" s="470"/>
      <c r="F399" s="471"/>
      <c r="G399" s="472"/>
      <c r="H399" s="62"/>
      <c r="I399" s="61"/>
      <c r="J399" s="63" t="s">
        <v>197</v>
      </c>
      <c r="K399" s="329">
        <f>SUM(K396:K398)</f>
        <v>0</v>
      </c>
      <c r="L399" s="65">
        <f>SUM(L396:L398)</f>
        <v>0</v>
      </c>
    </row>
    <row r="400" spans="1:12" x14ac:dyDescent="0.2">
      <c r="A400" s="66"/>
      <c r="B400" s="57"/>
      <c r="C400" s="57"/>
      <c r="D400" s="469"/>
      <c r="E400" s="470"/>
      <c r="F400" s="471"/>
      <c r="G400" s="472"/>
      <c r="H400" s="62"/>
      <c r="I400" s="61"/>
      <c r="J400" s="66"/>
      <c r="K400" s="330"/>
      <c r="L400" s="67"/>
    </row>
    <row r="401" spans="1:12" x14ac:dyDescent="0.2">
      <c r="A401" s="66"/>
      <c r="B401" s="57"/>
      <c r="C401" s="57"/>
      <c r="D401" s="469"/>
      <c r="E401" s="470"/>
      <c r="F401" s="471"/>
      <c r="G401" s="472"/>
      <c r="H401" s="62"/>
      <c r="I401" s="61"/>
      <c r="J401" s="473"/>
      <c r="K401" s="61"/>
      <c r="L401" s="61"/>
    </row>
    <row r="402" spans="1:12" ht="10.8" thickBot="1" x14ac:dyDescent="0.25">
      <c r="A402" s="120" t="s">
        <v>441</v>
      </c>
      <c r="B402" s="5"/>
      <c r="C402" s="125"/>
      <c r="D402" s="122"/>
      <c r="E402" s="13"/>
      <c r="F402" s="150"/>
      <c r="G402" s="1"/>
      <c r="H402" s="6"/>
      <c r="I402" s="5"/>
      <c r="J402" s="5"/>
      <c r="K402" s="1"/>
      <c r="L402" s="5"/>
    </row>
    <row r="403" spans="1:12" ht="51.6" thickBot="1" x14ac:dyDescent="0.25">
      <c r="A403" s="15" t="s">
        <v>207</v>
      </c>
      <c r="B403" s="16" t="s">
        <v>170</v>
      </c>
      <c r="C403" s="17" t="s">
        <v>188</v>
      </c>
      <c r="D403" s="18" t="s">
        <v>117</v>
      </c>
      <c r="E403" s="71" t="s">
        <v>92</v>
      </c>
      <c r="F403" s="19" t="s">
        <v>339</v>
      </c>
      <c r="G403" s="17" t="s">
        <v>189</v>
      </c>
      <c r="H403" s="176" t="s">
        <v>101</v>
      </c>
      <c r="I403" s="17" t="s">
        <v>102</v>
      </c>
      <c r="J403" s="17" t="s">
        <v>190</v>
      </c>
      <c r="K403" s="17" t="s">
        <v>191</v>
      </c>
      <c r="L403" s="22" t="s">
        <v>192</v>
      </c>
    </row>
    <row r="404" spans="1:12" ht="51" x14ac:dyDescent="0.2">
      <c r="A404" s="23">
        <v>1</v>
      </c>
      <c r="B404" s="24" t="s">
        <v>255</v>
      </c>
      <c r="C404" s="345" t="s">
        <v>195</v>
      </c>
      <c r="D404" s="26" t="s">
        <v>239</v>
      </c>
      <c r="E404" s="266"/>
      <c r="F404" s="367">
        <v>600</v>
      </c>
      <c r="G404" s="28"/>
      <c r="H404" s="29"/>
      <c r="I404" s="347">
        <f t="shared" ref="I404:I413" si="94">H404*J404+H404</f>
        <v>0</v>
      </c>
      <c r="J404" s="348"/>
      <c r="K404" s="347">
        <f t="shared" ref="K404:K413" si="95">H404*F404</f>
        <v>0</v>
      </c>
      <c r="L404" s="349">
        <f t="shared" ref="L404:L413" si="96">K404*J404+K404</f>
        <v>0</v>
      </c>
    </row>
    <row r="405" spans="1:12" ht="61.2" x14ac:dyDescent="0.2">
      <c r="A405" s="36">
        <v>2</v>
      </c>
      <c r="B405" s="232" t="s">
        <v>302</v>
      </c>
      <c r="C405" s="104" t="s">
        <v>195</v>
      </c>
      <c r="D405" s="51" t="s">
        <v>239</v>
      </c>
      <c r="E405" s="106"/>
      <c r="F405" s="227">
        <v>180</v>
      </c>
      <c r="G405" s="41"/>
      <c r="H405" s="42"/>
      <c r="I405" s="228">
        <f t="shared" si="94"/>
        <v>0</v>
      </c>
      <c r="J405" s="229"/>
      <c r="K405" s="228">
        <f t="shared" si="95"/>
        <v>0</v>
      </c>
      <c r="L405" s="230">
        <f t="shared" si="96"/>
        <v>0</v>
      </c>
    </row>
    <row r="406" spans="1:12" ht="102.6" thickBot="1" x14ac:dyDescent="0.25">
      <c r="A406" s="273">
        <v>3</v>
      </c>
      <c r="B406" s="77" t="s">
        <v>303</v>
      </c>
      <c r="C406" s="636" t="s">
        <v>195</v>
      </c>
      <c r="D406" s="262" t="s">
        <v>239</v>
      </c>
      <c r="E406" s="340"/>
      <c r="F406" s="637">
        <v>180</v>
      </c>
      <c r="G406" s="82"/>
      <c r="H406" s="155"/>
      <c r="I406" s="353">
        <f t="shared" si="94"/>
        <v>0</v>
      </c>
      <c r="J406" s="264"/>
      <c r="K406" s="353">
        <f t="shared" si="95"/>
        <v>0</v>
      </c>
      <c r="L406" s="355">
        <f t="shared" si="96"/>
        <v>0</v>
      </c>
    </row>
    <row r="407" spans="1:12" ht="10.8" thickBot="1" x14ac:dyDescent="0.25">
      <c r="A407" s="139"/>
      <c r="B407" s="96"/>
      <c r="C407" s="139"/>
      <c r="D407" s="445"/>
      <c r="E407" s="446"/>
      <c r="F407" s="447"/>
      <c r="G407" s="296"/>
      <c r="H407" s="297"/>
      <c r="I407" s="474"/>
      <c r="J407" s="603" t="s">
        <v>197</v>
      </c>
      <c r="K407" s="461">
        <f>SUM(K404:K406)</f>
        <v>0</v>
      </c>
      <c r="L407" s="462">
        <f>SUM(L404:L406)</f>
        <v>0</v>
      </c>
    </row>
    <row r="408" spans="1:12" x14ac:dyDescent="0.2">
      <c r="A408" s="139"/>
      <c r="B408" s="96"/>
      <c r="C408" s="139"/>
      <c r="D408" s="445"/>
      <c r="E408" s="446"/>
      <c r="F408" s="447"/>
      <c r="G408" s="296"/>
      <c r="H408" s="297"/>
      <c r="I408" s="474"/>
      <c r="J408" s="475"/>
      <c r="K408" s="474"/>
      <c r="L408" s="474"/>
    </row>
    <row r="409" spans="1:12" ht="10.8" thickBot="1" x14ac:dyDescent="0.25">
      <c r="A409" s="120" t="s">
        <v>442</v>
      </c>
      <c r="B409" s="5"/>
      <c r="C409" s="125"/>
      <c r="D409" s="122"/>
      <c r="E409" s="13"/>
      <c r="F409" s="150"/>
      <c r="G409" s="1"/>
      <c r="H409" s="6"/>
      <c r="I409" s="5"/>
      <c r="J409" s="5"/>
      <c r="K409" s="1"/>
      <c r="L409" s="5"/>
    </row>
    <row r="410" spans="1:12" ht="51.6" thickBot="1" x14ac:dyDescent="0.25">
      <c r="A410" s="15" t="s">
        <v>207</v>
      </c>
      <c r="B410" s="16" t="s">
        <v>170</v>
      </c>
      <c r="C410" s="17" t="s">
        <v>188</v>
      </c>
      <c r="D410" s="18" t="s">
        <v>117</v>
      </c>
      <c r="E410" s="71" t="s">
        <v>92</v>
      </c>
      <c r="F410" s="19" t="s">
        <v>339</v>
      </c>
      <c r="G410" s="17" t="s">
        <v>189</v>
      </c>
      <c r="H410" s="176" t="s">
        <v>101</v>
      </c>
      <c r="I410" s="17" t="s">
        <v>102</v>
      </c>
      <c r="J410" s="17" t="s">
        <v>190</v>
      </c>
      <c r="K410" s="17" t="s">
        <v>191</v>
      </c>
      <c r="L410" s="22" t="s">
        <v>192</v>
      </c>
    </row>
    <row r="411" spans="1:12" ht="71.400000000000006" x14ac:dyDescent="0.2">
      <c r="A411" s="23">
        <v>1</v>
      </c>
      <c r="B411" s="24" t="s">
        <v>304</v>
      </c>
      <c r="C411" s="345" t="s">
        <v>195</v>
      </c>
      <c r="D411" s="265" t="s">
        <v>193</v>
      </c>
      <c r="E411" s="266"/>
      <c r="F411" s="367">
        <v>180</v>
      </c>
      <c r="G411" s="28"/>
      <c r="H411" s="29"/>
      <c r="I411" s="347">
        <f t="shared" si="94"/>
        <v>0</v>
      </c>
      <c r="J411" s="348"/>
      <c r="K411" s="347">
        <f t="shared" si="95"/>
        <v>0</v>
      </c>
      <c r="L411" s="349">
        <f t="shared" si="96"/>
        <v>0</v>
      </c>
    </row>
    <row r="412" spans="1:12" ht="91.8" x14ac:dyDescent="0.2">
      <c r="A412" s="372">
        <v>2</v>
      </c>
      <c r="B412" s="311" t="s">
        <v>346</v>
      </c>
      <c r="C412" s="376" t="s">
        <v>195</v>
      </c>
      <c r="D412" s="377" t="s">
        <v>193</v>
      </c>
      <c r="E412" s="378"/>
      <c r="F412" s="476">
        <v>120</v>
      </c>
      <c r="G412" s="197"/>
      <c r="H412" s="477"/>
      <c r="I412" s="228">
        <f t="shared" si="94"/>
        <v>0</v>
      </c>
      <c r="J412" s="229"/>
      <c r="K412" s="228">
        <f t="shared" si="95"/>
        <v>0</v>
      </c>
      <c r="L412" s="230">
        <f t="shared" si="96"/>
        <v>0</v>
      </c>
    </row>
    <row r="413" spans="1:12" ht="92.4" thickBot="1" x14ac:dyDescent="0.25">
      <c r="A413" s="151">
        <v>3</v>
      </c>
      <c r="B413" s="77" t="s">
        <v>305</v>
      </c>
      <c r="C413" s="332" t="s">
        <v>195</v>
      </c>
      <c r="D413" s="339" t="s">
        <v>193</v>
      </c>
      <c r="E413" s="340"/>
      <c r="F413" s="478">
        <v>200</v>
      </c>
      <c r="G413" s="82"/>
      <c r="H413" s="83"/>
      <c r="I413" s="353">
        <f t="shared" si="94"/>
        <v>0</v>
      </c>
      <c r="J413" s="354"/>
      <c r="K413" s="353">
        <f t="shared" si="95"/>
        <v>0</v>
      </c>
      <c r="L413" s="355">
        <f t="shared" si="96"/>
        <v>0</v>
      </c>
    </row>
    <row r="414" spans="1:12" ht="10.8" thickBot="1" x14ac:dyDescent="0.25">
      <c r="A414" s="5"/>
      <c r="B414" s="319"/>
      <c r="C414" s="5"/>
      <c r="D414" s="12"/>
      <c r="E414" s="13"/>
      <c r="F414" s="14"/>
      <c r="G414" s="5"/>
      <c r="H414" s="6"/>
      <c r="I414" s="5"/>
      <c r="J414" s="460" t="s">
        <v>197</v>
      </c>
      <c r="K414" s="461">
        <f>SUM(K411:K413)</f>
        <v>0</v>
      </c>
      <c r="L414" s="462">
        <f>SUM(L411:L413)</f>
        <v>0</v>
      </c>
    </row>
    <row r="415" spans="1:12" x14ac:dyDescent="0.2">
      <c r="A415" s="66"/>
      <c r="B415" s="87"/>
      <c r="C415" s="358"/>
      <c r="D415" s="12"/>
      <c r="E415" s="13"/>
      <c r="F415" s="359"/>
      <c r="G415" s="358"/>
      <c r="H415" s="360"/>
      <c r="I415" s="358"/>
      <c r="J415" s="358"/>
      <c r="K415" s="358"/>
      <c r="L415" s="5"/>
    </row>
    <row r="416" spans="1:12" ht="10.8" thickBot="1" x14ac:dyDescent="0.25">
      <c r="A416" s="120" t="s">
        <v>443</v>
      </c>
      <c r="B416" s="87"/>
      <c r="C416" s="5"/>
      <c r="D416" s="12"/>
      <c r="E416" s="13"/>
      <c r="F416" s="14"/>
      <c r="G416" s="1"/>
      <c r="H416" s="6"/>
      <c r="I416" s="5"/>
      <c r="J416" s="5"/>
      <c r="K416" s="1"/>
      <c r="L416" s="5"/>
    </row>
    <row r="417" spans="1:14" ht="41.4" thickBot="1" x14ac:dyDescent="0.25">
      <c r="A417" s="15" t="s">
        <v>207</v>
      </c>
      <c r="B417" s="16" t="s">
        <v>170</v>
      </c>
      <c r="C417" s="17" t="s">
        <v>188</v>
      </c>
      <c r="D417" s="18" t="s">
        <v>262</v>
      </c>
      <c r="E417" s="71" t="s">
        <v>92</v>
      </c>
      <c r="F417" s="19" t="s">
        <v>93</v>
      </c>
      <c r="G417" s="17" t="s">
        <v>189</v>
      </c>
      <c r="H417" s="20" t="s">
        <v>101</v>
      </c>
      <c r="I417" s="21" t="s">
        <v>102</v>
      </c>
      <c r="J417" s="17" t="s">
        <v>190</v>
      </c>
      <c r="K417" s="17" t="s">
        <v>191</v>
      </c>
      <c r="L417" s="22" t="s">
        <v>192</v>
      </c>
      <c r="M417" s="479"/>
    </row>
    <row r="418" spans="1:14" ht="122.4" x14ac:dyDescent="0.2">
      <c r="A418" s="129">
        <v>1</v>
      </c>
      <c r="B418" s="24" t="s">
        <v>342</v>
      </c>
      <c r="C418" s="345" t="s">
        <v>195</v>
      </c>
      <c r="D418" s="265" t="s">
        <v>193</v>
      </c>
      <c r="E418" s="266"/>
      <c r="F418" s="367">
        <v>150</v>
      </c>
      <c r="G418" s="28"/>
      <c r="H418" s="29"/>
      <c r="I418" s="347">
        <f>H418*J418+H418</f>
        <v>0</v>
      </c>
      <c r="J418" s="348"/>
      <c r="K418" s="347">
        <f>H418*F418</f>
        <v>0</v>
      </c>
      <c r="L418" s="349">
        <f>K418*J418+K418</f>
        <v>0</v>
      </c>
      <c r="M418" s="480"/>
    </row>
    <row r="419" spans="1:14" ht="112.8" thickBot="1" x14ac:dyDescent="0.25">
      <c r="A419" s="273">
        <v>2</v>
      </c>
      <c r="B419" s="77" t="s">
        <v>343</v>
      </c>
      <c r="C419" s="332" t="s">
        <v>195</v>
      </c>
      <c r="D419" s="339" t="s">
        <v>193</v>
      </c>
      <c r="E419" s="340"/>
      <c r="F419" s="478">
        <v>400</v>
      </c>
      <c r="G419" s="82"/>
      <c r="H419" s="83"/>
      <c r="I419" s="353">
        <f>H419*J419+H419</f>
        <v>0</v>
      </c>
      <c r="J419" s="354"/>
      <c r="K419" s="353">
        <f>H419*F419</f>
        <v>0</v>
      </c>
      <c r="L419" s="355">
        <f>K419*J419+K419</f>
        <v>0</v>
      </c>
      <c r="M419" s="480"/>
    </row>
    <row r="420" spans="1:14" ht="10.8" thickBot="1" x14ac:dyDescent="0.25">
      <c r="A420" s="66" t="s">
        <v>485</v>
      </c>
      <c r="B420" s="481"/>
      <c r="C420" s="5"/>
      <c r="D420" s="12"/>
      <c r="E420" s="13"/>
      <c r="F420" s="14"/>
      <c r="G420" s="5"/>
      <c r="H420" s="6"/>
      <c r="I420" s="5"/>
      <c r="J420" s="63" t="s">
        <v>197</v>
      </c>
      <c r="K420" s="329">
        <f>SUM(K418:K419)</f>
        <v>0</v>
      </c>
      <c r="L420" s="357">
        <f>SUM(L418:L419)</f>
        <v>0</v>
      </c>
      <c r="M420" s="480"/>
    </row>
    <row r="421" spans="1:14" x14ac:dyDescent="0.2">
      <c r="B421" s="87"/>
      <c r="C421" s="5"/>
      <c r="D421" s="12"/>
      <c r="E421" s="13"/>
      <c r="F421" s="14"/>
      <c r="G421" s="5"/>
      <c r="H421" s="6"/>
      <c r="I421" s="5"/>
      <c r="J421" s="5"/>
      <c r="K421" s="5"/>
      <c r="L421" s="5"/>
      <c r="M421" s="480"/>
    </row>
    <row r="422" spans="1:14" x14ac:dyDescent="0.2">
      <c r="A422" s="66"/>
      <c r="M422" s="482"/>
    </row>
    <row r="423" spans="1:14" ht="10.8" thickBot="1" x14ac:dyDescent="0.25">
      <c r="A423" s="66" t="s">
        <v>444</v>
      </c>
      <c r="M423" s="482"/>
    </row>
    <row r="424" spans="1:14" ht="31.2" thickBot="1" x14ac:dyDescent="0.25">
      <c r="A424" s="487" t="s">
        <v>207</v>
      </c>
      <c r="B424" s="488" t="s">
        <v>170</v>
      </c>
      <c r="C424" s="488" t="s">
        <v>188</v>
      </c>
      <c r="D424" s="655" t="s">
        <v>484</v>
      </c>
      <c r="E424" s="71" t="s">
        <v>92</v>
      </c>
      <c r="F424" s="19" t="s">
        <v>93</v>
      </c>
      <c r="G424" s="489" t="s">
        <v>189</v>
      </c>
      <c r="H424" s="20" t="s">
        <v>101</v>
      </c>
      <c r="I424" s="21" t="s">
        <v>102</v>
      </c>
      <c r="J424" s="17" t="s">
        <v>190</v>
      </c>
      <c r="K424" s="17" t="s">
        <v>191</v>
      </c>
      <c r="L424" s="490" t="s">
        <v>192</v>
      </c>
      <c r="M424" s="482"/>
    </row>
    <row r="425" spans="1:14" ht="71.400000000000006" x14ac:dyDescent="0.2">
      <c r="A425" s="491">
        <v>1</v>
      </c>
      <c r="B425" s="492" t="s">
        <v>308</v>
      </c>
      <c r="C425" s="73" t="s">
        <v>195</v>
      </c>
      <c r="D425" s="493" t="s">
        <v>193</v>
      </c>
      <c r="E425" s="494"/>
      <c r="F425" s="367">
        <v>40</v>
      </c>
      <c r="G425" s="28"/>
      <c r="H425" s="29"/>
      <c r="I425" s="495">
        <f>H425*J425+H425</f>
        <v>0</v>
      </c>
      <c r="J425" s="496"/>
      <c r="K425" s="495">
        <f>H425*F425</f>
        <v>0</v>
      </c>
      <c r="L425" s="497">
        <f>K425*J425+K425</f>
        <v>0</v>
      </c>
      <c r="M425" s="482"/>
    </row>
    <row r="426" spans="1:14" ht="61.2" x14ac:dyDescent="0.2">
      <c r="A426" s="36">
        <v>2</v>
      </c>
      <c r="B426" s="49" t="s">
        <v>307</v>
      </c>
      <c r="C426" s="48" t="s">
        <v>195</v>
      </c>
      <c r="D426" s="498" t="s">
        <v>193</v>
      </c>
      <c r="E426" s="499"/>
      <c r="F426" s="227">
        <v>75</v>
      </c>
      <c r="G426" s="41"/>
      <c r="H426" s="42"/>
      <c r="I426" s="500">
        <f>H426*J426+H426</f>
        <v>0</v>
      </c>
      <c r="J426" s="254"/>
      <c r="K426" s="500">
        <f>H426*F426</f>
        <v>0</v>
      </c>
      <c r="L426" s="501">
        <f>K426*J426+K426</f>
        <v>0</v>
      </c>
      <c r="M426" s="482"/>
    </row>
    <row r="427" spans="1:14" ht="112.2" x14ac:dyDescent="0.2">
      <c r="A427" s="36">
        <v>3</v>
      </c>
      <c r="B427" s="502" t="s">
        <v>306</v>
      </c>
      <c r="C427" s="48" t="s">
        <v>195</v>
      </c>
      <c r="D427" s="498" t="s">
        <v>193</v>
      </c>
      <c r="E427" s="499"/>
      <c r="F427" s="227">
        <v>10</v>
      </c>
      <c r="G427" s="41"/>
      <c r="H427" s="42"/>
      <c r="I427" s="500">
        <f>H427*J427+H427</f>
        <v>0</v>
      </c>
      <c r="J427" s="254"/>
      <c r="K427" s="500">
        <f>H427*F427</f>
        <v>0</v>
      </c>
      <c r="L427" s="501">
        <f>K427*J427+K427</f>
        <v>0</v>
      </c>
      <c r="M427" s="482"/>
    </row>
    <row r="428" spans="1:14" ht="82.2" thickBot="1" x14ac:dyDescent="0.25">
      <c r="A428" s="151">
        <v>4</v>
      </c>
      <c r="B428" s="503" t="s">
        <v>309</v>
      </c>
      <c r="C428" s="78" t="s">
        <v>195</v>
      </c>
      <c r="D428" s="504" t="s">
        <v>193</v>
      </c>
      <c r="E428" s="505"/>
      <c r="F428" s="478">
        <v>10</v>
      </c>
      <c r="G428" s="82"/>
      <c r="H428" s="83"/>
      <c r="I428" s="506">
        <f>H428*J428+H428</f>
        <v>0</v>
      </c>
      <c r="J428" s="264"/>
      <c r="K428" s="506">
        <f>H428*F428</f>
        <v>0</v>
      </c>
      <c r="L428" s="507">
        <f>K428*J428+K428</f>
        <v>0</v>
      </c>
      <c r="M428" s="482"/>
    </row>
    <row r="429" spans="1:14" ht="10.8" thickBot="1" x14ac:dyDescent="0.25">
      <c r="A429" s="66"/>
      <c r="B429" s="35"/>
      <c r="C429" s="35"/>
      <c r="D429" s="508"/>
      <c r="E429" s="509"/>
      <c r="F429" s="510"/>
      <c r="G429" s="35"/>
      <c r="H429" s="511"/>
      <c r="I429" s="35"/>
      <c r="J429" s="63" t="s">
        <v>197</v>
      </c>
      <c r="K429" s="512">
        <f>SUM(K425:K428)</f>
        <v>0</v>
      </c>
      <c r="L429" s="513">
        <f>SUM(L425:L428)</f>
        <v>0</v>
      </c>
      <c r="M429" s="482"/>
    </row>
    <row r="430" spans="1:14" x14ac:dyDescent="0.2">
      <c r="A430" s="66"/>
      <c r="M430" s="482"/>
    </row>
    <row r="431" spans="1:14" ht="10.8" thickBot="1" x14ac:dyDescent="0.25">
      <c r="A431" s="1" t="s">
        <v>445</v>
      </c>
      <c r="B431" s="5"/>
      <c r="C431" s="5"/>
      <c r="D431" s="12"/>
      <c r="E431" s="13"/>
      <c r="F431" s="14"/>
      <c r="G431" s="1"/>
      <c r="H431" s="6"/>
      <c r="I431" s="5"/>
      <c r="J431" s="5"/>
      <c r="K431" s="1"/>
      <c r="L431" s="5"/>
      <c r="M431" s="482"/>
    </row>
    <row r="432" spans="1:14" ht="41.4" thickBot="1" x14ac:dyDescent="0.25">
      <c r="A432" s="15" t="s">
        <v>207</v>
      </c>
      <c r="B432" s="16" t="s">
        <v>170</v>
      </c>
      <c r="C432" s="17" t="s">
        <v>188</v>
      </c>
      <c r="D432" s="18" t="s">
        <v>118</v>
      </c>
      <c r="E432" s="71" t="s">
        <v>92</v>
      </c>
      <c r="F432" s="19" t="s">
        <v>287</v>
      </c>
      <c r="G432" s="17" t="s">
        <v>189</v>
      </c>
      <c r="H432" s="20" t="s">
        <v>101</v>
      </c>
      <c r="I432" s="21" t="s">
        <v>102</v>
      </c>
      <c r="J432" s="17" t="s">
        <v>190</v>
      </c>
      <c r="K432" s="17" t="s">
        <v>191</v>
      </c>
      <c r="L432" s="22" t="s">
        <v>192</v>
      </c>
      <c r="M432" s="514"/>
      <c r="N432" s="515"/>
    </row>
    <row r="433" spans="1:14" ht="122.4" x14ac:dyDescent="0.2">
      <c r="A433" s="23">
        <v>1</v>
      </c>
      <c r="B433" s="24" t="s">
        <v>82</v>
      </c>
      <c r="C433" s="345" t="s">
        <v>195</v>
      </c>
      <c r="D433" s="26" t="s">
        <v>193</v>
      </c>
      <c r="E433" s="74"/>
      <c r="F433" s="367">
        <v>1200</v>
      </c>
      <c r="G433" s="28"/>
      <c r="H433" s="29"/>
      <c r="I433" s="347">
        <f>H433*J433+H433</f>
        <v>0</v>
      </c>
      <c r="J433" s="348"/>
      <c r="K433" s="347">
        <f>H433*F433</f>
        <v>0</v>
      </c>
      <c r="L433" s="349">
        <f>K433*J433+K433</f>
        <v>0</v>
      </c>
      <c r="M433" s="482"/>
      <c r="N433" s="515"/>
    </row>
    <row r="434" spans="1:14" ht="51" x14ac:dyDescent="0.2">
      <c r="A434" s="375">
        <v>2</v>
      </c>
      <c r="B434" s="202" t="s">
        <v>310</v>
      </c>
      <c r="C434" s="100" t="s">
        <v>195</v>
      </c>
      <c r="D434" s="39" t="s">
        <v>193</v>
      </c>
      <c r="E434" s="205"/>
      <c r="F434" s="516">
        <v>300</v>
      </c>
      <c r="G434" s="207"/>
      <c r="H434" s="583"/>
      <c r="I434" s="585">
        <f t="shared" ref="I434:I445" si="97">H434*J434+H434</f>
        <v>0</v>
      </c>
      <c r="J434" s="517"/>
      <c r="K434" s="585">
        <f t="shared" ref="K434:K445" si="98">H434*F434</f>
        <v>0</v>
      </c>
      <c r="L434" s="518">
        <f t="shared" ref="L434:L445" si="99">K434*J434+K434</f>
        <v>0</v>
      </c>
      <c r="N434" s="515"/>
    </row>
    <row r="435" spans="1:14" ht="51" x14ac:dyDescent="0.2">
      <c r="A435" s="375">
        <v>3</v>
      </c>
      <c r="B435" s="202" t="s">
        <v>311</v>
      </c>
      <c r="C435" s="100" t="s">
        <v>195</v>
      </c>
      <c r="D435" s="39" t="s">
        <v>193</v>
      </c>
      <c r="E435" s="205"/>
      <c r="F435" s="516">
        <v>360</v>
      </c>
      <c r="G435" s="207"/>
      <c r="H435" s="583"/>
      <c r="I435" s="585">
        <f t="shared" si="97"/>
        <v>0</v>
      </c>
      <c r="J435" s="517"/>
      <c r="K435" s="585">
        <f t="shared" si="98"/>
        <v>0</v>
      </c>
      <c r="L435" s="518">
        <f t="shared" si="99"/>
        <v>0</v>
      </c>
      <c r="N435" s="515"/>
    </row>
    <row r="436" spans="1:14" ht="91.8" x14ac:dyDescent="0.2">
      <c r="A436" s="375">
        <v>4</v>
      </c>
      <c r="B436" s="202" t="s">
        <v>312</v>
      </c>
      <c r="C436" s="100" t="s">
        <v>195</v>
      </c>
      <c r="D436" s="39" t="s">
        <v>193</v>
      </c>
      <c r="E436" s="205"/>
      <c r="F436" s="516">
        <v>360</v>
      </c>
      <c r="G436" s="207"/>
      <c r="H436" s="583"/>
      <c r="I436" s="585">
        <f t="shared" si="97"/>
        <v>0</v>
      </c>
      <c r="J436" s="517"/>
      <c r="K436" s="585">
        <f t="shared" si="98"/>
        <v>0</v>
      </c>
      <c r="L436" s="518">
        <f t="shared" si="99"/>
        <v>0</v>
      </c>
      <c r="N436" s="515"/>
    </row>
    <row r="437" spans="1:14" ht="91.8" x14ac:dyDescent="0.2">
      <c r="A437" s="375">
        <v>5</v>
      </c>
      <c r="B437" s="202" t="s">
        <v>313</v>
      </c>
      <c r="C437" s="100" t="s">
        <v>195</v>
      </c>
      <c r="D437" s="39" t="s">
        <v>193</v>
      </c>
      <c r="E437" s="205"/>
      <c r="F437" s="516">
        <v>360</v>
      </c>
      <c r="G437" s="207"/>
      <c r="H437" s="583"/>
      <c r="I437" s="585">
        <f t="shared" si="97"/>
        <v>0</v>
      </c>
      <c r="J437" s="517"/>
      <c r="K437" s="585">
        <f t="shared" si="98"/>
        <v>0</v>
      </c>
      <c r="L437" s="518">
        <f t="shared" si="99"/>
        <v>0</v>
      </c>
      <c r="N437" s="515"/>
    </row>
    <row r="438" spans="1:14" ht="40.799999999999997" x14ac:dyDescent="0.2">
      <c r="A438" s="375">
        <v>6</v>
      </c>
      <c r="B438" s="202" t="s">
        <v>83</v>
      </c>
      <c r="C438" s="100" t="s">
        <v>195</v>
      </c>
      <c r="D438" s="39" t="s">
        <v>193</v>
      </c>
      <c r="E438" s="205"/>
      <c r="F438" s="516">
        <v>300</v>
      </c>
      <c r="G438" s="207"/>
      <c r="H438" s="583"/>
      <c r="I438" s="585">
        <f t="shared" si="97"/>
        <v>0</v>
      </c>
      <c r="J438" s="517"/>
      <c r="K438" s="585">
        <f t="shared" si="98"/>
        <v>0</v>
      </c>
      <c r="L438" s="518">
        <f t="shared" si="99"/>
        <v>0</v>
      </c>
      <c r="N438" s="515"/>
    </row>
    <row r="439" spans="1:14" ht="71.400000000000006" x14ac:dyDescent="0.2">
      <c r="A439" s="375">
        <v>7</v>
      </c>
      <c r="B439" s="202" t="s">
        <v>314</v>
      </c>
      <c r="C439" s="100" t="s">
        <v>195</v>
      </c>
      <c r="D439" s="39" t="s">
        <v>193</v>
      </c>
      <c r="E439" s="205"/>
      <c r="F439" s="516">
        <v>360</v>
      </c>
      <c r="G439" s="207"/>
      <c r="H439" s="583"/>
      <c r="I439" s="585">
        <f t="shared" si="97"/>
        <v>0</v>
      </c>
      <c r="J439" s="517"/>
      <c r="K439" s="585">
        <f t="shared" si="98"/>
        <v>0</v>
      </c>
      <c r="L439" s="518">
        <f t="shared" si="99"/>
        <v>0</v>
      </c>
      <c r="N439" s="515"/>
    </row>
    <row r="440" spans="1:14" ht="102" x14ac:dyDescent="0.2">
      <c r="A440" s="375">
        <v>8</v>
      </c>
      <c r="B440" s="202" t="s">
        <v>84</v>
      </c>
      <c r="C440" s="100" t="s">
        <v>195</v>
      </c>
      <c r="D440" s="39" t="s">
        <v>193</v>
      </c>
      <c r="E440" s="205"/>
      <c r="F440" s="516">
        <v>1200</v>
      </c>
      <c r="G440" s="207"/>
      <c r="H440" s="583"/>
      <c r="I440" s="585">
        <f t="shared" si="97"/>
        <v>0</v>
      </c>
      <c r="J440" s="517"/>
      <c r="K440" s="585">
        <f t="shared" si="98"/>
        <v>0</v>
      </c>
      <c r="L440" s="518">
        <f t="shared" si="99"/>
        <v>0</v>
      </c>
      <c r="N440" s="515"/>
    </row>
    <row r="441" spans="1:14" ht="102" x14ac:dyDescent="0.2">
      <c r="A441" s="375">
        <v>9</v>
      </c>
      <c r="B441" s="202" t="s">
        <v>85</v>
      </c>
      <c r="C441" s="100" t="s">
        <v>195</v>
      </c>
      <c r="D441" s="39" t="s">
        <v>193</v>
      </c>
      <c r="E441" s="205"/>
      <c r="F441" s="516">
        <v>1200</v>
      </c>
      <c r="G441" s="207"/>
      <c r="H441" s="583"/>
      <c r="I441" s="585">
        <f t="shared" si="97"/>
        <v>0</v>
      </c>
      <c r="J441" s="517"/>
      <c r="K441" s="585">
        <f t="shared" si="98"/>
        <v>0</v>
      </c>
      <c r="L441" s="518">
        <f t="shared" si="99"/>
        <v>0</v>
      </c>
      <c r="N441" s="515"/>
    </row>
    <row r="442" spans="1:14" ht="81.599999999999994" x14ac:dyDescent="0.2">
      <c r="A442" s="375">
        <v>10</v>
      </c>
      <c r="B442" s="202" t="s">
        <v>376</v>
      </c>
      <c r="C442" s="100" t="s">
        <v>195</v>
      </c>
      <c r="D442" s="39" t="s">
        <v>193</v>
      </c>
      <c r="E442" s="205"/>
      <c r="F442" s="516">
        <v>30</v>
      </c>
      <c r="G442" s="207"/>
      <c r="H442" s="583"/>
      <c r="I442" s="585">
        <f t="shared" si="97"/>
        <v>0</v>
      </c>
      <c r="J442" s="517"/>
      <c r="K442" s="585">
        <f t="shared" si="98"/>
        <v>0</v>
      </c>
      <c r="L442" s="518">
        <f t="shared" si="99"/>
        <v>0</v>
      </c>
      <c r="N442" s="515"/>
    </row>
    <row r="443" spans="1:14" ht="30.6" x14ac:dyDescent="0.2">
      <c r="A443" s="375">
        <v>11</v>
      </c>
      <c r="B443" s="202" t="s">
        <v>315</v>
      </c>
      <c r="C443" s="100" t="s">
        <v>195</v>
      </c>
      <c r="D443" s="39" t="s">
        <v>193</v>
      </c>
      <c r="E443" s="205"/>
      <c r="F443" s="516">
        <v>80</v>
      </c>
      <c r="G443" s="207"/>
      <c r="H443" s="583"/>
      <c r="I443" s="585">
        <f t="shared" si="97"/>
        <v>0</v>
      </c>
      <c r="J443" s="517"/>
      <c r="K443" s="585">
        <f t="shared" si="98"/>
        <v>0</v>
      </c>
      <c r="L443" s="518">
        <f t="shared" si="99"/>
        <v>0</v>
      </c>
      <c r="N443" s="515"/>
    </row>
    <row r="444" spans="1:14" ht="61.2" x14ac:dyDescent="0.2">
      <c r="A444" s="375">
        <v>12</v>
      </c>
      <c r="B444" s="202" t="s">
        <v>86</v>
      </c>
      <c r="C444" s="100" t="s">
        <v>195</v>
      </c>
      <c r="D444" s="39" t="s">
        <v>193</v>
      </c>
      <c r="E444" s="205"/>
      <c r="F444" s="516">
        <v>30</v>
      </c>
      <c r="G444" s="207"/>
      <c r="H444" s="583"/>
      <c r="I444" s="585">
        <f t="shared" si="97"/>
        <v>0</v>
      </c>
      <c r="J444" s="517"/>
      <c r="K444" s="585">
        <f t="shared" si="98"/>
        <v>0</v>
      </c>
      <c r="L444" s="518">
        <f t="shared" si="99"/>
        <v>0</v>
      </c>
      <c r="N444" s="515"/>
    </row>
    <row r="445" spans="1:14" ht="51" x14ac:dyDescent="0.2">
      <c r="A445" s="375">
        <v>13</v>
      </c>
      <c r="B445" s="202" t="s">
        <v>477</v>
      </c>
      <c r="C445" s="100" t="s">
        <v>195</v>
      </c>
      <c r="D445" s="39" t="s">
        <v>196</v>
      </c>
      <c r="E445" s="205"/>
      <c r="F445" s="516">
        <v>240</v>
      </c>
      <c r="G445" s="207"/>
      <c r="H445" s="583"/>
      <c r="I445" s="585">
        <f t="shared" si="97"/>
        <v>0</v>
      </c>
      <c r="J445" s="517"/>
      <c r="K445" s="585">
        <f t="shared" si="98"/>
        <v>0</v>
      </c>
      <c r="L445" s="518">
        <f t="shared" si="99"/>
        <v>0</v>
      </c>
      <c r="N445" s="515"/>
    </row>
    <row r="446" spans="1:14" ht="40.799999999999997" x14ac:dyDescent="0.2">
      <c r="A446" s="375">
        <v>14</v>
      </c>
      <c r="B446" s="37" t="s">
        <v>478</v>
      </c>
      <c r="C446" s="100" t="s">
        <v>195</v>
      </c>
      <c r="D446" s="39" t="s">
        <v>196</v>
      </c>
      <c r="E446" s="46"/>
      <c r="F446" s="227">
        <v>360</v>
      </c>
      <c r="G446" s="41"/>
      <c r="H446" s="42"/>
      <c r="I446" s="228">
        <f>H446*J446+H446</f>
        <v>0</v>
      </c>
      <c r="J446" s="229"/>
      <c r="K446" s="228">
        <f>H446*F446</f>
        <v>0</v>
      </c>
      <c r="L446" s="230">
        <f>K446*J446+K446</f>
        <v>0</v>
      </c>
      <c r="N446" s="515"/>
    </row>
    <row r="447" spans="1:14" ht="31.2" thickBot="1" x14ac:dyDescent="0.25">
      <c r="A447" s="151">
        <v>15</v>
      </c>
      <c r="B447" s="77" t="s">
        <v>24</v>
      </c>
      <c r="C447" s="332" t="s">
        <v>195</v>
      </c>
      <c r="D447" s="79" t="s">
        <v>193</v>
      </c>
      <c r="E447" s="80"/>
      <c r="F447" s="478">
        <v>100</v>
      </c>
      <c r="G447" s="82"/>
      <c r="H447" s="83"/>
      <c r="I447" s="353">
        <f>H447*J447+H447</f>
        <v>0</v>
      </c>
      <c r="J447" s="354"/>
      <c r="K447" s="353">
        <f>H447*F447</f>
        <v>0</v>
      </c>
      <c r="L447" s="355">
        <f>K447*J447+K447</f>
        <v>0</v>
      </c>
    </row>
    <row r="448" spans="1:14" ht="10.8" thickBot="1" x14ac:dyDescent="0.25">
      <c r="A448" s="5"/>
      <c r="B448" s="319"/>
      <c r="C448" s="5"/>
      <c r="D448" s="12"/>
      <c r="E448" s="13"/>
      <c r="F448" s="14"/>
      <c r="G448" s="5"/>
      <c r="H448" s="6"/>
      <c r="I448" s="5"/>
      <c r="J448" s="63" t="s">
        <v>197</v>
      </c>
      <c r="K448" s="356">
        <f>SUM(K433:K447)</f>
        <v>0</v>
      </c>
      <c r="L448" s="357">
        <f>SUM(L433:L447)</f>
        <v>0</v>
      </c>
    </row>
    <row r="449" spans="1:12" x14ac:dyDescent="0.2">
      <c r="A449" s="66"/>
      <c r="B449" s="87"/>
      <c r="C449" s="358"/>
      <c r="D449" s="12"/>
      <c r="E449" s="13"/>
      <c r="F449" s="359"/>
      <c r="G449" s="358"/>
      <c r="H449" s="360"/>
      <c r="I449" s="358"/>
      <c r="J449" s="358"/>
      <c r="K449" s="358"/>
      <c r="L449" s="5"/>
    </row>
    <row r="450" spans="1:12" ht="10.8" thickBot="1" x14ac:dyDescent="0.25">
      <c r="A450" s="519" t="s">
        <v>446</v>
      </c>
      <c r="B450" s="520"/>
      <c r="C450" s="521"/>
      <c r="D450" s="522"/>
      <c r="E450" s="523"/>
      <c r="F450" s="524"/>
      <c r="G450" s="525"/>
      <c r="H450" s="526"/>
      <c r="I450" s="1"/>
      <c r="J450" s="5"/>
      <c r="K450" s="521"/>
      <c r="L450" s="525"/>
    </row>
    <row r="451" spans="1:12" ht="41.4" thickBot="1" x14ac:dyDescent="0.25">
      <c r="A451" s="15" t="s">
        <v>207</v>
      </c>
      <c r="B451" s="16" t="s">
        <v>170</v>
      </c>
      <c r="C451" s="17" t="s">
        <v>188</v>
      </c>
      <c r="D451" s="18" t="s">
        <v>183</v>
      </c>
      <c r="E451" s="71" t="s">
        <v>92</v>
      </c>
      <c r="F451" s="19" t="s">
        <v>93</v>
      </c>
      <c r="G451" s="17" t="s">
        <v>189</v>
      </c>
      <c r="H451" s="20" t="s">
        <v>101</v>
      </c>
      <c r="I451" s="21" t="s">
        <v>102</v>
      </c>
      <c r="J451" s="17" t="s">
        <v>190</v>
      </c>
      <c r="K451" s="17" t="s">
        <v>191</v>
      </c>
      <c r="L451" s="22" t="s">
        <v>192</v>
      </c>
    </row>
    <row r="452" spans="1:12" ht="40.799999999999997" x14ac:dyDescent="0.2">
      <c r="A452" s="527">
        <v>1</v>
      </c>
      <c r="B452" s="528" t="s">
        <v>316</v>
      </c>
      <c r="C452" s="529" t="s">
        <v>174</v>
      </c>
      <c r="D452" s="178" t="s">
        <v>193</v>
      </c>
      <c r="E452" s="179"/>
      <c r="F452" s="530">
        <v>420</v>
      </c>
      <c r="G452" s="531"/>
      <c r="H452" s="131"/>
      <c r="I452" s="164">
        <f>H452*J452+H452</f>
        <v>0</v>
      </c>
      <c r="J452" s="133"/>
      <c r="K452" s="181">
        <f>H452*F452</f>
        <v>0</v>
      </c>
      <c r="L452" s="532">
        <f>K452*J452+K452</f>
        <v>0</v>
      </c>
    </row>
    <row r="453" spans="1:12" ht="31.2" thickBot="1" x14ac:dyDescent="0.25">
      <c r="A453" s="656">
        <v>2</v>
      </c>
      <c r="B453" s="657" t="s">
        <v>317</v>
      </c>
      <c r="C453" s="658" t="s">
        <v>175</v>
      </c>
      <c r="D453" s="560" t="s">
        <v>193</v>
      </c>
      <c r="E453" s="561"/>
      <c r="F453" s="659">
        <v>100</v>
      </c>
      <c r="G453" s="555"/>
      <c r="H453" s="158"/>
      <c r="I453" s="441">
        <f>H453*J453+H453</f>
        <v>0</v>
      </c>
      <c r="J453" s="427"/>
      <c r="K453" s="415">
        <f>H453*F453</f>
        <v>0</v>
      </c>
      <c r="L453" s="564">
        <f>K453*J453+K453</f>
        <v>0</v>
      </c>
    </row>
    <row r="454" spans="1:12" ht="10.8" thickBot="1" x14ac:dyDescent="0.25">
      <c r="A454" s="686"/>
      <c r="B454" s="686"/>
      <c r="C454" s="686"/>
      <c r="D454" s="686"/>
      <c r="E454" s="686"/>
      <c r="F454" s="686"/>
      <c r="G454" s="139"/>
      <c r="H454" s="297"/>
      <c r="I454" s="536"/>
      <c r="J454" s="565" t="s">
        <v>197</v>
      </c>
      <c r="K454" s="566">
        <f>SUM(K452:K453)</f>
        <v>0</v>
      </c>
      <c r="L454" s="567">
        <f>SUM(L452:L453)</f>
        <v>0</v>
      </c>
    </row>
    <row r="455" spans="1:12" x14ac:dyDescent="0.2">
      <c r="A455" s="544"/>
      <c r="B455" s="545"/>
      <c r="C455" s="546"/>
      <c r="D455" s="547"/>
      <c r="E455" s="548"/>
      <c r="F455" s="549"/>
      <c r="G455" s="550"/>
      <c r="H455" s="551"/>
      <c r="I455" s="552"/>
      <c r="J455" s="553"/>
      <c r="K455" s="554"/>
      <c r="L455" s="298"/>
    </row>
    <row r="456" spans="1:12" x14ac:dyDescent="0.2">
      <c r="A456" s="544"/>
      <c r="B456" s="545"/>
      <c r="C456" s="546"/>
      <c r="D456" s="547"/>
      <c r="E456" s="548"/>
      <c r="F456" s="549"/>
      <c r="G456" s="550"/>
      <c r="H456" s="551"/>
      <c r="I456" s="552"/>
      <c r="J456" s="553"/>
      <c r="K456" s="554"/>
      <c r="L456" s="298"/>
    </row>
    <row r="457" spans="1:12" ht="10.8" thickBot="1" x14ac:dyDescent="0.25">
      <c r="A457" s="519" t="s">
        <v>447</v>
      </c>
      <c r="B457" s="520"/>
      <c r="C457" s="521"/>
      <c r="D457" s="522"/>
      <c r="E457" s="523"/>
      <c r="F457" s="524"/>
      <c r="G457" s="525"/>
      <c r="H457" s="526"/>
      <c r="I457" s="1"/>
      <c r="J457" s="5"/>
      <c r="K457" s="521"/>
      <c r="L457" s="525"/>
    </row>
    <row r="458" spans="1:12" ht="41.4" thickBot="1" x14ac:dyDescent="0.25">
      <c r="A458" s="15" t="s">
        <v>207</v>
      </c>
      <c r="B458" s="16" t="s">
        <v>170</v>
      </c>
      <c r="C458" s="17" t="s">
        <v>188</v>
      </c>
      <c r="D458" s="18" t="s">
        <v>183</v>
      </c>
      <c r="E458" s="71" t="s">
        <v>92</v>
      </c>
      <c r="F458" s="19" t="s">
        <v>93</v>
      </c>
      <c r="G458" s="17" t="s">
        <v>189</v>
      </c>
      <c r="H458" s="176" t="s">
        <v>101</v>
      </c>
      <c r="I458" s="17" t="s">
        <v>102</v>
      </c>
      <c r="J458" s="17" t="s">
        <v>190</v>
      </c>
      <c r="K458" s="17" t="s">
        <v>191</v>
      </c>
      <c r="L458" s="22" t="s">
        <v>192</v>
      </c>
    </row>
    <row r="459" spans="1:12" ht="40.799999999999997" x14ac:dyDescent="0.2">
      <c r="A459" s="527">
        <v>1</v>
      </c>
      <c r="B459" s="528" t="s">
        <v>318</v>
      </c>
      <c r="C459" s="529" t="s">
        <v>176</v>
      </c>
      <c r="D459" s="178" t="s">
        <v>193</v>
      </c>
      <c r="E459" s="179"/>
      <c r="F459" s="530">
        <v>100</v>
      </c>
      <c r="G459" s="531"/>
      <c r="H459" s="131"/>
      <c r="I459" s="164">
        <f>H459*J459+H459</f>
        <v>0</v>
      </c>
      <c r="J459" s="133"/>
      <c r="K459" s="181">
        <f>H459*F459</f>
        <v>0</v>
      </c>
      <c r="L459" s="532">
        <f>K459*J459+K459</f>
        <v>0</v>
      </c>
    </row>
    <row r="460" spans="1:12" x14ac:dyDescent="0.2">
      <c r="A460" s="533">
        <v>2</v>
      </c>
      <c r="B460" s="37" t="s">
        <v>233</v>
      </c>
      <c r="C460" s="48" t="s">
        <v>195</v>
      </c>
      <c r="D460" s="39" t="s">
        <v>193</v>
      </c>
      <c r="E460" s="46"/>
      <c r="F460" s="40">
        <v>1000</v>
      </c>
      <c r="G460" s="41"/>
      <c r="H460" s="109"/>
      <c r="I460" s="338">
        <f>H460*J460+H460</f>
        <v>0</v>
      </c>
      <c r="J460" s="113"/>
      <c r="K460" s="42">
        <f>H460*F460</f>
        <v>0</v>
      </c>
      <c r="L460" s="45">
        <f>K460*J460+K460</f>
        <v>0</v>
      </c>
    </row>
    <row r="461" spans="1:12" x14ac:dyDescent="0.2">
      <c r="A461" s="533">
        <v>3</v>
      </c>
      <c r="B461" s="49" t="s">
        <v>177</v>
      </c>
      <c r="C461" s="534" t="s">
        <v>178</v>
      </c>
      <c r="D461" s="184" t="s">
        <v>193</v>
      </c>
      <c r="E461" s="185"/>
      <c r="F461" s="535">
        <v>1200</v>
      </c>
      <c r="G461" s="214"/>
      <c r="H461" s="107"/>
      <c r="I461" s="168">
        <f>H461*J461+H461</f>
        <v>0</v>
      </c>
      <c r="J461" s="137"/>
      <c r="K461" s="174">
        <f>H461*F461</f>
        <v>0</v>
      </c>
      <c r="L461" s="400">
        <f>K461*J461+K461</f>
        <v>0</v>
      </c>
    </row>
    <row r="462" spans="1:12" ht="21" thickBot="1" x14ac:dyDescent="0.25">
      <c r="A462" s="273">
        <v>4</v>
      </c>
      <c r="B462" s="576" t="s">
        <v>319</v>
      </c>
      <c r="C462" s="153" t="s">
        <v>179</v>
      </c>
      <c r="D462" s="262" t="s">
        <v>193</v>
      </c>
      <c r="E462" s="80"/>
      <c r="F462" s="263">
        <v>6400</v>
      </c>
      <c r="G462" s="555"/>
      <c r="H462" s="158"/>
      <c r="I462" s="441">
        <f>H462*J462+H462</f>
        <v>0</v>
      </c>
      <c r="J462" s="427"/>
      <c r="K462" s="415">
        <f>H462*F462</f>
        <v>0</v>
      </c>
      <c r="L462" s="564">
        <f>K462*J462+K462</f>
        <v>0</v>
      </c>
    </row>
    <row r="463" spans="1:12" ht="10.8" thickBot="1" x14ac:dyDescent="0.25">
      <c r="A463" s="679"/>
      <c r="B463" s="679"/>
      <c r="C463" s="679"/>
      <c r="D463" s="679"/>
      <c r="E463" s="679"/>
      <c r="F463" s="679"/>
      <c r="G463" s="139"/>
      <c r="H463" s="297"/>
      <c r="I463" s="536"/>
      <c r="J463" s="537" t="s">
        <v>197</v>
      </c>
      <c r="K463" s="538">
        <f>SUM(K459:K462)</f>
        <v>0</v>
      </c>
      <c r="L463" s="539">
        <f>SUM(L459:L462)</f>
        <v>0</v>
      </c>
    </row>
    <row r="464" spans="1:12" x14ac:dyDescent="0.2">
      <c r="A464" s="66"/>
      <c r="C464" s="540"/>
      <c r="D464" s="541"/>
      <c r="F464" s="542"/>
      <c r="G464" s="540"/>
      <c r="H464" s="543"/>
      <c r="I464" s="540"/>
      <c r="J464" s="540"/>
      <c r="K464" s="540"/>
      <c r="L464" s="540"/>
    </row>
    <row r="465" spans="1:13" x14ac:dyDescent="0.2">
      <c r="A465" s="66"/>
      <c r="B465" s="5"/>
      <c r="C465" s="5"/>
      <c r="D465" s="12"/>
      <c r="E465" s="13"/>
      <c r="F465" s="14"/>
      <c r="G465" s="5"/>
      <c r="H465" s="6"/>
      <c r="I465" s="5"/>
      <c r="J465" s="5"/>
      <c r="K465" s="5"/>
      <c r="L465" s="5"/>
    </row>
    <row r="466" spans="1:13" ht="10.8" thickBot="1" x14ac:dyDescent="0.25">
      <c r="A466" s="1" t="s">
        <v>448</v>
      </c>
      <c r="B466" s="520"/>
      <c r="C466" s="521"/>
      <c r="D466" s="522"/>
      <c r="E466" s="523"/>
      <c r="F466" s="524"/>
      <c r="G466" s="1"/>
      <c r="H466" s="526"/>
      <c r="I466" s="536"/>
      <c r="J466" s="557"/>
      <c r="K466" s="525"/>
      <c r="L466" s="525"/>
    </row>
    <row r="467" spans="1:13" ht="41.4" thickBot="1" x14ac:dyDescent="0.25">
      <c r="A467" s="15" t="s">
        <v>207</v>
      </c>
      <c r="B467" s="16" t="s">
        <v>170</v>
      </c>
      <c r="C467" s="17" t="s">
        <v>188</v>
      </c>
      <c r="D467" s="18" t="s">
        <v>261</v>
      </c>
      <c r="E467" s="71" t="s">
        <v>92</v>
      </c>
      <c r="F467" s="19" t="s">
        <v>93</v>
      </c>
      <c r="G467" s="17" t="s">
        <v>189</v>
      </c>
      <c r="H467" s="20" t="s">
        <v>101</v>
      </c>
      <c r="I467" s="21" t="s">
        <v>102</v>
      </c>
      <c r="J467" s="17" t="s">
        <v>190</v>
      </c>
      <c r="K467" s="17" t="s">
        <v>191</v>
      </c>
      <c r="L467" s="22" t="s">
        <v>192</v>
      </c>
    </row>
    <row r="468" spans="1:13" ht="183.6" x14ac:dyDescent="0.2">
      <c r="A468" s="23">
        <v>1</v>
      </c>
      <c r="B468" s="24" t="s">
        <v>415</v>
      </c>
      <c r="C468" s="177" t="s">
        <v>195</v>
      </c>
      <c r="D468" s="178" t="s">
        <v>193</v>
      </c>
      <c r="E468" s="179"/>
      <c r="F468" s="558">
        <v>15</v>
      </c>
      <c r="G468" s="28"/>
      <c r="H468" s="131"/>
      <c r="I468" s="164">
        <f>H468*J468+H468</f>
        <v>0</v>
      </c>
      <c r="J468" s="133"/>
      <c r="K468" s="181">
        <f>H468*F468</f>
        <v>0</v>
      </c>
      <c r="L468" s="532">
        <f>K468*J468+K468</f>
        <v>0</v>
      </c>
    </row>
    <row r="469" spans="1:13" ht="51.6" thickBot="1" x14ac:dyDescent="0.25">
      <c r="A469" s="559">
        <v>2</v>
      </c>
      <c r="B469" s="77" t="s">
        <v>479</v>
      </c>
      <c r="C469" s="153" t="s">
        <v>195</v>
      </c>
      <c r="D469" s="560" t="s">
        <v>193</v>
      </c>
      <c r="E469" s="561"/>
      <c r="F469" s="562">
        <v>1500</v>
      </c>
      <c r="G469" s="563"/>
      <c r="H469" s="158"/>
      <c r="I469" s="441">
        <f>H469*J469+H469</f>
        <v>0</v>
      </c>
      <c r="J469" s="427"/>
      <c r="K469" s="415">
        <f>H469*F469</f>
        <v>0</v>
      </c>
      <c r="L469" s="564">
        <f>K469*J469+K469</f>
        <v>0</v>
      </c>
    </row>
    <row r="470" spans="1:13" ht="10.8" thickBot="1" x14ac:dyDescent="0.25">
      <c r="A470" s="679"/>
      <c r="B470" s="679"/>
      <c r="C470" s="679"/>
      <c r="D470" s="679"/>
      <c r="E470" s="679"/>
      <c r="F470" s="679"/>
      <c r="G470" s="139"/>
      <c r="H470" s="297"/>
      <c r="I470" s="536"/>
      <c r="J470" s="565" t="s">
        <v>197</v>
      </c>
      <c r="K470" s="566">
        <f>SUM(K468:K469)</f>
        <v>0</v>
      </c>
      <c r="L470" s="567">
        <f>SUM(L468:L469)</f>
        <v>0</v>
      </c>
    </row>
    <row r="471" spans="1:13" x14ac:dyDescent="0.2">
      <c r="A471" s="66"/>
      <c r="B471" s="5"/>
      <c r="C471" s="5"/>
      <c r="D471" s="12"/>
      <c r="E471" s="13"/>
      <c r="F471" s="14"/>
      <c r="G471" s="5"/>
      <c r="H471" s="6"/>
      <c r="I471" s="5"/>
      <c r="J471" s="5"/>
      <c r="K471" s="5"/>
      <c r="L471" s="5"/>
    </row>
    <row r="472" spans="1:13" ht="10.8" thickBot="1" x14ac:dyDescent="0.25">
      <c r="A472" s="568" t="s">
        <v>449</v>
      </c>
      <c r="B472" s="569"/>
      <c r="C472" s="5"/>
      <c r="D472" s="5"/>
      <c r="E472" s="570"/>
      <c r="F472" s="4"/>
      <c r="G472" s="1"/>
      <c r="H472" s="6"/>
      <c r="I472" s="5"/>
      <c r="J472" s="5"/>
      <c r="K472" s="5"/>
      <c r="L472" s="5"/>
      <c r="M472" s="35"/>
    </row>
    <row r="473" spans="1:13" ht="31.2" thickBot="1" x14ac:dyDescent="0.25">
      <c r="A473" s="15" t="s">
        <v>207</v>
      </c>
      <c r="B473" s="16" t="s">
        <v>285</v>
      </c>
      <c r="C473" s="17" t="s">
        <v>188</v>
      </c>
      <c r="D473" s="17" t="s">
        <v>183</v>
      </c>
      <c r="E473" s="71" t="s">
        <v>92</v>
      </c>
      <c r="F473" s="19" t="s">
        <v>93</v>
      </c>
      <c r="G473" s="17" t="s">
        <v>189</v>
      </c>
      <c r="H473" s="20" t="s">
        <v>101</v>
      </c>
      <c r="I473" s="21" t="s">
        <v>102</v>
      </c>
      <c r="J473" s="17" t="s">
        <v>190</v>
      </c>
      <c r="K473" s="17" t="s">
        <v>191</v>
      </c>
      <c r="L473" s="22" t="s">
        <v>192</v>
      </c>
      <c r="M473" s="35"/>
    </row>
    <row r="474" spans="1:13" ht="57" customHeight="1" x14ac:dyDescent="0.2">
      <c r="A474" s="719">
        <v>1</v>
      </c>
      <c r="B474" s="696" t="s">
        <v>81</v>
      </c>
      <c r="C474" s="73" t="s">
        <v>168</v>
      </c>
      <c r="D474" s="73" t="s">
        <v>193</v>
      </c>
      <c r="E474" s="573"/>
      <c r="F474" s="27">
        <v>500</v>
      </c>
      <c r="G474" s="28"/>
      <c r="H474" s="99"/>
      <c r="I474" s="429">
        <f>H474*J474+H474</f>
        <v>0</v>
      </c>
      <c r="J474" s="165"/>
      <c r="K474" s="166">
        <f>H474*F474</f>
        <v>0</v>
      </c>
      <c r="L474" s="167">
        <f>K474*J474+K474</f>
        <v>0</v>
      </c>
    </row>
    <row r="475" spans="1:13" ht="57" customHeight="1" x14ac:dyDescent="0.2">
      <c r="A475" s="720"/>
      <c r="B475" s="676"/>
      <c r="C475" s="48" t="s">
        <v>169</v>
      </c>
      <c r="D475" s="48" t="s">
        <v>193</v>
      </c>
      <c r="E475" s="172"/>
      <c r="F475" s="40">
        <v>500</v>
      </c>
      <c r="G475" s="41"/>
      <c r="H475" s="101"/>
      <c r="I475" s="112">
        <f>H475*J475+H475</f>
        <v>0</v>
      </c>
      <c r="J475" s="113"/>
      <c r="K475" s="102">
        <f>H475*F475</f>
        <v>0</v>
      </c>
      <c r="L475" s="103">
        <f>K475*J475+K475</f>
        <v>0</v>
      </c>
    </row>
    <row r="476" spans="1:13" ht="57" customHeight="1" thickBot="1" x14ac:dyDescent="0.25">
      <c r="A476" s="721"/>
      <c r="B476" s="697"/>
      <c r="C476" s="78" t="s">
        <v>224</v>
      </c>
      <c r="D476" s="78" t="s">
        <v>193</v>
      </c>
      <c r="E476" s="577"/>
      <c r="F476" s="154">
        <v>1000</v>
      </c>
      <c r="G476" s="82"/>
      <c r="H476" s="276"/>
      <c r="I476" s="467">
        <f>H476*J476+H476</f>
        <v>0</v>
      </c>
      <c r="J476" s="333"/>
      <c r="K476" s="118">
        <f>H476*F476</f>
        <v>0</v>
      </c>
      <c r="L476" s="119">
        <f>K476*J476+K476</f>
        <v>0</v>
      </c>
    </row>
    <row r="477" spans="1:13" ht="10.8" thickBot="1" x14ac:dyDescent="0.25">
      <c r="A477" s="66"/>
      <c r="B477" s="87"/>
      <c r="C477" s="5"/>
      <c r="D477" s="5"/>
      <c r="E477" s="570"/>
      <c r="F477" s="14"/>
      <c r="G477" s="5"/>
      <c r="H477" s="6"/>
      <c r="I477" s="5"/>
      <c r="J477" s="63" t="s">
        <v>197</v>
      </c>
      <c r="K477" s="329">
        <f>SUM(K474:K476)</f>
        <v>0</v>
      </c>
      <c r="L477" s="65">
        <f>SUM(L474:L476)</f>
        <v>0</v>
      </c>
    </row>
    <row r="478" spans="1:13" x14ac:dyDescent="0.2">
      <c r="A478" s="66"/>
      <c r="B478" s="5"/>
      <c r="C478" s="5"/>
      <c r="D478" s="5"/>
      <c r="E478" s="570"/>
      <c r="F478" s="14"/>
      <c r="G478" s="5"/>
      <c r="H478" s="6"/>
      <c r="I478" s="5"/>
      <c r="J478" s="5"/>
      <c r="K478" s="5"/>
      <c r="L478" s="61"/>
    </row>
    <row r="479" spans="1:13" ht="10.8" thickBot="1" x14ac:dyDescent="0.25">
      <c r="A479" s="1" t="s">
        <v>450</v>
      </c>
      <c r="B479" s="5"/>
      <c r="C479" s="5"/>
      <c r="D479" s="12"/>
      <c r="E479" s="13"/>
      <c r="F479" s="4"/>
      <c r="G479" s="5"/>
      <c r="H479" s="6"/>
      <c r="I479" s="5"/>
      <c r="J479" s="5"/>
      <c r="K479" s="5"/>
    </row>
    <row r="480" spans="1:13" ht="41.4" thickBot="1" x14ac:dyDescent="0.25">
      <c r="A480" s="578" t="s">
        <v>207</v>
      </c>
      <c r="B480" s="322" t="s">
        <v>170</v>
      </c>
      <c r="C480" s="21" t="s">
        <v>188</v>
      </c>
      <c r="D480" s="284" t="s">
        <v>262</v>
      </c>
      <c r="E480" s="71" t="s">
        <v>92</v>
      </c>
      <c r="F480" s="19" t="s">
        <v>93</v>
      </c>
      <c r="G480" s="21" t="s">
        <v>189</v>
      </c>
      <c r="H480" s="20" t="s">
        <v>101</v>
      </c>
      <c r="I480" s="21" t="s">
        <v>102</v>
      </c>
      <c r="J480" s="21" t="s">
        <v>190</v>
      </c>
      <c r="K480" s="579" t="s">
        <v>191</v>
      </c>
      <c r="L480" s="579" t="s">
        <v>192</v>
      </c>
    </row>
    <row r="481" spans="1:12" ht="141.75" customHeight="1" thickBot="1" x14ac:dyDescent="0.25">
      <c r="A481" s="693" t="s">
        <v>480</v>
      </c>
      <c r="B481" s="694"/>
      <c r="C481" s="694"/>
      <c r="D481" s="694"/>
      <c r="E481" s="694"/>
      <c r="F481" s="694"/>
      <c r="G481" s="694"/>
      <c r="H481" s="694"/>
      <c r="I481" s="694"/>
      <c r="J481" s="694"/>
      <c r="K481" s="694"/>
      <c r="L481" s="695"/>
    </row>
    <row r="482" spans="1:12" ht="91.8" x14ac:dyDescent="0.2">
      <c r="A482" s="23">
        <v>1</v>
      </c>
      <c r="B482" s="24" t="s">
        <v>320</v>
      </c>
      <c r="C482" s="345" t="s">
        <v>195</v>
      </c>
      <c r="D482" s="698" t="s">
        <v>193</v>
      </c>
      <c r="E482" s="580"/>
      <c r="F482" s="701">
        <v>65</v>
      </c>
      <c r="G482" s="707"/>
      <c r="H482" s="710"/>
      <c r="I482" s="713">
        <f>H482*J482+H482</f>
        <v>0</v>
      </c>
      <c r="J482" s="716"/>
      <c r="K482" s="704">
        <f>H482*F482</f>
        <v>0</v>
      </c>
      <c r="L482" s="687">
        <f>K482*J482+K482</f>
        <v>0</v>
      </c>
    </row>
    <row r="483" spans="1:12" ht="20.399999999999999" x14ac:dyDescent="0.2">
      <c r="A483" s="36">
        <v>2</v>
      </c>
      <c r="B483" s="37" t="s">
        <v>321</v>
      </c>
      <c r="C483" s="100" t="s">
        <v>195</v>
      </c>
      <c r="D483" s="699"/>
      <c r="E483" s="581"/>
      <c r="F483" s="702"/>
      <c r="G483" s="708"/>
      <c r="H483" s="711"/>
      <c r="I483" s="714"/>
      <c r="J483" s="717"/>
      <c r="K483" s="705"/>
      <c r="L483" s="688"/>
    </row>
    <row r="484" spans="1:12" ht="30.6" x14ac:dyDescent="0.2">
      <c r="A484" s="36">
        <v>3</v>
      </c>
      <c r="B484" s="37" t="s">
        <v>322</v>
      </c>
      <c r="C484" s="100" t="s">
        <v>195</v>
      </c>
      <c r="D484" s="700"/>
      <c r="E484" s="582"/>
      <c r="F484" s="703"/>
      <c r="G484" s="709"/>
      <c r="H484" s="712"/>
      <c r="I484" s="715"/>
      <c r="J484" s="718"/>
      <c r="K484" s="706"/>
      <c r="L484" s="689"/>
    </row>
    <row r="485" spans="1:12" ht="20.399999999999999" x14ac:dyDescent="0.2">
      <c r="A485" s="36">
        <v>4</v>
      </c>
      <c r="B485" s="37" t="s">
        <v>323</v>
      </c>
      <c r="C485" s="100" t="s">
        <v>195</v>
      </c>
      <c r="D485" s="239" t="s">
        <v>193</v>
      </c>
      <c r="E485" s="106"/>
      <c r="F485" s="114">
        <v>1</v>
      </c>
      <c r="G485" s="586"/>
      <c r="H485" s="42"/>
      <c r="I485" s="587">
        <f>H485*J485+H485</f>
        <v>0</v>
      </c>
      <c r="J485" s="44"/>
      <c r="K485" s="228">
        <f>H485*F485</f>
        <v>0</v>
      </c>
      <c r="L485" s="92">
        <f>K485*J485+K485</f>
        <v>0</v>
      </c>
    </row>
    <row r="486" spans="1:12" ht="10.8" thickBot="1" x14ac:dyDescent="0.25">
      <c r="A486" s="151">
        <v>5</v>
      </c>
      <c r="B486" s="77" t="s">
        <v>324</v>
      </c>
      <c r="C486" s="332" t="s">
        <v>195</v>
      </c>
      <c r="D486" s="339" t="s">
        <v>193</v>
      </c>
      <c r="E486" s="340"/>
      <c r="F486" s="115">
        <v>1</v>
      </c>
      <c r="G486" s="588"/>
      <c r="H486" s="83"/>
      <c r="I486" s="589">
        <f>H486*J486+H486</f>
        <v>0</v>
      </c>
      <c r="J486" s="84"/>
      <c r="K486" s="228">
        <f>H486*F486</f>
        <v>0</v>
      </c>
      <c r="L486" s="92">
        <f>K486*J486+K486</f>
        <v>0</v>
      </c>
    </row>
    <row r="487" spans="1:12" ht="10.8" thickBot="1" x14ac:dyDescent="0.25">
      <c r="B487" s="87"/>
      <c r="C487" s="5"/>
      <c r="D487" s="12"/>
      <c r="E487" s="13"/>
      <c r="F487" s="14"/>
      <c r="G487" s="5"/>
      <c r="H487" s="6"/>
      <c r="I487" s="66"/>
      <c r="J487" s="460" t="s">
        <v>197</v>
      </c>
      <c r="K487" s="461">
        <f>SUM(K482:K486)</f>
        <v>0</v>
      </c>
      <c r="L487" s="462">
        <f>SUM(L482:L486)</f>
        <v>0</v>
      </c>
    </row>
    <row r="489" spans="1:12" x14ac:dyDescent="0.2">
      <c r="A489" s="66"/>
      <c r="B489" s="5"/>
      <c r="C489" s="5"/>
      <c r="D489" s="12"/>
      <c r="E489" s="13"/>
      <c r="F489" s="14"/>
      <c r="G489" s="5"/>
      <c r="H489" s="6"/>
      <c r="I489" s="5"/>
      <c r="J489" s="5"/>
      <c r="K489" s="5"/>
    </row>
    <row r="490" spans="1:12" ht="10.8" thickBot="1" x14ac:dyDescent="0.25">
      <c r="A490" s="519" t="s">
        <v>451</v>
      </c>
      <c r="B490" s="520"/>
      <c r="C490" s="521"/>
      <c r="D490" s="522"/>
      <c r="E490" s="523"/>
      <c r="F490" s="590"/>
      <c r="G490" s="525"/>
      <c r="J490" s="521"/>
      <c r="K490" s="525"/>
    </row>
    <row r="491" spans="1:12" ht="41.4" thickBot="1" x14ac:dyDescent="0.25">
      <c r="A491" s="15" t="s">
        <v>207</v>
      </c>
      <c r="B491" s="16" t="s">
        <v>170</v>
      </c>
      <c r="C491" s="17" t="s">
        <v>188</v>
      </c>
      <c r="D491" s="18" t="s">
        <v>181</v>
      </c>
      <c r="E491" s="71" t="s">
        <v>92</v>
      </c>
      <c r="F491" s="19" t="s">
        <v>93</v>
      </c>
      <c r="G491" s="17" t="s">
        <v>189</v>
      </c>
      <c r="H491" s="176" t="s">
        <v>101</v>
      </c>
      <c r="I491" s="17" t="s">
        <v>102</v>
      </c>
      <c r="J491" s="17" t="s">
        <v>190</v>
      </c>
      <c r="K491" s="17" t="s">
        <v>191</v>
      </c>
      <c r="L491" s="22" t="s">
        <v>192</v>
      </c>
    </row>
    <row r="492" spans="1:12" x14ac:dyDescent="0.2">
      <c r="A492" s="129">
        <v>1</v>
      </c>
      <c r="B492" s="528" t="s">
        <v>119</v>
      </c>
      <c r="C492" s="593" t="s">
        <v>416</v>
      </c>
      <c r="D492" s="594" t="s">
        <v>193</v>
      </c>
      <c r="E492" s="266"/>
      <c r="F492" s="367">
        <v>800</v>
      </c>
      <c r="G492" s="28"/>
      <c r="H492" s="99"/>
      <c r="I492" s="660">
        <f t="shared" ref="I492:I499" si="100">H492*J492+H492</f>
        <v>0</v>
      </c>
      <c r="J492" s="387"/>
      <c r="K492" s="388">
        <f t="shared" ref="K492:K499" si="101">H492*F492</f>
        <v>0</v>
      </c>
      <c r="L492" s="661">
        <f t="shared" ref="L492:L499" si="102">K492*J492+K492</f>
        <v>0</v>
      </c>
    </row>
    <row r="493" spans="1:12" x14ac:dyDescent="0.2">
      <c r="A493" s="135">
        <v>2</v>
      </c>
      <c r="B493" s="49" t="s">
        <v>120</v>
      </c>
      <c r="C493" s="104" t="s">
        <v>416</v>
      </c>
      <c r="D493" s="105" t="s">
        <v>193</v>
      </c>
      <c r="E493" s="106"/>
      <c r="F493" s="227">
        <v>500</v>
      </c>
      <c r="G493" s="41"/>
      <c r="H493" s="101"/>
      <c r="I493" s="591">
        <f t="shared" si="100"/>
        <v>0</v>
      </c>
      <c r="J493" s="186"/>
      <c r="K493" s="187">
        <f t="shared" si="101"/>
        <v>0</v>
      </c>
      <c r="L493" s="556">
        <f t="shared" si="102"/>
        <v>0</v>
      </c>
    </row>
    <row r="494" spans="1:12" x14ac:dyDescent="0.2">
      <c r="A494" s="135">
        <v>3</v>
      </c>
      <c r="B494" s="49" t="s">
        <v>121</v>
      </c>
      <c r="C494" s="104" t="s">
        <v>416</v>
      </c>
      <c r="D494" s="105" t="s">
        <v>193</v>
      </c>
      <c r="E494" s="106"/>
      <c r="F494" s="227">
        <v>800</v>
      </c>
      <c r="G494" s="41"/>
      <c r="H494" s="101"/>
      <c r="I494" s="591">
        <f t="shared" si="100"/>
        <v>0</v>
      </c>
      <c r="J494" s="186"/>
      <c r="K494" s="187">
        <f t="shared" si="101"/>
        <v>0</v>
      </c>
      <c r="L494" s="556">
        <f t="shared" si="102"/>
        <v>0</v>
      </c>
    </row>
    <row r="495" spans="1:12" x14ac:dyDescent="0.2">
      <c r="A495" s="135">
        <v>4</v>
      </c>
      <c r="B495" s="49" t="s">
        <v>122</v>
      </c>
      <c r="C495" s="104" t="s">
        <v>416</v>
      </c>
      <c r="D495" s="105" t="s">
        <v>193</v>
      </c>
      <c r="E495" s="106"/>
      <c r="F495" s="227">
        <v>280</v>
      </c>
      <c r="G495" s="41"/>
      <c r="H495" s="101"/>
      <c r="I495" s="168">
        <f t="shared" si="100"/>
        <v>0</v>
      </c>
      <c r="J495" s="137"/>
      <c r="K495" s="174">
        <f t="shared" si="101"/>
        <v>0</v>
      </c>
      <c r="L495" s="400">
        <f t="shared" si="102"/>
        <v>0</v>
      </c>
    </row>
    <row r="496" spans="1:12" ht="20.399999999999999" x14ac:dyDescent="0.2">
      <c r="A496" s="135">
        <v>5</v>
      </c>
      <c r="B496" s="49" t="s">
        <v>123</v>
      </c>
      <c r="C496" s="104" t="s">
        <v>416</v>
      </c>
      <c r="D496" s="105" t="s">
        <v>193</v>
      </c>
      <c r="E496" s="106"/>
      <c r="F496" s="227">
        <v>27</v>
      </c>
      <c r="G496" s="41"/>
      <c r="H496" s="101"/>
      <c r="I496" s="168">
        <f t="shared" si="100"/>
        <v>0</v>
      </c>
      <c r="J496" s="137"/>
      <c r="K496" s="174">
        <f t="shared" si="101"/>
        <v>0</v>
      </c>
      <c r="L496" s="400">
        <f t="shared" si="102"/>
        <v>0</v>
      </c>
    </row>
    <row r="497" spans="1:13" ht="20.399999999999999" x14ac:dyDescent="0.2">
      <c r="A497" s="135">
        <v>6</v>
      </c>
      <c r="B497" s="49" t="s">
        <v>124</v>
      </c>
      <c r="C497" s="104" t="s">
        <v>416</v>
      </c>
      <c r="D497" s="105" t="s">
        <v>193</v>
      </c>
      <c r="E497" s="106"/>
      <c r="F497" s="227">
        <v>27</v>
      </c>
      <c r="G497" s="41"/>
      <c r="H497" s="101"/>
      <c r="I497" s="168">
        <f t="shared" si="100"/>
        <v>0</v>
      </c>
      <c r="J497" s="137"/>
      <c r="K497" s="174">
        <f t="shared" si="101"/>
        <v>0</v>
      </c>
      <c r="L497" s="400">
        <f t="shared" si="102"/>
        <v>0</v>
      </c>
    </row>
    <row r="498" spans="1:13" ht="20.399999999999999" x14ac:dyDescent="0.2">
      <c r="A498" s="135">
        <v>7</v>
      </c>
      <c r="B498" s="49" t="s">
        <v>125</v>
      </c>
      <c r="C498" s="104" t="s">
        <v>416</v>
      </c>
      <c r="D498" s="105" t="s">
        <v>193</v>
      </c>
      <c r="E498" s="106"/>
      <c r="F498" s="227">
        <v>12</v>
      </c>
      <c r="G498" s="41"/>
      <c r="H498" s="101"/>
      <c r="I498" s="168">
        <f t="shared" si="100"/>
        <v>0</v>
      </c>
      <c r="J498" s="137"/>
      <c r="K498" s="174">
        <f t="shared" si="101"/>
        <v>0</v>
      </c>
      <c r="L498" s="400">
        <f t="shared" si="102"/>
        <v>0</v>
      </c>
    </row>
    <row r="499" spans="1:13" x14ac:dyDescent="0.2">
      <c r="A499" s="135">
        <v>8</v>
      </c>
      <c r="B499" s="49" t="s">
        <v>126</v>
      </c>
      <c r="C499" s="104" t="s">
        <v>416</v>
      </c>
      <c r="D499" s="105" t="s">
        <v>193</v>
      </c>
      <c r="E499" s="106"/>
      <c r="F499" s="227">
        <v>40</v>
      </c>
      <c r="G499" s="41"/>
      <c r="H499" s="101"/>
      <c r="I499" s="168">
        <f t="shared" si="100"/>
        <v>0</v>
      </c>
      <c r="J499" s="137"/>
      <c r="K499" s="174">
        <f t="shared" si="101"/>
        <v>0</v>
      </c>
      <c r="L499" s="400">
        <f t="shared" si="102"/>
        <v>0</v>
      </c>
    </row>
    <row r="500" spans="1:13" ht="10.8" thickBot="1" x14ac:dyDescent="0.25">
      <c r="A500" s="273">
        <v>9</v>
      </c>
      <c r="B500" s="657" t="s">
        <v>80</v>
      </c>
      <c r="C500" s="636" t="s">
        <v>416</v>
      </c>
      <c r="D500" s="440" t="s">
        <v>193</v>
      </c>
      <c r="E500" s="340"/>
      <c r="F500" s="478">
        <v>3000</v>
      </c>
      <c r="G500" s="82"/>
      <c r="H500" s="276"/>
      <c r="I500" s="441">
        <f t="shared" ref="I500" si="103">H500*J500+H500</f>
        <v>0</v>
      </c>
      <c r="J500" s="427"/>
      <c r="K500" s="415">
        <f t="shared" ref="K500" si="104">H500*F500</f>
        <v>0</v>
      </c>
      <c r="L500" s="564">
        <f t="shared" ref="L500" si="105">K500*J500+K500</f>
        <v>0</v>
      </c>
    </row>
    <row r="501" spans="1:13" ht="10.8" thickBot="1" x14ac:dyDescent="0.25">
      <c r="G501" s="139"/>
      <c r="H501" s="297"/>
      <c r="I501" s="536"/>
      <c r="J501" s="565" t="s">
        <v>197</v>
      </c>
      <c r="K501" s="566">
        <f>SUM(K492:K500)</f>
        <v>0</v>
      </c>
      <c r="L501" s="566">
        <f>SUM(L492:L500)</f>
        <v>0</v>
      </c>
    </row>
    <row r="502" spans="1:13" x14ac:dyDescent="0.2">
      <c r="A502" s="66"/>
      <c r="B502" s="5"/>
      <c r="C502" s="5"/>
      <c r="D502" s="12"/>
      <c r="E502" s="13"/>
      <c r="F502" s="14"/>
      <c r="G502" s="5"/>
      <c r="H502" s="6"/>
      <c r="I502" s="5"/>
      <c r="J502" s="5"/>
      <c r="K502" s="5"/>
    </row>
    <row r="503" spans="1:13" x14ac:dyDescent="0.2">
      <c r="M503" s="7"/>
    </row>
    <row r="504" spans="1:13" ht="10.8" thickBot="1" x14ac:dyDescent="0.25">
      <c r="A504" s="519" t="s">
        <v>452</v>
      </c>
      <c r="B504" s="520"/>
      <c r="C504" s="521"/>
      <c r="D504" s="522"/>
      <c r="E504" s="523"/>
      <c r="F504" s="590"/>
      <c r="G504" s="525"/>
      <c r="J504" s="521"/>
      <c r="K504" s="525"/>
      <c r="M504" s="7"/>
    </row>
    <row r="505" spans="1:13" ht="41.4" thickBot="1" x14ac:dyDescent="0.25">
      <c r="A505" s="15" t="s">
        <v>207</v>
      </c>
      <c r="B505" s="322" t="s">
        <v>170</v>
      </c>
      <c r="C505" s="17" t="s">
        <v>188</v>
      </c>
      <c r="D505" s="18" t="s">
        <v>183</v>
      </c>
      <c r="E505" s="71" t="s">
        <v>92</v>
      </c>
      <c r="F505" s="19" t="s">
        <v>93</v>
      </c>
      <c r="G505" s="17" t="s">
        <v>189</v>
      </c>
      <c r="H505" s="20" t="s">
        <v>101</v>
      </c>
      <c r="I505" s="21" t="s">
        <v>102</v>
      </c>
      <c r="J505" s="21" t="s">
        <v>190</v>
      </c>
      <c r="K505" s="17" t="s">
        <v>191</v>
      </c>
      <c r="L505" s="22" t="s">
        <v>192</v>
      </c>
      <c r="M505" s="7"/>
    </row>
    <row r="506" spans="1:13" ht="20.399999999999999" x14ac:dyDescent="0.2">
      <c r="A506" s="129">
        <v>1</v>
      </c>
      <c r="B506" s="662" t="s">
        <v>25</v>
      </c>
      <c r="C506" s="593" t="s">
        <v>279</v>
      </c>
      <c r="D506" s="594" t="s">
        <v>193</v>
      </c>
      <c r="E506" s="266"/>
      <c r="F506" s="595">
        <v>30</v>
      </c>
      <c r="G506" s="28"/>
      <c r="H506" s="131"/>
      <c r="I506" s="164">
        <f t="shared" ref="I506:I511" si="106">H506*J506+H506</f>
        <v>0</v>
      </c>
      <c r="J506" s="133"/>
      <c r="K506" s="181">
        <f t="shared" ref="K506:K511" si="107">H506*F506</f>
        <v>0</v>
      </c>
      <c r="L506" s="532">
        <f t="shared" ref="L506:L511" si="108">K506*J506+K506</f>
        <v>0</v>
      </c>
      <c r="M506" s="7"/>
    </row>
    <row r="507" spans="1:13" ht="20.399999999999999" x14ac:dyDescent="0.2">
      <c r="A507" s="290">
        <v>2</v>
      </c>
      <c r="B507" s="597" t="s">
        <v>25</v>
      </c>
      <c r="C507" s="392" t="s">
        <v>280</v>
      </c>
      <c r="D507" s="598" t="s">
        <v>193</v>
      </c>
      <c r="E507" s="582"/>
      <c r="F507" s="393">
        <v>30</v>
      </c>
      <c r="G507" s="207"/>
      <c r="H507" s="401"/>
      <c r="I507" s="599">
        <f t="shared" si="106"/>
        <v>0</v>
      </c>
      <c r="J507" s="596"/>
      <c r="K507" s="174">
        <f t="shared" si="107"/>
        <v>0</v>
      </c>
      <c r="L507" s="400">
        <f t="shared" si="108"/>
        <v>0</v>
      </c>
    </row>
    <row r="508" spans="1:13" ht="20.399999999999999" x14ac:dyDescent="0.2">
      <c r="A508" s="290">
        <v>3</v>
      </c>
      <c r="B508" s="592" t="s">
        <v>25</v>
      </c>
      <c r="C508" s="392" t="s">
        <v>281</v>
      </c>
      <c r="D508" s="598" t="s">
        <v>193</v>
      </c>
      <c r="E508" s="582"/>
      <c r="F508" s="393">
        <v>30</v>
      </c>
      <c r="G508" s="207"/>
      <c r="H508" s="401"/>
      <c r="I508" s="599">
        <f t="shared" si="106"/>
        <v>0</v>
      </c>
      <c r="J508" s="596"/>
      <c r="K508" s="174">
        <f t="shared" si="107"/>
        <v>0</v>
      </c>
      <c r="L508" s="400">
        <f t="shared" si="108"/>
        <v>0</v>
      </c>
    </row>
    <row r="509" spans="1:13" ht="91.8" x14ac:dyDescent="0.2">
      <c r="A509" s="290">
        <v>4</v>
      </c>
      <c r="B509" s="592" t="s">
        <v>326</v>
      </c>
      <c r="C509" s="392" t="s">
        <v>282</v>
      </c>
      <c r="D509" s="598" t="s">
        <v>193</v>
      </c>
      <c r="E509" s="582"/>
      <c r="F509" s="393">
        <v>15</v>
      </c>
      <c r="G509" s="207"/>
      <c r="H509" s="401"/>
      <c r="I509" s="599">
        <f t="shared" si="106"/>
        <v>0</v>
      </c>
      <c r="J509" s="596"/>
      <c r="K509" s="174">
        <f t="shared" si="107"/>
        <v>0</v>
      </c>
      <c r="L509" s="400">
        <f t="shared" si="108"/>
        <v>0</v>
      </c>
    </row>
    <row r="510" spans="1:13" ht="91.8" x14ac:dyDescent="0.2">
      <c r="A510" s="290">
        <v>5</v>
      </c>
      <c r="B510" s="592" t="s">
        <v>327</v>
      </c>
      <c r="C510" s="392" t="s">
        <v>282</v>
      </c>
      <c r="D510" s="598" t="s">
        <v>193</v>
      </c>
      <c r="E510" s="582"/>
      <c r="F510" s="393">
        <v>15</v>
      </c>
      <c r="G510" s="207"/>
      <c r="H510" s="401"/>
      <c r="I510" s="599">
        <f t="shared" si="106"/>
        <v>0</v>
      </c>
      <c r="J510" s="596"/>
      <c r="K510" s="174">
        <f t="shared" si="107"/>
        <v>0</v>
      </c>
      <c r="L510" s="400">
        <f t="shared" si="108"/>
        <v>0</v>
      </c>
    </row>
    <row r="511" spans="1:13" ht="92.4" thickBot="1" x14ac:dyDescent="0.25">
      <c r="A511" s="663">
        <v>6</v>
      </c>
      <c r="B511" s="664" t="s">
        <v>328</v>
      </c>
      <c r="C511" s="665" t="s">
        <v>283</v>
      </c>
      <c r="D511" s="666" t="s">
        <v>193</v>
      </c>
      <c r="E511" s="667"/>
      <c r="F511" s="668">
        <v>15</v>
      </c>
      <c r="G511" s="669"/>
      <c r="H511" s="670"/>
      <c r="I511" s="671">
        <f t="shared" si="106"/>
        <v>0</v>
      </c>
      <c r="J511" s="672"/>
      <c r="K511" s="415">
        <f t="shared" si="107"/>
        <v>0</v>
      </c>
      <c r="L511" s="564">
        <f t="shared" si="108"/>
        <v>0</v>
      </c>
    </row>
    <row r="512" spans="1:13" ht="10.8" thickBot="1" x14ac:dyDescent="0.25">
      <c r="A512" s="5"/>
      <c r="B512" s="319"/>
      <c r="C512" s="5"/>
      <c r="D512" s="12"/>
      <c r="E512" s="13"/>
      <c r="F512" s="14"/>
      <c r="G512" s="5"/>
      <c r="H512" s="6"/>
      <c r="I512" s="5"/>
      <c r="J512" s="460" t="s">
        <v>197</v>
      </c>
      <c r="K512" s="461">
        <f>SUM(K506:K511)</f>
        <v>0</v>
      </c>
      <c r="L512" s="462">
        <f>SUM(L506:L511)</f>
        <v>0</v>
      </c>
    </row>
    <row r="514" spans="1:12" ht="10.8" thickBot="1" x14ac:dyDescent="0.25">
      <c r="A514" s="519" t="s">
        <v>453</v>
      </c>
      <c r="B514" s="520"/>
      <c r="C514" s="521"/>
      <c r="D514" s="522"/>
      <c r="E514" s="523"/>
      <c r="F514" s="590"/>
      <c r="G514" s="525"/>
      <c r="J514" s="521"/>
      <c r="K514" s="525"/>
    </row>
    <row r="515" spans="1:12" ht="41.4" thickBot="1" x14ac:dyDescent="0.25">
      <c r="A515" s="15" t="s">
        <v>207</v>
      </c>
      <c r="B515" s="21" t="s">
        <v>170</v>
      </c>
      <c r="C515" s="17" t="s">
        <v>188</v>
      </c>
      <c r="D515" s="18" t="s">
        <v>183</v>
      </c>
      <c r="E515" s="71" t="s">
        <v>92</v>
      </c>
      <c r="F515" s="19" t="s">
        <v>93</v>
      </c>
      <c r="G515" s="17" t="s">
        <v>189</v>
      </c>
      <c r="H515" s="20" t="s">
        <v>101</v>
      </c>
      <c r="I515" s="21" t="s">
        <v>102</v>
      </c>
      <c r="J515" s="21" t="s">
        <v>190</v>
      </c>
      <c r="K515" s="17" t="s">
        <v>191</v>
      </c>
      <c r="L515" s="22" t="s">
        <v>192</v>
      </c>
    </row>
    <row r="516" spans="1:12" ht="40.799999999999997" x14ac:dyDescent="0.2">
      <c r="A516" s="129">
        <v>1</v>
      </c>
      <c r="B516" s="662" t="s">
        <v>329</v>
      </c>
      <c r="C516" s="593"/>
      <c r="D516" s="594" t="s">
        <v>193</v>
      </c>
      <c r="E516" s="266"/>
      <c r="F516" s="595">
        <v>75</v>
      </c>
      <c r="G516" s="28"/>
      <c r="H516" s="99"/>
      <c r="I516" s="164">
        <f t="shared" ref="I516:I522" si="109">H516*J516+H516</f>
        <v>0</v>
      </c>
      <c r="J516" s="133"/>
      <c r="K516" s="181">
        <f>H516*F516</f>
        <v>0</v>
      </c>
      <c r="L516" s="532">
        <f>K516*J516+K516</f>
        <v>0</v>
      </c>
    </row>
    <row r="517" spans="1:12" ht="71.400000000000006" x14ac:dyDescent="0.2">
      <c r="A517" s="290">
        <v>2</v>
      </c>
      <c r="B517" s="592" t="s">
        <v>377</v>
      </c>
      <c r="C517" s="392"/>
      <c r="D517" s="598" t="s">
        <v>193</v>
      </c>
      <c r="E517" s="582"/>
      <c r="F517" s="393">
        <v>42</v>
      </c>
      <c r="G517" s="207"/>
      <c r="H517" s="401"/>
      <c r="I517" s="599">
        <f t="shared" si="109"/>
        <v>0</v>
      </c>
      <c r="J517" s="596"/>
      <c r="K517" s="174">
        <f t="shared" ref="K517:K522" si="110">H517*F517</f>
        <v>0</v>
      </c>
      <c r="L517" s="400">
        <f t="shared" ref="L517:L522" si="111">K517*J517+K517</f>
        <v>0</v>
      </c>
    </row>
    <row r="518" spans="1:12" ht="71.400000000000006" x14ac:dyDescent="0.2">
      <c r="A518" s="290">
        <v>3</v>
      </c>
      <c r="B518" s="592" t="s">
        <v>330</v>
      </c>
      <c r="C518" s="392"/>
      <c r="D518" s="598" t="s">
        <v>193</v>
      </c>
      <c r="E518" s="582"/>
      <c r="F518" s="393">
        <v>35</v>
      </c>
      <c r="G518" s="207"/>
      <c r="H518" s="401"/>
      <c r="I518" s="599">
        <f t="shared" si="109"/>
        <v>0</v>
      </c>
      <c r="J518" s="596"/>
      <c r="K518" s="174">
        <f t="shared" si="110"/>
        <v>0</v>
      </c>
      <c r="L518" s="400">
        <f t="shared" si="111"/>
        <v>0</v>
      </c>
    </row>
    <row r="519" spans="1:12" ht="51" x14ac:dyDescent="0.2">
      <c r="A519" s="290">
        <v>4</v>
      </c>
      <c r="B519" s="592" t="s">
        <v>331</v>
      </c>
      <c r="C519" s="392"/>
      <c r="D519" s="598" t="s">
        <v>193</v>
      </c>
      <c r="E519" s="582"/>
      <c r="F519" s="393">
        <v>35</v>
      </c>
      <c r="G519" s="207"/>
      <c r="H519" s="401"/>
      <c r="I519" s="599">
        <f t="shared" si="109"/>
        <v>0</v>
      </c>
      <c r="J519" s="596"/>
      <c r="K519" s="174">
        <f t="shared" si="110"/>
        <v>0</v>
      </c>
      <c r="L519" s="400">
        <f t="shared" si="111"/>
        <v>0</v>
      </c>
    </row>
    <row r="520" spans="1:12" ht="132.6" x14ac:dyDescent="0.2">
      <c r="A520" s="290">
        <v>5</v>
      </c>
      <c r="B520" s="592" t="s">
        <v>332</v>
      </c>
      <c r="C520" s="392"/>
      <c r="D520" s="598" t="s">
        <v>193</v>
      </c>
      <c r="E520" s="582"/>
      <c r="F520" s="393">
        <v>60</v>
      </c>
      <c r="G520" s="207"/>
      <c r="H520" s="401"/>
      <c r="I520" s="599">
        <f>H520*J520+H520</f>
        <v>0</v>
      </c>
      <c r="J520" s="596"/>
      <c r="K520" s="174">
        <f>H520*F520</f>
        <v>0</v>
      </c>
      <c r="L520" s="400">
        <f>K520*J520+K520</f>
        <v>0</v>
      </c>
    </row>
    <row r="521" spans="1:12" ht="112.2" x14ac:dyDescent="0.2">
      <c r="A521" s="290">
        <v>6</v>
      </c>
      <c r="B521" s="592" t="s">
        <v>26</v>
      </c>
      <c r="C521" s="392"/>
      <c r="D521" s="598" t="s">
        <v>193</v>
      </c>
      <c r="E521" s="582"/>
      <c r="F521" s="393">
        <v>60</v>
      </c>
      <c r="G521" s="207"/>
      <c r="H521" s="401"/>
      <c r="I521" s="599">
        <f>H521*J521+H521</f>
        <v>0</v>
      </c>
      <c r="J521" s="596"/>
      <c r="K521" s="174">
        <f>H521*F521</f>
        <v>0</v>
      </c>
      <c r="L521" s="400">
        <f>K521*J521+K521</f>
        <v>0</v>
      </c>
    </row>
    <row r="522" spans="1:12" ht="82.2" thickBot="1" x14ac:dyDescent="0.25">
      <c r="A522" s="663">
        <v>7</v>
      </c>
      <c r="B522" s="664" t="s">
        <v>27</v>
      </c>
      <c r="C522" s="665"/>
      <c r="D522" s="666" t="s">
        <v>193</v>
      </c>
      <c r="E522" s="667"/>
      <c r="F522" s="668">
        <v>60</v>
      </c>
      <c r="G522" s="669"/>
      <c r="H522" s="670"/>
      <c r="I522" s="671">
        <f t="shared" si="109"/>
        <v>0</v>
      </c>
      <c r="J522" s="672"/>
      <c r="K522" s="415">
        <f t="shared" si="110"/>
        <v>0</v>
      </c>
      <c r="L522" s="564">
        <f t="shared" si="111"/>
        <v>0</v>
      </c>
    </row>
    <row r="523" spans="1:12" ht="10.8" thickBot="1" x14ac:dyDescent="0.25">
      <c r="A523" s="5"/>
      <c r="B523" s="319"/>
      <c r="C523" s="5"/>
      <c r="D523" s="12"/>
      <c r="E523" s="13"/>
      <c r="F523" s="14"/>
      <c r="G523" s="5"/>
      <c r="H523" s="6"/>
      <c r="I523" s="5"/>
      <c r="J523" s="63" t="s">
        <v>197</v>
      </c>
      <c r="K523" s="356">
        <f>SUM(K516:K522)</f>
        <v>0</v>
      </c>
      <c r="L523" s="356">
        <f>SUM(L516:L522)</f>
        <v>0</v>
      </c>
    </row>
    <row r="525" spans="1:12" ht="10.8" thickBot="1" x14ac:dyDescent="0.25">
      <c r="A525" s="519" t="s">
        <v>454</v>
      </c>
      <c r="B525" s="520"/>
      <c r="C525" s="521"/>
      <c r="D525" s="522"/>
      <c r="E525" s="523"/>
      <c r="F525" s="590"/>
      <c r="G525" s="525"/>
      <c r="J525" s="521"/>
      <c r="K525" s="525"/>
    </row>
    <row r="526" spans="1:12" ht="41.4" thickBot="1" x14ac:dyDescent="0.25">
      <c r="A526" s="15" t="s">
        <v>207</v>
      </c>
      <c r="B526" s="322" t="s">
        <v>170</v>
      </c>
      <c r="C526" s="17" t="s">
        <v>188</v>
      </c>
      <c r="D526" s="18" t="s">
        <v>183</v>
      </c>
      <c r="E526" s="71" t="s">
        <v>92</v>
      </c>
      <c r="F526" s="19" t="s">
        <v>93</v>
      </c>
      <c r="G526" s="17" t="s">
        <v>189</v>
      </c>
      <c r="H526" s="20" t="s">
        <v>101</v>
      </c>
      <c r="I526" s="21" t="s">
        <v>102</v>
      </c>
      <c r="J526" s="21" t="s">
        <v>190</v>
      </c>
      <c r="K526" s="17" t="s">
        <v>191</v>
      </c>
      <c r="L526" s="22" t="s">
        <v>192</v>
      </c>
    </row>
    <row r="527" spans="1:12" ht="30.6" x14ac:dyDescent="0.2">
      <c r="A527" s="129">
        <v>1</v>
      </c>
      <c r="B527" s="662" t="s">
        <v>333</v>
      </c>
      <c r="C527" s="593" t="s">
        <v>195</v>
      </c>
      <c r="D527" s="594" t="s">
        <v>193</v>
      </c>
      <c r="E527" s="266"/>
      <c r="F527" s="595">
        <v>600</v>
      </c>
      <c r="G527" s="28"/>
      <c r="H527" s="131"/>
      <c r="I527" s="164">
        <f t="shared" ref="I527" si="112">H527*J527+H527</f>
        <v>0</v>
      </c>
      <c r="J527" s="133"/>
      <c r="K527" s="181">
        <f t="shared" ref="K527" si="113">H527*F527</f>
        <v>0</v>
      </c>
      <c r="L527" s="532">
        <f t="shared" ref="L527" si="114">K527*J527+K527</f>
        <v>0</v>
      </c>
    </row>
    <row r="528" spans="1:12" ht="30.6" x14ac:dyDescent="0.2">
      <c r="A528" s="290">
        <v>2</v>
      </c>
      <c r="B528" s="597" t="s">
        <v>334</v>
      </c>
      <c r="C528" s="392" t="s">
        <v>195</v>
      </c>
      <c r="D528" s="598" t="s">
        <v>193</v>
      </c>
      <c r="E528" s="582"/>
      <c r="F528" s="393">
        <v>100</v>
      </c>
      <c r="G528" s="207"/>
      <c r="H528" s="401"/>
      <c r="I528" s="168">
        <f t="shared" ref="I528:I536" si="115">H528*J528+H528</f>
        <v>0</v>
      </c>
      <c r="J528" s="596"/>
      <c r="K528" s="174">
        <f t="shared" ref="K528:K536" si="116">H528*F528</f>
        <v>0</v>
      </c>
      <c r="L528" s="400">
        <f t="shared" ref="L528:L536" si="117">K528*J528+K528</f>
        <v>0</v>
      </c>
    </row>
    <row r="529" spans="1:12" ht="20.399999999999999" x14ac:dyDescent="0.2">
      <c r="A529" s="290">
        <v>3</v>
      </c>
      <c r="B529" s="597" t="s">
        <v>335</v>
      </c>
      <c r="C529" s="392" t="s">
        <v>195</v>
      </c>
      <c r="D529" s="598" t="s">
        <v>193</v>
      </c>
      <c r="E529" s="582"/>
      <c r="F529" s="393">
        <v>600</v>
      </c>
      <c r="G529" s="207"/>
      <c r="H529" s="401"/>
      <c r="I529" s="168">
        <f t="shared" si="115"/>
        <v>0</v>
      </c>
      <c r="J529" s="596"/>
      <c r="K529" s="174">
        <f t="shared" si="116"/>
        <v>0</v>
      </c>
      <c r="L529" s="400">
        <f t="shared" si="117"/>
        <v>0</v>
      </c>
    </row>
    <row r="530" spans="1:12" ht="20.399999999999999" x14ac:dyDescent="0.2">
      <c r="A530" s="290">
        <v>4</v>
      </c>
      <c r="B530" s="597" t="s">
        <v>336</v>
      </c>
      <c r="C530" s="392" t="s">
        <v>195</v>
      </c>
      <c r="D530" s="598" t="s">
        <v>193</v>
      </c>
      <c r="E530" s="582"/>
      <c r="F530" s="393">
        <v>2</v>
      </c>
      <c r="G530" s="207"/>
      <c r="H530" s="401"/>
      <c r="I530" s="168">
        <f t="shared" si="115"/>
        <v>0</v>
      </c>
      <c r="J530" s="596"/>
      <c r="K530" s="174">
        <f t="shared" si="116"/>
        <v>0</v>
      </c>
      <c r="L530" s="400">
        <f t="shared" si="117"/>
        <v>0</v>
      </c>
    </row>
    <row r="531" spans="1:12" ht="153" x14ac:dyDescent="0.2">
      <c r="A531" s="290">
        <v>5</v>
      </c>
      <c r="B531" s="597" t="s">
        <v>337</v>
      </c>
      <c r="C531" s="392" t="s">
        <v>195</v>
      </c>
      <c r="D531" s="598" t="s">
        <v>193</v>
      </c>
      <c r="E531" s="582"/>
      <c r="F531" s="393">
        <v>240</v>
      </c>
      <c r="G531" s="207"/>
      <c r="H531" s="401"/>
      <c r="I531" s="168">
        <f t="shared" si="115"/>
        <v>0</v>
      </c>
      <c r="J531" s="596"/>
      <c r="K531" s="174">
        <f t="shared" si="116"/>
        <v>0</v>
      </c>
      <c r="L531" s="400">
        <f t="shared" si="117"/>
        <v>0</v>
      </c>
    </row>
    <row r="532" spans="1:12" ht="20.399999999999999" x14ac:dyDescent="0.2">
      <c r="A532" s="290">
        <v>6</v>
      </c>
      <c r="B532" s="597" t="s">
        <v>293</v>
      </c>
      <c r="C532" s="392" t="s">
        <v>195</v>
      </c>
      <c r="D532" s="598" t="s">
        <v>193</v>
      </c>
      <c r="E532" s="582"/>
      <c r="F532" s="393">
        <v>1500</v>
      </c>
      <c r="G532" s="207"/>
      <c r="H532" s="401"/>
      <c r="I532" s="168">
        <f t="shared" si="115"/>
        <v>0</v>
      </c>
      <c r="J532" s="596"/>
      <c r="K532" s="174">
        <f t="shared" si="116"/>
        <v>0</v>
      </c>
      <c r="L532" s="400">
        <f t="shared" si="117"/>
        <v>0</v>
      </c>
    </row>
    <row r="533" spans="1:12" x14ac:dyDescent="0.2">
      <c r="A533" s="290">
        <v>7</v>
      </c>
      <c r="B533" s="597" t="s">
        <v>294</v>
      </c>
      <c r="C533" s="392" t="s">
        <v>195</v>
      </c>
      <c r="D533" s="598" t="s">
        <v>193</v>
      </c>
      <c r="E533" s="582"/>
      <c r="F533" s="393">
        <v>2</v>
      </c>
      <c r="G533" s="207"/>
      <c r="H533" s="401"/>
      <c r="I533" s="168">
        <f t="shared" si="115"/>
        <v>0</v>
      </c>
      <c r="J533" s="596"/>
      <c r="K533" s="174">
        <f t="shared" si="116"/>
        <v>0</v>
      </c>
      <c r="L533" s="400">
        <f t="shared" si="117"/>
        <v>0</v>
      </c>
    </row>
    <row r="534" spans="1:12" ht="20.399999999999999" x14ac:dyDescent="0.2">
      <c r="A534" s="290">
        <v>8</v>
      </c>
      <c r="B534" s="597" t="s">
        <v>295</v>
      </c>
      <c r="C534" s="392" t="s">
        <v>195</v>
      </c>
      <c r="D534" s="598" t="s">
        <v>193</v>
      </c>
      <c r="E534" s="582"/>
      <c r="F534" s="393">
        <v>600</v>
      </c>
      <c r="G534" s="207"/>
      <c r="H534" s="401"/>
      <c r="I534" s="168">
        <f t="shared" si="115"/>
        <v>0</v>
      </c>
      <c r="J534" s="596"/>
      <c r="K534" s="174">
        <f t="shared" si="116"/>
        <v>0</v>
      </c>
      <c r="L534" s="400">
        <f t="shared" si="117"/>
        <v>0</v>
      </c>
    </row>
    <row r="535" spans="1:12" ht="51" x14ac:dyDescent="0.2">
      <c r="A535" s="290">
        <v>9</v>
      </c>
      <c r="B535" s="592" t="s">
        <v>338</v>
      </c>
      <c r="C535" s="392" t="s">
        <v>195</v>
      </c>
      <c r="D535" s="598" t="s">
        <v>193</v>
      </c>
      <c r="E535" s="582"/>
      <c r="F535" s="393">
        <v>400</v>
      </c>
      <c r="G535" s="207"/>
      <c r="H535" s="401"/>
      <c r="I535" s="168">
        <f t="shared" si="115"/>
        <v>0</v>
      </c>
      <c r="J535" s="596"/>
      <c r="K535" s="174">
        <f t="shared" si="116"/>
        <v>0</v>
      </c>
      <c r="L535" s="400">
        <f t="shared" si="117"/>
        <v>0</v>
      </c>
    </row>
    <row r="536" spans="1:12" ht="21" thickBot="1" x14ac:dyDescent="0.25">
      <c r="A536" s="663">
        <v>10</v>
      </c>
      <c r="B536" s="664" t="s">
        <v>296</v>
      </c>
      <c r="C536" s="665" t="s">
        <v>195</v>
      </c>
      <c r="D536" s="666" t="s">
        <v>193</v>
      </c>
      <c r="E536" s="667"/>
      <c r="F536" s="668">
        <v>1600</v>
      </c>
      <c r="G536" s="669"/>
      <c r="H536" s="670"/>
      <c r="I536" s="441">
        <f t="shared" si="115"/>
        <v>0</v>
      </c>
      <c r="J536" s="672"/>
      <c r="K536" s="415">
        <f t="shared" si="116"/>
        <v>0</v>
      </c>
      <c r="L536" s="564">
        <f t="shared" si="117"/>
        <v>0</v>
      </c>
    </row>
    <row r="537" spans="1:12" ht="10.8" thickBot="1" x14ac:dyDescent="0.25">
      <c r="A537" s="5"/>
      <c r="B537" s="319"/>
      <c r="C537" s="5"/>
      <c r="D537" s="12"/>
      <c r="E537" s="13"/>
      <c r="F537" s="14"/>
      <c r="G537" s="5"/>
      <c r="H537" s="6"/>
      <c r="I537" s="5"/>
      <c r="J537" s="63" t="s">
        <v>197</v>
      </c>
      <c r="K537" s="356">
        <f>SUM(K527:K536)</f>
        <v>0</v>
      </c>
      <c r="L537" s="356">
        <f>SUM(L527:L536)</f>
        <v>0</v>
      </c>
    </row>
  </sheetData>
  <mergeCells count="27">
    <mergeCell ref="L482:L484"/>
    <mergeCell ref="B101:B104"/>
    <mergeCell ref="A463:F463"/>
    <mergeCell ref="A239:A242"/>
    <mergeCell ref="A481:L481"/>
    <mergeCell ref="B474:B476"/>
    <mergeCell ref="D482:D484"/>
    <mergeCell ref="F482:F484"/>
    <mergeCell ref="K482:K484"/>
    <mergeCell ref="G482:G484"/>
    <mergeCell ref="H482:H484"/>
    <mergeCell ref="I482:I484"/>
    <mergeCell ref="J482:J484"/>
    <mergeCell ref="A474:A476"/>
    <mergeCell ref="A106:A107"/>
    <mergeCell ref="B106:B107"/>
    <mergeCell ref="A470:F470"/>
    <mergeCell ref="B365:B366"/>
    <mergeCell ref="A235:A238"/>
    <mergeCell ref="B360:B364"/>
    <mergeCell ref="A454:F454"/>
    <mergeCell ref="B286:B288"/>
    <mergeCell ref="A25:G25"/>
    <mergeCell ref="B53:B56"/>
    <mergeCell ref="B116:B120"/>
    <mergeCell ref="B123:B125"/>
    <mergeCell ref="A101:A104"/>
  </mergeCells>
  <phoneticPr fontId="4" type="noConversion"/>
  <pageMargins left="0.19685039370078741" right="0.19685039370078741" top="0.39370078740157483" bottom="0.39370078740157483" header="0.31496062992125984" footer="0.19685039370078741"/>
  <pageSetup paperSize="9" fitToHeight="0" orientation="landscape" r:id="rId1"/>
  <headerFooter>
    <oddFooter>Strona &amp;P z &amp;N</oddFooter>
  </headerFooter>
  <rowBreaks count="50" manualBreakCount="50">
    <brk id="25" max="11" man="1"/>
    <brk id="32" max="16383" man="1"/>
    <brk id="37" max="11" man="1"/>
    <brk id="40" max="11" man="1"/>
    <brk id="58" max="16383" man="1"/>
    <brk id="66" max="16383" man="1"/>
    <brk id="76" max="16383" man="1"/>
    <brk id="82" max="16383" man="1"/>
    <brk id="92" max="16383" man="1"/>
    <brk id="98" max="16383" man="1"/>
    <brk id="114" max="16383" man="1"/>
    <brk id="145" max="16383" man="1"/>
    <brk id="156" max="11" man="1"/>
    <brk id="168" max="16383" man="1"/>
    <brk id="177" max="16383" man="1"/>
    <brk id="187" max="16383" man="1"/>
    <brk id="195" max="16383" man="1"/>
    <brk id="212" max="16383" man="1"/>
    <brk id="222" max="16383" man="1"/>
    <brk id="231" max="16383" man="1"/>
    <brk id="251" max="16383" man="1"/>
    <brk id="259" max="16383" man="1"/>
    <brk id="267" max="16383" man="1"/>
    <brk id="285" max="16383" man="1"/>
    <brk id="302" max="16383" man="1"/>
    <brk id="308" max="16383" man="1"/>
    <brk id="314" max="16383" man="1"/>
    <brk id="320" max="16383" man="1"/>
    <brk id="330" max="16383" man="1"/>
    <brk id="338" max="16383" man="1"/>
    <brk id="348" max="16383" man="1"/>
    <brk id="356" max="16383" man="1"/>
    <brk id="367" max="16383" man="1"/>
    <brk id="380" max="16383" man="1"/>
    <brk id="392" max="16383" man="1"/>
    <brk id="400" max="16383" man="1"/>
    <brk id="407" max="16383" man="1"/>
    <brk id="415" max="16383" man="1"/>
    <brk id="421" max="16383" man="1"/>
    <brk id="429" max="16383" man="1"/>
    <brk id="441" max="16383" man="1"/>
    <brk id="448" max="16383" man="1"/>
    <brk id="454" max="16383" man="1"/>
    <brk id="464" max="16383" man="1"/>
    <brk id="471" max="16383" man="1"/>
    <brk id="477" max="16383" man="1"/>
    <brk id="487" max="16383" man="1"/>
    <brk id="502" max="16383" man="1"/>
    <brk id="512" max="16383" man="1"/>
    <brk id="523"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2</vt:i4>
      </vt:variant>
    </vt:vector>
  </HeadingPairs>
  <TitlesOfParts>
    <vt:vector size="3" baseType="lpstr">
      <vt:lpstr>Załacznik 2</vt:lpstr>
      <vt:lpstr>'Załacznik 2'!_MailOriginal</vt:lpstr>
      <vt:lpstr>'Załacznik 2'!Obszar_wydruku</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Pietrzyk</dc:creator>
  <cp:lastModifiedBy>Marta Kieras</cp:lastModifiedBy>
  <cp:lastPrinted>2022-02-08T11:55:49Z</cp:lastPrinted>
  <dcterms:created xsi:type="dcterms:W3CDTF">2015-03-24T09:06:47Z</dcterms:created>
  <dcterms:modified xsi:type="dcterms:W3CDTF">2022-03-01T09:50:59Z</dcterms:modified>
</cp:coreProperties>
</file>