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H:\energia elektryczna\"/>
    </mc:Choice>
  </mc:AlternateContent>
  <xr:revisionPtr revIDLastSave="0" documentId="13_ncr:1_{CE6D5983-7FC4-4576-B5D4-2E50FC2568D0}" xr6:coauthVersionLast="44" xr6:coauthVersionMax="44" xr10:uidLastSave="{00000000-0000-0000-0000-000000000000}"/>
  <bookViews>
    <workbookView xWindow="2910" yWindow="2595" windowWidth="21600" windowHeight="11385" tabRatio="813" xr2:uid="{00000000-000D-0000-FFFF-FFFF00000000}"/>
  </bookViews>
  <sheets>
    <sheet name="Formularz Cenowy" sheetId="2" r:id="rId1"/>
  </sheets>
  <definedNames>
    <definedName name="_xlnm.Print_Area" localSheetId="0">'Formularz Cenowy'!$A$1:$V$122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5" i="2" l="1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4" i="2"/>
  <c r="R76" i="2" l="1"/>
  <c r="Q76" i="2" l="1"/>
  <c r="AD76" i="2" l="1"/>
  <c r="I76" i="2"/>
  <c r="V76" i="2" l="1"/>
</calcChain>
</file>

<file path=xl/sharedStrings.xml><?xml version="1.0" encoding="utf-8"?>
<sst xmlns="http://schemas.openxmlformats.org/spreadsheetml/2006/main" count="919" uniqueCount="291">
  <si>
    <t>Jednostka zuzycia energii elektrycznej czynnej (kWh/MWh)</t>
  </si>
  <si>
    <t>LP</t>
  </si>
  <si>
    <t>MIEJSCOWOŚĆ</t>
  </si>
  <si>
    <t>KOD</t>
  </si>
  <si>
    <t>NUMER PPE</t>
  </si>
  <si>
    <t>NIP</t>
  </si>
  <si>
    <t>ADRES</t>
  </si>
  <si>
    <t>NAZWA ODBIORCY</t>
  </si>
  <si>
    <t>kWh/MWh</t>
  </si>
  <si>
    <t>x</t>
  </si>
  <si>
    <t>SUMA NETTO</t>
  </si>
  <si>
    <t>* zaokrąglenie do 4 miejsc po przecinku</t>
  </si>
  <si>
    <t>** zaokrąglenie do 2 miejsc po przecinku</t>
  </si>
  <si>
    <t>NAZWA NABYWCY</t>
  </si>
  <si>
    <t>OPŁATA HANDLOWA</t>
  </si>
  <si>
    <t>(zł/m-c)</t>
  </si>
  <si>
    <t>Ulica</t>
  </si>
  <si>
    <t>Poczta</t>
  </si>
  <si>
    <t>Moc umowna (kW)</t>
  </si>
  <si>
    <t>Grupa taryfowa</t>
  </si>
  <si>
    <t>Nakło nad Notecią</t>
  </si>
  <si>
    <t xml:space="preserve">Dąbrowskiego </t>
  </si>
  <si>
    <t>89-100</t>
  </si>
  <si>
    <t>PLENED00000590000000010267426149</t>
  </si>
  <si>
    <t xml:space="preserve">Remiza </t>
  </si>
  <si>
    <t>Polichno</t>
  </si>
  <si>
    <t>PLENED00000590000000010299494106</t>
  </si>
  <si>
    <t xml:space="preserve">Strażnica OSP </t>
  </si>
  <si>
    <t>Potulice</t>
  </si>
  <si>
    <t>Bydgoska</t>
  </si>
  <si>
    <t>89-120</t>
  </si>
  <si>
    <t>PLENED00000590000000010603446110</t>
  </si>
  <si>
    <t>Paterek</t>
  </si>
  <si>
    <t xml:space="preserve">Nakło nad Notecią </t>
  </si>
  <si>
    <t>PLENED00000590000000010603282158</t>
  </si>
  <si>
    <t>Remiza OSP</t>
  </si>
  <si>
    <t>Ślesin</t>
  </si>
  <si>
    <t>89-121</t>
  </si>
  <si>
    <t>PLENED00000590000000010298931117</t>
  </si>
  <si>
    <t>Oświetlenie syreny</t>
  </si>
  <si>
    <t>Suchary</t>
  </si>
  <si>
    <t>PLENED00000590000000010603281137</t>
  </si>
  <si>
    <t>Budynek Urzędu</t>
  </si>
  <si>
    <t xml:space="preserve">Skargi </t>
  </si>
  <si>
    <t>PLENED00000590000000000001600668</t>
  </si>
  <si>
    <t>Urząd Stanu Cywilnego</t>
  </si>
  <si>
    <t xml:space="preserve">Gimnazjalna </t>
  </si>
  <si>
    <t>Biuro</t>
  </si>
  <si>
    <t>PLENED00000590000000010289703135</t>
  </si>
  <si>
    <t>Archiwum</t>
  </si>
  <si>
    <t>PLENED00000590000000010289726133</t>
  </si>
  <si>
    <t>Zasilanie rezerwowe</t>
  </si>
  <si>
    <t>PLENED00000590000000010348719102</t>
  </si>
  <si>
    <t>Zasilanie pompy</t>
  </si>
  <si>
    <t>Wawrzyńca</t>
  </si>
  <si>
    <t>PLENED00000590000000010267430136</t>
  </si>
  <si>
    <t>Kamera</t>
  </si>
  <si>
    <t>PLENED00000590000000010267456197</t>
  </si>
  <si>
    <t xml:space="preserve">Szalet Miejski </t>
  </si>
  <si>
    <t>Rynek</t>
  </si>
  <si>
    <t>PLENED00000590000000010267519162</t>
  </si>
  <si>
    <t xml:space="preserve">Fontanna </t>
  </si>
  <si>
    <t>PLENED00000590000000010267524170</t>
  </si>
  <si>
    <t>PLENED00000590000000010267550134</t>
  </si>
  <si>
    <t xml:space="preserve">Magazyn </t>
  </si>
  <si>
    <t>Pl. Zamkowy</t>
  </si>
  <si>
    <t>PLENED00000590000000010267786143</t>
  </si>
  <si>
    <t xml:space="preserve">Szalet Publiczny </t>
  </si>
  <si>
    <t>PLENED00000590000000010267787164</t>
  </si>
  <si>
    <t xml:space="preserve">Lokal Socjalny- Magazyn </t>
  </si>
  <si>
    <t xml:space="preserve">Działkowa </t>
  </si>
  <si>
    <t>PLENED00000590000000010350680155</t>
  </si>
  <si>
    <t xml:space="preserve">Zasilanie Kamery </t>
  </si>
  <si>
    <t>Dworcowa</t>
  </si>
  <si>
    <t>PLENED00000590000000010312049115</t>
  </si>
  <si>
    <t>Mała Gastronomia, fontanna</t>
  </si>
  <si>
    <t>Park Sobieskiego</t>
  </si>
  <si>
    <t>PLENED00000590000000010679292136</t>
  </si>
  <si>
    <t>Szatnia Sportowa</t>
  </si>
  <si>
    <t>Armii Krajowej</t>
  </si>
  <si>
    <t>PLENED00000590000000010267542160</t>
  </si>
  <si>
    <t xml:space="preserve">Biblioteka Publiczna </t>
  </si>
  <si>
    <t>20/22</t>
  </si>
  <si>
    <t>PLENED00000590000000010267460184</t>
  </si>
  <si>
    <t>Biblioteka</t>
  </si>
  <si>
    <t xml:space="preserve">Bartkowskiego </t>
  </si>
  <si>
    <t>PLENED00000590000000010289636183</t>
  </si>
  <si>
    <t xml:space="preserve">Miejsko Gminny Ośrodek Pomocy </t>
  </si>
  <si>
    <t xml:space="preserve">ks. Skargi </t>
  </si>
  <si>
    <t>PLENED00000590000000010289701190</t>
  </si>
  <si>
    <t>Muzeum Ziemi Krajeńskiej</t>
  </si>
  <si>
    <t>Pocztowa</t>
  </si>
  <si>
    <t xml:space="preserve">89-100 </t>
  </si>
  <si>
    <t>PLENED00000590000000010289770184</t>
  </si>
  <si>
    <t>Przedszkole nr 2</t>
  </si>
  <si>
    <t>Powstańców Wlkp.</t>
  </si>
  <si>
    <t>PLENED00000590000000010267995167</t>
  </si>
  <si>
    <t xml:space="preserve">Przedszkole nr 3 </t>
  </si>
  <si>
    <t>os. Łokietka</t>
  </si>
  <si>
    <t>PLENED00000590000000010267996188</t>
  </si>
  <si>
    <t xml:space="preserve">Przedszkole w Paterku </t>
  </si>
  <si>
    <t>Spacerowa</t>
  </si>
  <si>
    <t>1A</t>
  </si>
  <si>
    <t>PLENED00000590000000010298701137</t>
  </si>
  <si>
    <t xml:space="preserve">Szkoła Podstawowa nr 2 </t>
  </si>
  <si>
    <t xml:space="preserve">Bydgoska </t>
  </si>
  <si>
    <t>PLENED00000590000000010602086165</t>
  </si>
  <si>
    <t>Moje Boisko "Orlik"</t>
  </si>
  <si>
    <t>PLENED00000590000000010603289111</t>
  </si>
  <si>
    <t>Szkoła Podstawowa nr 4</t>
  </si>
  <si>
    <t>PLENED00000590000000000000328631</t>
  </si>
  <si>
    <t>Zespół Szkolno Przedszkolny nr 3</t>
  </si>
  <si>
    <t>Mrotecka</t>
  </si>
  <si>
    <t>PLENED00000590000000010267851150</t>
  </si>
  <si>
    <t xml:space="preserve">Zespół Szkół im Dzieci Potulic </t>
  </si>
  <si>
    <t xml:space="preserve">Szkolna </t>
  </si>
  <si>
    <t>PLENED00000590000000010299380137</t>
  </si>
  <si>
    <t xml:space="preserve">Budynek Szkolny </t>
  </si>
  <si>
    <t>PLENED00000590000000010601997139</t>
  </si>
  <si>
    <t>Szkoła Podstawowa Ślesin</t>
  </si>
  <si>
    <t>PLENED00000590000000010602231106</t>
  </si>
  <si>
    <t>Sala Gimnastyczna Ślesin</t>
  </si>
  <si>
    <t>PLENED00000590000000010362575175</t>
  </si>
  <si>
    <t>Zespół Szkół w Występie</t>
  </si>
  <si>
    <t xml:space="preserve">Występ </t>
  </si>
  <si>
    <t xml:space="preserve">Wiejska </t>
  </si>
  <si>
    <t>PLENED00000590000000010298638172</t>
  </si>
  <si>
    <t>Gimnazjum nr 3 Nakło nad Notecią</t>
  </si>
  <si>
    <t>PLENED00000590000000010356888155</t>
  </si>
  <si>
    <t>Gimnazjum Wieszki</t>
  </si>
  <si>
    <t>Wieszki</t>
  </si>
  <si>
    <t>PLENED00000590000000010298710132</t>
  </si>
  <si>
    <t>Sala Gimnastyczna w Paterku</t>
  </si>
  <si>
    <t xml:space="preserve">Kcyńska </t>
  </si>
  <si>
    <t>PLENED00000590000000010298713195</t>
  </si>
  <si>
    <t xml:space="preserve">Przedszkole Ślesin </t>
  </si>
  <si>
    <t xml:space="preserve">Kazińska </t>
  </si>
  <si>
    <t>PLENED00000590000000010298941133</t>
  </si>
  <si>
    <t>Pomieszczenie Biurowe</t>
  </si>
  <si>
    <t xml:space="preserve">Krzywoustego </t>
  </si>
  <si>
    <t>7A</t>
  </si>
  <si>
    <t>PLENED00000590000000010603367197</t>
  </si>
  <si>
    <t>Stadion Szatnie w Potulice</t>
  </si>
  <si>
    <t>PLENED00000590000000010299393119</t>
  </si>
  <si>
    <t>Świetlica Karnówko</t>
  </si>
  <si>
    <t>Karnówko</t>
  </si>
  <si>
    <t>3A</t>
  </si>
  <si>
    <t>PLENED00000590000000010310590128</t>
  </si>
  <si>
    <t xml:space="preserve">Świetlica Gumnowice </t>
  </si>
  <si>
    <t xml:space="preserve">Gumnowice </t>
  </si>
  <si>
    <t>PLENED00000590000000010690495174</t>
  </si>
  <si>
    <t>Amfiteatr</t>
  </si>
  <si>
    <t>Parkowa</t>
  </si>
  <si>
    <t>PLENED00000590000000010601713189</t>
  </si>
  <si>
    <t>Nadajnik Radiowy</t>
  </si>
  <si>
    <t>PLENED00000590000000010601708181</t>
  </si>
  <si>
    <t xml:space="preserve">NOK </t>
  </si>
  <si>
    <t>Mickiewicza</t>
  </si>
  <si>
    <t>PLENED00000590000000010601712168</t>
  </si>
  <si>
    <t>Scena w kinie</t>
  </si>
  <si>
    <t>PLENED00000590000000010601709105</t>
  </si>
  <si>
    <t xml:space="preserve">Kawiarnia </t>
  </si>
  <si>
    <t>PLENED00000590000000010601710126</t>
  </si>
  <si>
    <t>Obiekt Kulturalny</t>
  </si>
  <si>
    <t>PLENED00000590000000010347630125</t>
  </si>
  <si>
    <t>Świetlica Gorzeń</t>
  </si>
  <si>
    <t xml:space="preserve">Gorzeń </t>
  </si>
  <si>
    <t>PLENED00000590000000010598447182</t>
  </si>
  <si>
    <t>PLENED00000590000000010307960188</t>
  </si>
  <si>
    <t>Kino teatr</t>
  </si>
  <si>
    <t>PLENED00000590000000010601711147</t>
  </si>
  <si>
    <t>Świetlica Polichno</t>
  </si>
  <si>
    <t xml:space="preserve">Polichno </t>
  </si>
  <si>
    <t>dz. 399</t>
  </si>
  <si>
    <t>PLENED00000590000000010662657195</t>
  </si>
  <si>
    <t>Świetlica Rozwarzyn</t>
  </si>
  <si>
    <t>Rozwarzyn</t>
  </si>
  <si>
    <t>Karnowo</t>
  </si>
  <si>
    <t>PLENED00000590000000010601707160</t>
  </si>
  <si>
    <t>Świetlica Suchary</t>
  </si>
  <si>
    <t>PLENED00000590000000010601714113</t>
  </si>
  <si>
    <t>Dom Kultury Paterek</t>
  </si>
  <si>
    <t>Wyzwolenia</t>
  </si>
  <si>
    <t>PLENED00000590000000010298686113</t>
  </si>
  <si>
    <t>Wiejski Dom Kultury Ślesin</t>
  </si>
  <si>
    <t xml:space="preserve">Strażacka </t>
  </si>
  <si>
    <t>PLENED00000590000000010601715134</t>
  </si>
  <si>
    <t xml:space="preserve">Świetlica Michalin </t>
  </si>
  <si>
    <t>Michalin</t>
  </si>
  <si>
    <t>PLENED00000590000000010298226153</t>
  </si>
  <si>
    <t>biurowiec ul. Młyńska 22</t>
  </si>
  <si>
    <t>Młyńska</t>
  </si>
  <si>
    <t>PLENED00000590000000010267755171</t>
  </si>
  <si>
    <t>Świetlica wiejska</t>
  </si>
  <si>
    <t>Chrząstkowo</t>
  </si>
  <si>
    <t>14a</t>
  </si>
  <si>
    <t>PLENED00000590000000010699077170</t>
  </si>
  <si>
    <t>Świetlica Trzeciewnica</t>
  </si>
  <si>
    <t>Trzeciewnica</t>
  </si>
  <si>
    <t>PLENED00000590000000010687092103</t>
  </si>
  <si>
    <t>Małocin</t>
  </si>
  <si>
    <t>34a</t>
  </si>
  <si>
    <t>PLENED00000590000000010700791177</t>
  </si>
  <si>
    <t>Plac Zabaw, Bielawy dz. nr 1660/1, 89-100 Nakło nad Notecią</t>
  </si>
  <si>
    <t>Bielawy</t>
  </si>
  <si>
    <t>PLENED00000590000000000105037943</t>
  </si>
  <si>
    <t xml:space="preserve">Zasilanie Jarmarku, ul. Powstańców Wlkp. nr dz. 41/18, 89-100 Nakło nad Notecią </t>
  </si>
  <si>
    <t xml:space="preserve">Nakło </t>
  </si>
  <si>
    <t>PLENED00000590000000000106415975</t>
  </si>
  <si>
    <t xml:space="preserve">Oświetlenie tablicy informacyjnej, ul. Staszica nr dz. 49/6, 89-100 Nakło </t>
  </si>
  <si>
    <t>Nakło</t>
  </si>
  <si>
    <t xml:space="preserve">Staszica </t>
  </si>
  <si>
    <t>PLENED00000590000000000120319989</t>
  </si>
  <si>
    <t xml:space="preserve">Boisko sportowe, Trzeciewnica dz. nr 41/18, 89-100 Nakło </t>
  </si>
  <si>
    <t>PLENED00000590000000000104987960</t>
  </si>
  <si>
    <t xml:space="preserve">Oświetlenie tablicy informacyjnej w Trzeciewnicy nr dz. 102/1, 89-100 Nakło </t>
  </si>
  <si>
    <t>tablica informacyjna</t>
  </si>
  <si>
    <t>NAZWA PUNKTU POBORU</t>
  </si>
  <si>
    <t>Numer</t>
  </si>
  <si>
    <t>C11</t>
  </si>
  <si>
    <t>C21</t>
  </si>
  <si>
    <t>C12B</t>
  </si>
  <si>
    <t>C12A</t>
  </si>
  <si>
    <t>MWh</t>
  </si>
  <si>
    <t xml:space="preserve">Gmina Nakło nad Notecią </t>
  </si>
  <si>
    <t xml:space="preserve">ul. Księdza Skargi 7, 89-100 Nakło nad Notecią </t>
  </si>
  <si>
    <t>Zakład Robót Publicznych</t>
  </si>
  <si>
    <t xml:space="preserve">Powiatowa i Miejska Biblioteka Publiczna </t>
  </si>
  <si>
    <t xml:space="preserve">ul. Bartkowskiego 1,  89-100 Nakło nad Notecią </t>
  </si>
  <si>
    <t xml:space="preserve">Miejsko Gminny Ośrodek Pomocy Społecznej </t>
  </si>
  <si>
    <t>ul. Księdza Skargi 2, 89-100 Nakło nad Notecią</t>
  </si>
  <si>
    <t>ul. Pocztowa 14, 89-100 Nakło nad Notecią</t>
  </si>
  <si>
    <t xml:space="preserve">Przedszkole nr 2 w Nakle nad Notecią </t>
  </si>
  <si>
    <t>ul. Powstańców Wlkp. 11, 89-100 Nakło nad Notecią</t>
  </si>
  <si>
    <t>Zespół Szkolno -Przedszkolny Nr 4 w Nakle nad Notecią</t>
  </si>
  <si>
    <t>os Łokietka 15, 89-100 Nakło nad Notecią</t>
  </si>
  <si>
    <t>Przedszkole w Paterek</t>
  </si>
  <si>
    <t>ul. Spacerowa Paterek, 89-100 Nakło nad Notecią</t>
  </si>
  <si>
    <t xml:space="preserve">Szkoła Podstawowa nr 2 im. Kardynała Stefana Wyszyńskiego Prymasa Tysiąclecia w Nakle nad Notecią </t>
  </si>
  <si>
    <t>ul. Bydgoska 24, 89-100 Nakło nad Notecią</t>
  </si>
  <si>
    <t>Zespół Szkolno Przedszkolny nr 3  w Nakle Nad Notecią</t>
  </si>
  <si>
    <t xml:space="preserve">ul. Mrotecka 1A, 89-100 Nakło nad Notecią </t>
  </si>
  <si>
    <t>Zespół Szkolno-Przedszkolny im Dzieci Potulic w Potulicach</t>
  </si>
  <si>
    <t>ul. Szkolna 4, 89-120 Potulice</t>
  </si>
  <si>
    <t xml:space="preserve">Zespół Szkolno-Przedszkolny w Ślesinie </t>
  </si>
  <si>
    <t>ul. Dworcowa 9, 89-121 Ślesin</t>
  </si>
  <si>
    <t>Szkoła Podstawowa im. Przyjaciół Przyrody w Występie</t>
  </si>
  <si>
    <t>Występ, ul, Wiejska 1, 89-100 Nakło nad Notecią</t>
  </si>
  <si>
    <t>Szkoła Podstawowa im. Jana Pawła II w Paterku</t>
  </si>
  <si>
    <t>Paterek, ul. Kcyńska 6A, 89-100 Nakło nad Notecią</t>
  </si>
  <si>
    <t>Zespół Obsługi Oświaty i Rekreacji</t>
  </si>
  <si>
    <t>ul. Krzywoustego 7A, 89-100 Nakło nad Notecią</t>
  </si>
  <si>
    <t xml:space="preserve">Nakielski Ośrodek Kultury im Zygmunta Kornaszewskiego </t>
  </si>
  <si>
    <t>ul. Mickiewicza 3, 89-100 Nakło nad Notecią</t>
  </si>
  <si>
    <t>UWAGA</t>
  </si>
  <si>
    <t>15\3</t>
  </si>
  <si>
    <t>Dom Kultury Karnowo</t>
  </si>
  <si>
    <t>DANE ODBIORCY-PŁATNIKA + ADRES DO KORESPONDENCJI</t>
  </si>
  <si>
    <t>DANE NABYWCY (ZAMAWIAJĄCEGO)</t>
  </si>
  <si>
    <t>PLENED00000590000000010308672105</t>
  </si>
  <si>
    <t xml:space="preserve"> Nakło n.Not. Budynek po straży </t>
  </si>
  <si>
    <t>Nakło nad Notecia</t>
  </si>
  <si>
    <t>Lokal niemieszkalny ul. Bartkowskiego 1</t>
  </si>
  <si>
    <t>PLENED00000590000000010602056117</t>
  </si>
  <si>
    <t>5581374152</t>
  </si>
  <si>
    <t>Mwh</t>
  </si>
  <si>
    <t xml:space="preserve"> SZACOWANA WARTOŚĆ NETTO ZAKUPU ENERGII ELEKTRYCZNEJ w okresie realizacji zamówienia [zł]**</t>
  </si>
  <si>
    <t>STAWKI JEDNOSTKOWE ZA DYSTRYBUCJĘ ENERGII ELEKTRYCZNEJ ZGODNIE Z AKTUALNIE OBOWIĄZUJĄCĄ TERYFĄ OPERATORA SYSTEMU DYSTRYBUCJI</t>
  </si>
  <si>
    <t>STAWKA OPŁATY ABONAMENTOWEJ W OKRESIE [zł/1 m-c]**</t>
  </si>
  <si>
    <t>OPŁATA OZE [zł/MWh]*</t>
  </si>
  <si>
    <t>ŁĄCZNA WARTOŚĆ NETTO USŁUG DYSTRYBUCJI ENERGII ELEKTRYCZNEJ</t>
  </si>
  <si>
    <t>ŁĄCZNA WARTOŚĆ NETTO DOSTAWY ENERGII ELEKTRYCZNEJ</t>
  </si>
  <si>
    <t xml:space="preserve">PODATEK VAT % </t>
  </si>
  <si>
    <t>PODATEK VAT PLN</t>
  </si>
  <si>
    <t>ŁACZNA WARTOŚĆ BRUTTO DOSTAWY I USŁUG DYSTRYBUCJI ENERGII ELEKTRYCZNEJ</t>
  </si>
  <si>
    <t>SŁOWNIE BRUTTO:</t>
  </si>
  <si>
    <t xml:space="preserve">MIEJSCOWOŚĆ:                      </t>
  </si>
  <si>
    <t>DATA:</t>
  </si>
  <si>
    <t>PIECZĘĆ I PODPIS PEŁNOMOCNEGO PRZEDSTAWICIELA WYKONAWCY</t>
  </si>
  <si>
    <t>PLENED00000590000000010603324167</t>
  </si>
  <si>
    <t>WARTOŚĆ NETTO USŁUG DYSTRYBUCJI W OKRESIE REALIZACJI ZAMÓWIENIA 16 m-c**</t>
  </si>
  <si>
    <t>SZACOWANE ZUŻYCIE ENERGII ELEKTRYCZNEJ w okresie realizacji zamówienia w strefie I (24 m-ce) [MWh]</t>
  </si>
  <si>
    <t>SZACOWANE ZUŻYCIE ENERGII ELEKTRYCZNEJ w okresie realizacji zamówienia w strefie II (24 m-ce) [MWh]</t>
  </si>
  <si>
    <t>STAWKI JEDNOSTKOWE ENERGII ELEKTRYCZNEJ CZYNNEJ w strefie I (zł/MWh netto)*</t>
  </si>
  <si>
    <t>STAWKI JEDNOSTKOWE ENERGII ELEKTRYCZNEJ CZYNNEJ w strefie II ( zł/MWh netto)*</t>
  </si>
  <si>
    <t>OPŁATA KOGENEREACYJNA [zł/MWh]</t>
  </si>
  <si>
    <t>SKŁADNIK ZMIENNY STAWKI SIECIOWEJ  (zł/MWh)*</t>
  </si>
  <si>
    <t>STAWKA JAKOŚCIOWA (zł/MWh)*</t>
  </si>
  <si>
    <t>STAWKA OPŁATY PRZEJŚCIOWEJ (zł/kW/m-c)**</t>
  </si>
  <si>
    <t>SKŁADNIK STAŁY STAWKI SIECIOWEJ (zł/kW/m-c)**</t>
  </si>
  <si>
    <t>Załącznik Nr 2 -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</si>
</sst>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4"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8"/>
      <name val="Czcionka tekstu podstawowego"/>
      <charset val="238"/>
    </font>
    <font>
      <sz val="8"/>
      <name val="Czcionka tekstu podstawowego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1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20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1"/>
    </font>
    <font>
      <b/>
      <sz val="14"/>
      <name val="Arial"/>
      <family val="2"/>
      <charset val="238"/>
    </font>
    <font>
      <sz val="10"/>
      <name val="Czcionka tekstu podstawowego"/>
      <charset val="238"/>
    </font>
    <font>
      <b/>
      <sz val="9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4" tint="0.79998168889431442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rgb="FF00B0F0"/>
        <bgColor indexed="26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7" applyNumberFormat="0" applyFill="0" applyAlignment="0" applyProtection="0"/>
    <xf numFmtId="0" fontId="13" fillId="22" borderId="0" applyNumberFormat="0" applyBorder="0" applyAlignment="0" applyProtection="0"/>
    <xf numFmtId="0" fontId="18" fillId="23" borderId="8" applyNumberFormat="0" applyAlignment="0" applyProtection="0"/>
    <xf numFmtId="0" fontId="14" fillId="20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/>
  </cellStyleXfs>
  <cellXfs count="113">
    <xf numFmtId="0" fontId="0" fillId="0" borderId="0" xfId="0"/>
    <xf numFmtId="0" fontId="22" fillId="24" borderId="0" xfId="0" applyFont="1" applyFill="1" applyAlignment="1">
      <alignment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vertical="center"/>
    </xf>
    <xf numFmtId="0" fontId="21" fillId="24" borderId="11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164" fontId="23" fillId="27" borderId="10" xfId="0" applyNumberFormat="1" applyFont="1" applyFill="1" applyBorder="1" applyAlignment="1">
      <alignment horizontal="center" vertical="center"/>
    </xf>
    <xf numFmtId="0" fontId="27" fillId="24" borderId="0" xfId="0" applyFont="1" applyFill="1" applyAlignment="1">
      <alignment vertical="center"/>
    </xf>
    <xf numFmtId="0" fontId="27" fillId="24" borderId="0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21" fillId="24" borderId="13" xfId="0" applyFont="1" applyFill="1" applyBorder="1" applyAlignment="1">
      <alignment horizontal="center" vertical="center" wrapText="1"/>
    </xf>
    <xf numFmtId="3" fontId="19" fillId="27" borderId="13" xfId="0" applyNumberFormat="1" applyFont="1" applyFill="1" applyBorder="1" applyAlignment="1">
      <alignment horizontal="center" vertical="center" wrapText="1"/>
    </xf>
    <xf numFmtId="3" fontId="19" fillId="27" borderId="16" xfId="0" applyNumberFormat="1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16" fontId="21" fillId="24" borderId="10" xfId="0" applyNumberFormat="1" applyFont="1" applyFill="1" applyBorder="1" applyAlignment="1">
      <alignment horizontal="center" vertical="center"/>
    </xf>
    <xf numFmtId="2" fontId="27" fillId="24" borderId="0" xfId="0" applyNumberFormat="1" applyFont="1" applyFill="1" applyAlignment="1">
      <alignment vertical="center"/>
    </xf>
    <xf numFmtId="164" fontId="23" fillId="25" borderId="0" xfId="0" applyNumberFormat="1" applyFont="1" applyFill="1" applyBorder="1" applyAlignment="1">
      <alignment horizontal="center" vertical="center"/>
    </xf>
    <xf numFmtId="164" fontId="23" fillId="27" borderId="25" xfId="0" applyNumberFormat="1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49" fontId="31" fillId="0" borderId="21" xfId="42" applyNumberFormat="1" applyFont="1" applyFill="1" applyBorder="1" applyAlignment="1" applyProtection="1">
      <alignment horizontal="left" vertical="center" wrapText="1"/>
    </xf>
    <xf numFmtId="49" fontId="30" fillId="0" borderId="21" xfId="42" applyNumberFormat="1" applyFont="1" applyFill="1" applyBorder="1" applyAlignment="1" applyProtection="1">
      <alignment horizontal="left" vertical="center" wrapText="1"/>
    </xf>
    <xf numFmtId="49" fontId="31" fillId="0" borderId="26" xfId="42" applyNumberFormat="1" applyFont="1" applyFill="1" applyBorder="1" applyAlignment="1" applyProtection="1">
      <alignment horizontal="left" vertical="center" wrapText="1"/>
    </xf>
    <xf numFmtId="49" fontId="30" fillId="0" borderId="26" xfId="42" applyNumberFormat="1" applyFont="1" applyFill="1" applyBorder="1" applyAlignment="1" applyProtection="1">
      <alignment horizontal="left" vertical="center" wrapText="1"/>
    </xf>
    <xf numFmtId="0" fontId="21" fillId="24" borderId="28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vertical="center"/>
    </xf>
    <xf numFmtId="0" fontId="23" fillId="25" borderId="16" xfId="0" applyFont="1" applyFill="1" applyBorder="1" applyAlignment="1">
      <alignment horizontal="center" vertical="center"/>
    </xf>
    <xf numFmtId="0" fontId="23" fillId="24" borderId="32" xfId="0" applyFont="1" applyFill="1" applyBorder="1" applyAlignment="1">
      <alignment horizontal="center" vertical="center"/>
    </xf>
    <xf numFmtId="49" fontId="31" fillId="0" borderId="20" xfId="42" applyNumberFormat="1" applyFont="1" applyFill="1" applyBorder="1" applyAlignment="1" applyProtection="1">
      <alignment horizontal="left" vertical="center" wrapText="1"/>
    </xf>
    <xf numFmtId="0" fontId="21" fillId="26" borderId="17" xfId="0" applyFont="1" applyFill="1" applyBorder="1" applyAlignment="1">
      <alignment horizontal="center" vertical="center"/>
    </xf>
    <xf numFmtId="2" fontId="21" fillId="24" borderId="10" xfId="0" applyNumberFormat="1" applyFont="1" applyFill="1" applyBorder="1" applyAlignment="1">
      <alignment horizontal="center" vertical="center"/>
    </xf>
    <xf numFmtId="2" fontId="21" fillId="26" borderId="10" xfId="0" applyNumberFormat="1" applyFont="1" applyFill="1" applyBorder="1" applyAlignment="1">
      <alignment horizontal="center" vertical="center"/>
    </xf>
    <xf numFmtId="0" fontId="21" fillId="28" borderId="10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center" vertical="center"/>
    </xf>
    <xf numFmtId="0" fontId="21" fillId="30" borderId="10" xfId="0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center" vertical="center"/>
    </xf>
    <xf numFmtId="164" fontId="23" fillId="27" borderId="13" xfId="0" applyNumberFormat="1" applyFont="1" applyFill="1" applyBorder="1" applyAlignment="1">
      <alignment horizontal="center" vertical="center"/>
    </xf>
    <xf numFmtId="49" fontId="30" fillId="0" borderId="33" xfId="0" applyNumberFormat="1" applyFont="1" applyFill="1" applyBorder="1" applyAlignment="1" applyProtection="1">
      <alignment horizontal="center" vertical="center" wrapText="1"/>
    </xf>
    <xf numFmtId="49" fontId="30" fillId="0" borderId="34" xfId="0" applyNumberFormat="1" applyFont="1" applyFill="1" applyBorder="1" applyAlignment="1" applyProtection="1">
      <alignment horizontal="center" vertical="center" wrapText="1"/>
    </xf>
    <xf numFmtId="164" fontId="23" fillId="27" borderId="12" xfId="0" applyNumberFormat="1" applyFont="1" applyFill="1" applyBorder="1" applyAlignment="1">
      <alignment horizontal="center" vertical="center" wrapText="1"/>
    </xf>
    <xf numFmtId="164" fontId="23" fillId="27" borderId="13" xfId="0" applyNumberFormat="1" applyFont="1" applyFill="1" applyBorder="1" applyAlignment="1">
      <alignment horizontal="center" vertical="center" wrapText="1"/>
    </xf>
    <xf numFmtId="0" fontId="22" fillId="27" borderId="20" xfId="0" applyFont="1" applyFill="1" applyBorder="1" applyAlignment="1">
      <alignment horizontal="center" vertical="center"/>
    </xf>
    <xf numFmtId="0" fontId="21" fillId="31" borderId="12" xfId="0" applyFont="1" applyFill="1" applyBorder="1" applyAlignment="1">
      <alignment horizontal="center" vertical="center"/>
    </xf>
    <xf numFmtId="2" fontId="23" fillId="31" borderId="17" xfId="0" applyNumberFormat="1" applyFont="1" applyFill="1" applyBorder="1" applyAlignment="1">
      <alignment horizontal="center" vertical="center"/>
    </xf>
    <xf numFmtId="0" fontId="23" fillId="31" borderId="13" xfId="0" applyFont="1" applyFill="1" applyBorder="1" applyAlignment="1">
      <alignment horizontal="center" vertical="center" wrapText="1"/>
    </xf>
    <xf numFmtId="0" fontId="22" fillId="31" borderId="20" xfId="0" applyFont="1" applyFill="1" applyBorder="1" applyAlignment="1">
      <alignment vertical="center"/>
    </xf>
    <xf numFmtId="2" fontId="22" fillId="31" borderId="20" xfId="0" applyNumberFormat="1" applyFont="1" applyFill="1" applyBorder="1" applyAlignment="1">
      <alignment horizontal="center" vertical="center"/>
    </xf>
    <xf numFmtId="2" fontId="21" fillId="28" borderId="10" xfId="0" applyNumberFormat="1" applyFont="1" applyFill="1" applyBorder="1" applyAlignment="1">
      <alignment horizontal="center" vertical="center"/>
    </xf>
    <xf numFmtId="2" fontId="21" fillId="29" borderId="10" xfId="0" applyNumberFormat="1" applyFont="1" applyFill="1" applyBorder="1" applyAlignment="1">
      <alignment horizontal="center" vertical="center"/>
    </xf>
    <xf numFmtId="2" fontId="21" fillId="30" borderId="10" xfId="0" applyNumberFormat="1" applyFont="1" applyFill="1" applyBorder="1" applyAlignment="1">
      <alignment horizontal="center" vertical="center"/>
    </xf>
    <xf numFmtId="2" fontId="21" fillId="32" borderId="10" xfId="0" applyNumberFormat="1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left" vertical="center"/>
    </xf>
    <xf numFmtId="2" fontId="22" fillId="27" borderId="20" xfId="0" applyNumberFormat="1" applyFont="1" applyFill="1" applyBorder="1" applyAlignment="1">
      <alignment horizontal="center" vertical="center"/>
    </xf>
    <xf numFmtId="2" fontId="22" fillId="27" borderId="20" xfId="0" applyNumberFormat="1" applyFont="1" applyFill="1" applyBorder="1" applyAlignment="1">
      <alignment vertical="center"/>
    </xf>
    <xf numFmtId="164" fontId="22" fillId="27" borderId="20" xfId="0" applyNumberFormat="1" applyFont="1" applyFill="1" applyBorder="1" applyAlignment="1">
      <alignment horizontal="center" vertical="center"/>
    </xf>
    <xf numFmtId="164" fontId="22" fillId="27" borderId="20" xfId="0" applyNumberFormat="1" applyFont="1" applyFill="1" applyBorder="1" applyAlignment="1">
      <alignment vertical="center"/>
    </xf>
    <xf numFmtId="0" fontId="21" fillId="24" borderId="0" xfId="0" applyFont="1" applyFill="1" applyAlignment="1">
      <alignment vertical="center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2" fontId="29" fillId="24" borderId="0" xfId="0" applyNumberFormat="1" applyFont="1" applyFill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1" fillId="24" borderId="31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22" fillId="27" borderId="22" xfId="0" applyFont="1" applyFill="1" applyBorder="1" applyAlignment="1">
      <alignment horizontal="center" vertical="center" wrapText="1"/>
    </xf>
    <xf numFmtId="0" fontId="22" fillId="27" borderId="35" xfId="0" applyFont="1" applyFill="1" applyBorder="1" applyAlignment="1">
      <alignment horizontal="center" vertical="center" wrapText="1"/>
    </xf>
    <xf numFmtId="0" fontId="22" fillId="27" borderId="27" xfId="0" applyFont="1" applyFill="1" applyBorder="1" applyAlignment="1">
      <alignment horizontal="center" vertical="center" wrapText="1"/>
    </xf>
    <xf numFmtId="2" fontId="33" fillId="31" borderId="24" xfId="0" applyNumberFormat="1" applyFont="1" applyFill="1" applyBorder="1" applyAlignment="1">
      <alignment horizontal="center" vertical="center"/>
    </xf>
    <xf numFmtId="2" fontId="33" fillId="31" borderId="21" xfId="0" applyNumberFormat="1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3" fontId="20" fillId="31" borderId="12" xfId="0" applyNumberFormat="1" applyFont="1" applyFill="1" applyBorder="1" applyAlignment="1">
      <alignment horizontal="center" vertical="center" wrapText="1"/>
    </xf>
    <xf numFmtId="3" fontId="20" fillId="31" borderId="19" xfId="0" applyNumberFormat="1" applyFont="1" applyFill="1" applyBorder="1" applyAlignment="1">
      <alignment horizontal="center" vertical="center" wrapText="1"/>
    </xf>
    <xf numFmtId="2" fontId="28" fillId="31" borderId="24" xfId="0" applyNumberFormat="1" applyFont="1" applyFill="1" applyBorder="1" applyAlignment="1">
      <alignment horizontal="center" vertical="center"/>
    </xf>
    <xf numFmtId="2" fontId="28" fillId="31" borderId="21" xfId="0" applyNumberFormat="1" applyFont="1" applyFill="1" applyBorder="1" applyAlignment="1">
      <alignment horizontal="center" vertical="center"/>
    </xf>
    <xf numFmtId="164" fontId="23" fillId="25" borderId="29" xfId="0" applyNumberFormat="1" applyFont="1" applyFill="1" applyBorder="1" applyAlignment="1">
      <alignment horizontal="center" vertical="center"/>
    </xf>
    <xf numFmtId="164" fontId="23" fillId="25" borderId="30" xfId="0" applyNumberFormat="1" applyFont="1" applyFill="1" applyBorder="1" applyAlignment="1">
      <alignment horizontal="center" vertical="center"/>
    </xf>
    <xf numFmtId="3" fontId="19" fillId="27" borderId="13" xfId="0" applyNumberFormat="1" applyFont="1" applyFill="1" applyBorder="1" applyAlignment="1">
      <alignment horizontal="center" vertical="center" wrapText="1"/>
    </xf>
    <xf numFmtId="3" fontId="19" fillId="27" borderId="16" xfId="0" applyNumberFormat="1" applyFont="1" applyFill="1" applyBorder="1" applyAlignment="1">
      <alignment horizontal="center" vertical="center" wrapText="1"/>
    </xf>
    <xf numFmtId="2" fontId="28" fillId="24" borderId="24" xfId="0" applyNumberFormat="1" applyFont="1" applyFill="1" applyBorder="1" applyAlignment="1">
      <alignment horizontal="center" vertical="center"/>
    </xf>
    <xf numFmtId="2" fontId="28" fillId="24" borderId="21" xfId="0" applyNumberFormat="1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/>
    </xf>
    <xf numFmtId="9" fontId="21" fillId="24" borderId="20" xfId="0" applyNumberFormat="1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left" vertical="center" wrapText="1"/>
    </xf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ny" xfId="0" builtinId="0"/>
    <cellStyle name="Normalny 2" xfId="42" xr:uid="{00000000-0005-0000-0000-000025000000}"/>
    <cellStyle name="Note" xfId="37" xr:uid="{00000000-0005-0000-0000-000026000000}"/>
    <cellStyle name="Output" xfId="38" xr:uid="{00000000-0005-0000-0000-000027000000}"/>
    <cellStyle name="Title" xfId="39" xr:uid="{00000000-0005-0000-0000-000028000000}"/>
    <cellStyle name="Total" xfId="40" xr:uid="{00000000-0005-0000-0000-000029000000}"/>
    <cellStyle name="Warning Text" xfId="41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5206"/>
  <sheetViews>
    <sheetView tabSelected="1" zoomScale="85" zoomScaleNormal="85" workbookViewId="0">
      <selection activeCell="B5" sqref="B5"/>
    </sheetView>
  </sheetViews>
  <sheetFormatPr defaultColWidth="9.875" defaultRowHeight="12.6" customHeight="1"/>
  <cols>
    <col min="1" max="1" width="4.125" style="1" customWidth="1"/>
    <col min="2" max="2" width="31.25" style="1" customWidth="1"/>
    <col min="3" max="3" width="13.875" style="1" customWidth="1"/>
    <col min="4" max="4" width="15.875" style="1" customWidth="1"/>
    <col min="5" max="6" width="9" style="1" customWidth="1"/>
    <col min="7" max="7" width="15.625" style="1" customWidth="1"/>
    <col min="8" max="8" width="30.125" style="9" customWidth="1"/>
    <col min="9" max="9" width="9.625" style="1" customWidth="1"/>
    <col min="10" max="10" width="9" style="1" customWidth="1"/>
    <col min="11" max="11" width="13.75" style="1" customWidth="1"/>
    <col min="12" max="12" width="18.25" style="1" customWidth="1"/>
    <col min="13" max="13" width="20.5" style="1" customWidth="1"/>
    <col min="14" max="14" width="26.5" style="1" customWidth="1"/>
    <col min="15" max="15" width="21.25" style="1" customWidth="1"/>
    <col min="16" max="16" width="11.625" style="1" customWidth="1"/>
    <col min="17" max="18" width="14.125" style="1" customWidth="1"/>
    <col min="19" max="21" width="14.5" style="1" customWidth="1"/>
    <col min="22" max="22" width="13.375" style="1" customWidth="1"/>
    <col min="23" max="23" width="14.625" style="1" customWidth="1"/>
    <col min="24" max="24" width="13.125" style="1" customWidth="1"/>
    <col min="25" max="25" width="12.25" style="1" customWidth="1"/>
    <col min="26" max="26" width="15.875" style="1" customWidth="1"/>
    <col min="27" max="28" width="15.625" style="1" customWidth="1"/>
    <col min="29" max="29" width="14.875" style="1" customWidth="1"/>
    <col min="30" max="30" width="22" style="1" customWidth="1"/>
    <col min="31" max="16384" width="9.875" style="1"/>
  </cols>
  <sheetData>
    <row r="1" spans="1:30" ht="57.75" customHeight="1">
      <c r="A1" s="36" t="s">
        <v>290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82" t="s">
        <v>0</v>
      </c>
      <c r="Q1" s="106" t="s">
        <v>281</v>
      </c>
      <c r="R1" s="106" t="s">
        <v>282</v>
      </c>
      <c r="S1" s="102" t="s">
        <v>283</v>
      </c>
      <c r="T1" s="102" t="s">
        <v>284</v>
      </c>
      <c r="U1" s="19" t="s">
        <v>14</v>
      </c>
      <c r="V1" s="96" t="s">
        <v>266</v>
      </c>
      <c r="W1" s="89" t="s">
        <v>267</v>
      </c>
      <c r="X1" s="90"/>
      <c r="Y1" s="90"/>
      <c r="Z1" s="90"/>
      <c r="AA1" s="90"/>
      <c r="AB1" s="90"/>
      <c r="AC1" s="90"/>
      <c r="AD1" s="91"/>
    </row>
    <row r="2" spans="1:30" ht="42.75" customHeight="1">
      <c r="A2" s="79" t="s">
        <v>1</v>
      </c>
      <c r="B2" s="81" t="s">
        <v>217</v>
      </c>
      <c r="C2" s="76" t="s">
        <v>2</v>
      </c>
      <c r="D2" s="76" t="s">
        <v>16</v>
      </c>
      <c r="E2" s="76" t="s">
        <v>218</v>
      </c>
      <c r="F2" s="76" t="s">
        <v>3</v>
      </c>
      <c r="G2" s="82" t="s">
        <v>17</v>
      </c>
      <c r="H2" s="76" t="s">
        <v>4</v>
      </c>
      <c r="I2" s="82" t="s">
        <v>18</v>
      </c>
      <c r="J2" s="82" t="s">
        <v>19</v>
      </c>
      <c r="K2" s="83" t="s">
        <v>258</v>
      </c>
      <c r="L2" s="84"/>
      <c r="M2" s="85"/>
      <c r="N2" s="83" t="s">
        <v>257</v>
      </c>
      <c r="O2" s="85"/>
      <c r="P2" s="86"/>
      <c r="Q2" s="107"/>
      <c r="R2" s="107"/>
      <c r="S2" s="103"/>
      <c r="T2" s="103"/>
      <c r="U2" s="20" t="s">
        <v>15</v>
      </c>
      <c r="V2" s="97"/>
      <c r="W2" s="50" t="s">
        <v>286</v>
      </c>
      <c r="X2" s="51" t="s">
        <v>287</v>
      </c>
      <c r="Y2" s="51" t="s">
        <v>288</v>
      </c>
      <c r="Z2" s="51" t="s">
        <v>268</v>
      </c>
      <c r="AA2" s="51" t="s">
        <v>289</v>
      </c>
      <c r="AB2" s="51" t="s">
        <v>285</v>
      </c>
      <c r="AC2" s="51" t="s">
        <v>269</v>
      </c>
      <c r="AD2" s="55" t="s">
        <v>280</v>
      </c>
    </row>
    <row r="3" spans="1:30" ht="11.25" customHeight="1">
      <c r="A3" s="80"/>
      <c r="B3" s="81"/>
      <c r="C3" s="76"/>
      <c r="D3" s="77"/>
      <c r="E3" s="77"/>
      <c r="F3" s="76"/>
      <c r="G3" s="82"/>
      <c r="H3" s="76"/>
      <c r="I3" s="82"/>
      <c r="J3" s="82"/>
      <c r="K3" s="12" t="s">
        <v>5</v>
      </c>
      <c r="L3" s="26" t="s">
        <v>13</v>
      </c>
      <c r="M3" s="32" t="s">
        <v>6</v>
      </c>
      <c r="N3" s="35" t="s">
        <v>7</v>
      </c>
      <c r="O3" s="32" t="s">
        <v>6</v>
      </c>
      <c r="P3" s="31" t="s">
        <v>8</v>
      </c>
      <c r="Q3" s="71" t="s">
        <v>9</v>
      </c>
      <c r="R3" s="72" t="s">
        <v>9</v>
      </c>
      <c r="S3" s="18" t="s">
        <v>9</v>
      </c>
      <c r="T3" s="72" t="s">
        <v>9</v>
      </c>
      <c r="U3" s="21" t="s">
        <v>9</v>
      </c>
      <c r="V3" s="53" t="s">
        <v>9</v>
      </c>
      <c r="W3" s="52" t="s">
        <v>9</v>
      </c>
      <c r="X3" s="52" t="s">
        <v>9</v>
      </c>
      <c r="Y3" s="52" t="s">
        <v>9</v>
      </c>
      <c r="Z3" s="52" t="s">
        <v>9</v>
      </c>
      <c r="AA3" s="52" t="s">
        <v>9</v>
      </c>
      <c r="AB3" s="52" t="s">
        <v>9</v>
      </c>
      <c r="AC3" s="52" t="s">
        <v>9</v>
      </c>
      <c r="AD3" s="56"/>
    </row>
    <row r="4" spans="1:30" s="4" customFormat="1" ht="24">
      <c r="A4" s="37">
        <v>1</v>
      </c>
      <c r="B4" s="3" t="s">
        <v>260</v>
      </c>
      <c r="C4" s="3" t="s">
        <v>20</v>
      </c>
      <c r="D4" s="3" t="s">
        <v>21</v>
      </c>
      <c r="E4" s="3">
        <v>50</v>
      </c>
      <c r="F4" s="3" t="s">
        <v>22</v>
      </c>
      <c r="G4" s="3" t="s">
        <v>20</v>
      </c>
      <c r="H4" s="3" t="s">
        <v>23</v>
      </c>
      <c r="I4" s="41">
        <v>7</v>
      </c>
      <c r="J4" s="3" t="s">
        <v>219</v>
      </c>
      <c r="K4" s="3">
        <v>5581768632</v>
      </c>
      <c r="L4" s="29" t="s">
        <v>224</v>
      </c>
      <c r="M4" s="27" t="s">
        <v>225</v>
      </c>
      <c r="N4" s="29" t="s">
        <v>224</v>
      </c>
      <c r="O4" s="27" t="s">
        <v>225</v>
      </c>
      <c r="P4" s="8" t="s">
        <v>223</v>
      </c>
      <c r="Q4" s="41">
        <v>43.38</v>
      </c>
      <c r="R4" s="41"/>
      <c r="S4" s="14"/>
      <c r="T4" s="14"/>
      <c r="U4" s="14"/>
      <c r="V4" s="54">
        <f>(Q4*S4)+(U4*24)+(R4*T4)</f>
        <v>0</v>
      </c>
      <c r="W4" s="66"/>
      <c r="X4" s="66"/>
      <c r="Y4" s="64"/>
      <c r="Z4" s="64"/>
      <c r="AA4" s="64"/>
      <c r="AB4" s="64"/>
      <c r="AC4" s="66"/>
      <c r="AD4" s="57">
        <f>((Q4+R4)*W4)+((Q4+R4)*X4)+(24*I4*Y4)+(24*Z4)+(24*I4*AA4)+((Q4+R4)*AC4)</f>
        <v>0</v>
      </c>
    </row>
    <row r="5" spans="1:30" s="4" customFormat="1" ht="24">
      <c r="A5" s="13">
        <v>2</v>
      </c>
      <c r="B5" s="3" t="s">
        <v>24</v>
      </c>
      <c r="C5" s="3" t="s">
        <v>25</v>
      </c>
      <c r="D5" s="3"/>
      <c r="E5" s="3"/>
      <c r="F5" s="3" t="s">
        <v>22</v>
      </c>
      <c r="G5" s="3" t="s">
        <v>20</v>
      </c>
      <c r="H5" s="3" t="s">
        <v>26</v>
      </c>
      <c r="I5" s="41">
        <v>9</v>
      </c>
      <c r="J5" s="3" t="s">
        <v>219</v>
      </c>
      <c r="K5" s="3">
        <v>5581768632</v>
      </c>
      <c r="L5" s="29" t="s">
        <v>224</v>
      </c>
      <c r="M5" s="27" t="s">
        <v>225</v>
      </c>
      <c r="N5" s="29" t="s">
        <v>224</v>
      </c>
      <c r="O5" s="27" t="s">
        <v>225</v>
      </c>
      <c r="P5" s="8" t="s">
        <v>223</v>
      </c>
      <c r="Q5" s="41">
        <v>3.51</v>
      </c>
      <c r="R5" s="41"/>
      <c r="S5" s="14"/>
      <c r="T5" s="14"/>
      <c r="U5" s="14"/>
      <c r="V5" s="54">
        <f t="shared" ref="V5:V68" si="0">(Q5*S5)+(U5*24)+(R5*T5)</f>
        <v>0</v>
      </c>
      <c r="W5" s="66"/>
      <c r="X5" s="66"/>
      <c r="Y5" s="64"/>
      <c r="Z5" s="64"/>
      <c r="AA5" s="64"/>
      <c r="AB5" s="64"/>
      <c r="AC5" s="66"/>
      <c r="AD5" s="57">
        <f t="shared" ref="AD5:AD68" si="1">((Q5+R5)*W5)+((Q5+R5)*X5)+(24*I5*Y5)+(24*Z5)+(24*I5*AA5)+((Q5+R5)*AC5)</f>
        <v>0</v>
      </c>
    </row>
    <row r="6" spans="1:30" ht="24">
      <c r="A6" s="13">
        <v>3</v>
      </c>
      <c r="B6" s="3" t="s">
        <v>27</v>
      </c>
      <c r="C6" s="3" t="s">
        <v>28</v>
      </c>
      <c r="D6" s="3" t="s">
        <v>29</v>
      </c>
      <c r="E6" s="3"/>
      <c r="F6" s="3" t="s">
        <v>30</v>
      </c>
      <c r="G6" s="3" t="s">
        <v>28</v>
      </c>
      <c r="H6" s="3" t="s">
        <v>31</v>
      </c>
      <c r="I6" s="41">
        <v>14</v>
      </c>
      <c r="J6" s="3" t="s">
        <v>219</v>
      </c>
      <c r="K6" s="3">
        <v>5581768632</v>
      </c>
      <c r="L6" s="29" t="s">
        <v>224</v>
      </c>
      <c r="M6" s="27" t="s">
        <v>225</v>
      </c>
      <c r="N6" s="29" t="s">
        <v>224</v>
      </c>
      <c r="O6" s="27" t="s">
        <v>225</v>
      </c>
      <c r="P6" s="8" t="s">
        <v>223</v>
      </c>
      <c r="Q6" s="41">
        <v>7.8149999999999995</v>
      </c>
      <c r="R6" s="41"/>
      <c r="S6" s="14"/>
      <c r="T6" s="14"/>
      <c r="U6" s="14"/>
      <c r="V6" s="54">
        <f t="shared" si="0"/>
        <v>0</v>
      </c>
      <c r="W6" s="67"/>
      <c r="X6" s="67"/>
      <c r="Y6" s="65"/>
      <c r="Z6" s="65"/>
      <c r="AA6" s="65"/>
      <c r="AB6" s="65"/>
      <c r="AC6" s="67"/>
      <c r="AD6" s="57">
        <f t="shared" si="1"/>
        <v>0</v>
      </c>
    </row>
    <row r="7" spans="1:30" ht="24">
      <c r="A7" s="13">
        <v>4</v>
      </c>
      <c r="B7" s="6" t="s">
        <v>24</v>
      </c>
      <c r="C7" s="5" t="s">
        <v>32</v>
      </c>
      <c r="D7" s="5"/>
      <c r="E7" s="5"/>
      <c r="F7" s="5" t="s">
        <v>22</v>
      </c>
      <c r="G7" s="6" t="s">
        <v>33</v>
      </c>
      <c r="H7" s="6" t="s">
        <v>34</v>
      </c>
      <c r="I7" s="42">
        <v>11</v>
      </c>
      <c r="J7" s="6" t="s">
        <v>219</v>
      </c>
      <c r="K7" s="3">
        <v>5581768632</v>
      </c>
      <c r="L7" s="29" t="s">
        <v>224</v>
      </c>
      <c r="M7" s="27" t="s">
        <v>225</v>
      </c>
      <c r="N7" s="29" t="s">
        <v>224</v>
      </c>
      <c r="O7" s="27" t="s">
        <v>225</v>
      </c>
      <c r="P7" s="8" t="s">
        <v>223</v>
      </c>
      <c r="Q7" s="41">
        <v>1.845</v>
      </c>
      <c r="R7" s="41"/>
      <c r="S7" s="14"/>
      <c r="T7" s="14"/>
      <c r="U7" s="14"/>
      <c r="V7" s="54">
        <f t="shared" si="0"/>
        <v>0</v>
      </c>
      <c r="W7" s="67"/>
      <c r="X7" s="67"/>
      <c r="Y7" s="65"/>
      <c r="Z7" s="65"/>
      <c r="AA7" s="65"/>
      <c r="AB7" s="65"/>
      <c r="AC7" s="67"/>
      <c r="AD7" s="57">
        <f t="shared" si="1"/>
        <v>0</v>
      </c>
    </row>
    <row r="8" spans="1:30" ht="24">
      <c r="A8" s="13">
        <v>5</v>
      </c>
      <c r="B8" s="3" t="s">
        <v>35</v>
      </c>
      <c r="C8" s="3" t="s">
        <v>36</v>
      </c>
      <c r="D8" s="3"/>
      <c r="E8" s="3"/>
      <c r="F8" s="3" t="s">
        <v>37</v>
      </c>
      <c r="G8" s="3" t="s">
        <v>36</v>
      </c>
      <c r="H8" s="3" t="s">
        <v>38</v>
      </c>
      <c r="I8" s="41">
        <v>11</v>
      </c>
      <c r="J8" s="3" t="s">
        <v>219</v>
      </c>
      <c r="K8" s="3">
        <v>5581768632</v>
      </c>
      <c r="L8" s="29" t="s">
        <v>224</v>
      </c>
      <c r="M8" s="27" t="s">
        <v>225</v>
      </c>
      <c r="N8" s="29" t="s">
        <v>224</v>
      </c>
      <c r="O8" s="27" t="s">
        <v>225</v>
      </c>
      <c r="P8" s="8" t="s">
        <v>223</v>
      </c>
      <c r="Q8" s="41">
        <v>8.19</v>
      </c>
      <c r="R8" s="41"/>
      <c r="S8" s="14"/>
      <c r="T8" s="14"/>
      <c r="U8" s="14"/>
      <c r="V8" s="54">
        <f t="shared" si="0"/>
        <v>0</v>
      </c>
      <c r="W8" s="67"/>
      <c r="X8" s="67"/>
      <c r="Y8" s="65"/>
      <c r="Z8" s="65"/>
      <c r="AA8" s="65"/>
      <c r="AB8" s="65"/>
      <c r="AC8" s="67"/>
      <c r="AD8" s="57">
        <f t="shared" si="1"/>
        <v>0</v>
      </c>
    </row>
    <row r="9" spans="1:30" ht="24">
      <c r="A9" s="13">
        <v>6</v>
      </c>
      <c r="B9" s="3" t="s">
        <v>39</v>
      </c>
      <c r="C9" s="3" t="s">
        <v>40</v>
      </c>
      <c r="D9" s="3"/>
      <c r="E9" s="3"/>
      <c r="F9" s="3" t="s">
        <v>22</v>
      </c>
      <c r="G9" s="3" t="s">
        <v>20</v>
      </c>
      <c r="H9" s="3" t="s">
        <v>41</v>
      </c>
      <c r="I9" s="41">
        <v>14</v>
      </c>
      <c r="J9" s="3" t="s">
        <v>219</v>
      </c>
      <c r="K9" s="3">
        <v>5581768632</v>
      </c>
      <c r="L9" s="29" t="s">
        <v>224</v>
      </c>
      <c r="M9" s="27" t="s">
        <v>225</v>
      </c>
      <c r="N9" s="29" t="s">
        <v>224</v>
      </c>
      <c r="O9" s="27" t="s">
        <v>225</v>
      </c>
      <c r="P9" s="8" t="s">
        <v>223</v>
      </c>
      <c r="Q9" s="41">
        <v>2.9249999999999998</v>
      </c>
      <c r="R9" s="41"/>
      <c r="S9" s="14"/>
      <c r="T9" s="14"/>
      <c r="U9" s="14"/>
      <c r="V9" s="54">
        <f t="shared" si="0"/>
        <v>0</v>
      </c>
      <c r="W9" s="67"/>
      <c r="X9" s="67"/>
      <c r="Y9" s="65"/>
      <c r="Z9" s="65"/>
      <c r="AA9" s="65"/>
      <c r="AB9" s="65"/>
      <c r="AC9" s="67"/>
      <c r="AD9" s="57">
        <f t="shared" si="1"/>
        <v>0</v>
      </c>
    </row>
    <row r="10" spans="1:30" ht="24">
      <c r="A10" s="13">
        <v>7</v>
      </c>
      <c r="B10" s="3" t="s">
        <v>42</v>
      </c>
      <c r="C10" s="3" t="s">
        <v>33</v>
      </c>
      <c r="D10" s="3" t="s">
        <v>43</v>
      </c>
      <c r="E10" s="3">
        <v>7</v>
      </c>
      <c r="F10" s="3" t="s">
        <v>22</v>
      </c>
      <c r="G10" s="3" t="s">
        <v>20</v>
      </c>
      <c r="H10" s="3" t="s">
        <v>44</v>
      </c>
      <c r="I10" s="58">
        <v>100</v>
      </c>
      <c r="J10" s="43" t="s">
        <v>220</v>
      </c>
      <c r="K10" s="3">
        <v>5581768632</v>
      </c>
      <c r="L10" s="29" t="s">
        <v>224</v>
      </c>
      <c r="M10" s="27" t="s">
        <v>225</v>
      </c>
      <c r="N10" s="29" t="s">
        <v>224</v>
      </c>
      <c r="O10" s="27" t="s">
        <v>225</v>
      </c>
      <c r="P10" s="8" t="s">
        <v>223</v>
      </c>
      <c r="Q10" s="41">
        <v>98.504999999999995</v>
      </c>
      <c r="R10" s="41"/>
      <c r="S10" s="14"/>
      <c r="T10" s="14"/>
      <c r="U10" s="14"/>
      <c r="V10" s="54">
        <f t="shared" si="0"/>
        <v>0</v>
      </c>
      <c r="W10" s="67"/>
      <c r="X10" s="67"/>
      <c r="Y10" s="65"/>
      <c r="Z10" s="65"/>
      <c r="AA10" s="65"/>
      <c r="AB10" s="65"/>
      <c r="AC10" s="67"/>
      <c r="AD10" s="57">
        <f t="shared" si="1"/>
        <v>0</v>
      </c>
    </row>
    <row r="11" spans="1:30" ht="24">
      <c r="A11" s="13">
        <v>8</v>
      </c>
      <c r="B11" s="3" t="s">
        <v>45</v>
      </c>
      <c r="C11" s="3" t="s">
        <v>33</v>
      </c>
      <c r="D11" s="3" t="s">
        <v>46</v>
      </c>
      <c r="E11" s="3">
        <v>2</v>
      </c>
      <c r="F11" s="3" t="s">
        <v>22</v>
      </c>
      <c r="G11" s="3" t="s">
        <v>20</v>
      </c>
      <c r="H11" s="3" t="s">
        <v>279</v>
      </c>
      <c r="I11" s="41">
        <v>11</v>
      </c>
      <c r="J11" s="3" t="s">
        <v>219</v>
      </c>
      <c r="K11" s="3">
        <v>5581768632</v>
      </c>
      <c r="L11" s="29" t="s">
        <v>224</v>
      </c>
      <c r="M11" s="27" t="s">
        <v>225</v>
      </c>
      <c r="N11" s="29" t="s">
        <v>224</v>
      </c>
      <c r="O11" s="27" t="s">
        <v>225</v>
      </c>
      <c r="P11" s="8" t="s">
        <v>223</v>
      </c>
      <c r="Q11" s="41">
        <v>13.77</v>
      </c>
      <c r="R11" s="41"/>
      <c r="S11" s="14"/>
      <c r="T11" s="14"/>
      <c r="U11" s="14"/>
      <c r="V11" s="54">
        <f t="shared" si="0"/>
        <v>0</v>
      </c>
      <c r="W11" s="67"/>
      <c r="X11" s="67"/>
      <c r="Y11" s="65"/>
      <c r="Z11" s="65"/>
      <c r="AA11" s="65"/>
      <c r="AB11" s="65"/>
      <c r="AC11" s="67"/>
      <c r="AD11" s="57">
        <f t="shared" si="1"/>
        <v>0</v>
      </c>
    </row>
    <row r="12" spans="1:30" ht="24">
      <c r="A12" s="13">
        <v>9</v>
      </c>
      <c r="B12" s="3" t="s">
        <v>47</v>
      </c>
      <c r="C12" s="3" t="s">
        <v>33</v>
      </c>
      <c r="D12" s="3" t="s">
        <v>43</v>
      </c>
      <c r="E12" s="3">
        <v>6</v>
      </c>
      <c r="F12" s="3" t="s">
        <v>22</v>
      </c>
      <c r="G12" s="3" t="s">
        <v>20</v>
      </c>
      <c r="H12" s="3" t="s">
        <v>48</v>
      </c>
      <c r="I12" s="41">
        <v>11</v>
      </c>
      <c r="J12" s="3" t="s">
        <v>219</v>
      </c>
      <c r="K12" s="3">
        <v>5581768632</v>
      </c>
      <c r="L12" s="29" t="s">
        <v>224</v>
      </c>
      <c r="M12" s="27" t="s">
        <v>225</v>
      </c>
      <c r="N12" s="29" t="s">
        <v>224</v>
      </c>
      <c r="O12" s="27" t="s">
        <v>225</v>
      </c>
      <c r="P12" s="8" t="s">
        <v>223</v>
      </c>
      <c r="Q12" s="41">
        <v>34.32</v>
      </c>
      <c r="R12" s="41"/>
      <c r="S12" s="14"/>
      <c r="T12" s="14"/>
      <c r="U12" s="14"/>
      <c r="V12" s="54">
        <f t="shared" si="0"/>
        <v>0</v>
      </c>
      <c r="W12" s="67"/>
      <c r="X12" s="67"/>
      <c r="Y12" s="65"/>
      <c r="Z12" s="65"/>
      <c r="AA12" s="65"/>
      <c r="AB12" s="65"/>
      <c r="AC12" s="67"/>
      <c r="AD12" s="57">
        <f t="shared" si="1"/>
        <v>0</v>
      </c>
    </row>
    <row r="13" spans="1:30" ht="24">
      <c r="A13" s="13">
        <v>10</v>
      </c>
      <c r="B13" s="3" t="s">
        <v>49</v>
      </c>
      <c r="C13" s="3" t="s">
        <v>33</v>
      </c>
      <c r="D13" s="3" t="s">
        <v>43</v>
      </c>
      <c r="E13" s="3">
        <v>5</v>
      </c>
      <c r="F13" s="3" t="s">
        <v>22</v>
      </c>
      <c r="G13" s="3" t="s">
        <v>20</v>
      </c>
      <c r="H13" s="3" t="s">
        <v>50</v>
      </c>
      <c r="I13" s="41">
        <v>11</v>
      </c>
      <c r="J13" s="3" t="s">
        <v>219</v>
      </c>
      <c r="K13" s="3">
        <v>5581768632</v>
      </c>
      <c r="L13" s="29" t="s">
        <v>224</v>
      </c>
      <c r="M13" s="27" t="s">
        <v>225</v>
      </c>
      <c r="N13" s="29" t="s">
        <v>224</v>
      </c>
      <c r="O13" s="27" t="s">
        <v>225</v>
      </c>
      <c r="P13" s="8" t="s">
        <v>223</v>
      </c>
      <c r="Q13" s="41">
        <v>4.29</v>
      </c>
      <c r="R13" s="41"/>
      <c r="S13" s="14"/>
      <c r="T13" s="14"/>
      <c r="U13" s="14"/>
      <c r="V13" s="54">
        <f t="shared" si="0"/>
        <v>0</v>
      </c>
      <c r="W13" s="67"/>
      <c r="X13" s="67"/>
      <c r="Y13" s="65"/>
      <c r="Z13" s="65"/>
      <c r="AA13" s="65"/>
      <c r="AB13" s="65"/>
      <c r="AC13" s="67"/>
      <c r="AD13" s="57">
        <f t="shared" si="1"/>
        <v>0</v>
      </c>
    </row>
    <row r="14" spans="1:30" ht="24">
      <c r="A14" s="13">
        <v>11</v>
      </c>
      <c r="B14" s="3" t="s">
        <v>51</v>
      </c>
      <c r="C14" s="3" t="s">
        <v>33</v>
      </c>
      <c r="D14" s="3" t="s">
        <v>43</v>
      </c>
      <c r="E14" s="3">
        <v>7</v>
      </c>
      <c r="F14" s="3" t="s">
        <v>22</v>
      </c>
      <c r="G14" s="3" t="s">
        <v>20</v>
      </c>
      <c r="H14" s="3" t="s">
        <v>52</v>
      </c>
      <c r="I14" s="41">
        <v>27</v>
      </c>
      <c r="J14" s="3" t="s">
        <v>219</v>
      </c>
      <c r="K14" s="3">
        <v>5581768632</v>
      </c>
      <c r="L14" s="29" t="s">
        <v>224</v>
      </c>
      <c r="M14" s="27" t="s">
        <v>225</v>
      </c>
      <c r="N14" s="29" t="s">
        <v>224</v>
      </c>
      <c r="O14" s="27" t="s">
        <v>225</v>
      </c>
      <c r="P14" s="8" t="s">
        <v>223</v>
      </c>
      <c r="Q14" s="41">
        <v>0.78</v>
      </c>
      <c r="R14" s="41"/>
      <c r="S14" s="14"/>
      <c r="T14" s="14"/>
      <c r="U14" s="14"/>
      <c r="V14" s="54">
        <f t="shared" si="0"/>
        <v>0</v>
      </c>
      <c r="W14" s="67"/>
      <c r="X14" s="67"/>
      <c r="Y14" s="65"/>
      <c r="Z14" s="65"/>
      <c r="AA14" s="65"/>
      <c r="AB14" s="65"/>
      <c r="AC14" s="67"/>
      <c r="AD14" s="57">
        <f t="shared" si="1"/>
        <v>0</v>
      </c>
    </row>
    <row r="15" spans="1:30" ht="24">
      <c r="A15" s="13">
        <v>12</v>
      </c>
      <c r="B15" s="3" t="s">
        <v>53</v>
      </c>
      <c r="C15" s="3" t="s">
        <v>20</v>
      </c>
      <c r="D15" s="3" t="s">
        <v>54</v>
      </c>
      <c r="E15" s="3"/>
      <c r="F15" s="3" t="s">
        <v>22</v>
      </c>
      <c r="G15" s="3" t="s">
        <v>20</v>
      </c>
      <c r="H15" s="3" t="s">
        <v>55</v>
      </c>
      <c r="I15" s="41">
        <v>9</v>
      </c>
      <c r="J15" s="3" t="s">
        <v>219</v>
      </c>
      <c r="K15" s="3">
        <v>5581768632</v>
      </c>
      <c r="L15" s="29" t="s">
        <v>224</v>
      </c>
      <c r="M15" s="27" t="s">
        <v>225</v>
      </c>
      <c r="N15" s="29" t="s">
        <v>224</v>
      </c>
      <c r="O15" s="27" t="s">
        <v>225</v>
      </c>
      <c r="P15" s="8" t="s">
        <v>223</v>
      </c>
      <c r="Q15" s="41">
        <v>2.67</v>
      </c>
      <c r="R15" s="41"/>
      <c r="S15" s="14"/>
      <c r="T15" s="14"/>
      <c r="U15" s="14"/>
      <c r="V15" s="54">
        <f t="shared" si="0"/>
        <v>0</v>
      </c>
      <c r="W15" s="67"/>
      <c r="X15" s="67"/>
      <c r="Y15" s="65"/>
      <c r="Z15" s="65"/>
      <c r="AA15" s="65"/>
      <c r="AB15" s="65"/>
      <c r="AC15" s="67"/>
      <c r="AD15" s="57">
        <f t="shared" si="1"/>
        <v>0</v>
      </c>
    </row>
    <row r="16" spans="1:30" ht="24">
      <c r="A16" s="13">
        <v>13</v>
      </c>
      <c r="B16" s="3" t="s">
        <v>56</v>
      </c>
      <c r="C16" s="3" t="s">
        <v>33</v>
      </c>
      <c r="D16" s="3" t="s">
        <v>21</v>
      </c>
      <c r="E16" s="3">
        <v>6</v>
      </c>
      <c r="F16" s="3" t="s">
        <v>22</v>
      </c>
      <c r="G16" s="3" t="s">
        <v>20</v>
      </c>
      <c r="H16" s="3" t="s">
        <v>57</v>
      </c>
      <c r="I16" s="41">
        <v>1</v>
      </c>
      <c r="J16" s="3" t="s">
        <v>219</v>
      </c>
      <c r="K16" s="3">
        <v>5581768632</v>
      </c>
      <c r="L16" s="29" t="s">
        <v>224</v>
      </c>
      <c r="M16" s="27" t="s">
        <v>225</v>
      </c>
      <c r="N16" s="29" t="s">
        <v>224</v>
      </c>
      <c r="O16" s="27" t="s">
        <v>225</v>
      </c>
      <c r="P16" s="8" t="s">
        <v>223</v>
      </c>
      <c r="Q16" s="41">
        <v>0.52499999999999991</v>
      </c>
      <c r="R16" s="41"/>
      <c r="S16" s="14"/>
      <c r="T16" s="14"/>
      <c r="U16" s="14"/>
      <c r="V16" s="54">
        <f t="shared" si="0"/>
        <v>0</v>
      </c>
      <c r="W16" s="67"/>
      <c r="X16" s="67"/>
      <c r="Y16" s="65"/>
      <c r="Z16" s="65"/>
      <c r="AA16" s="65"/>
      <c r="AB16" s="65"/>
      <c r="AC16" s="67"/>
      <c r="AD16" s="57">
        <f t="shared" si="1"/>
        <v>0</v>
      </c>
    </row>
    <row r="17" spans="1:30" ht="24">
      <c r="A17" s="13">
        <v>14</v>
      </c>
      <c r="B17" s="6" t="s">
        <v>58</v>
      </c>
      <c r="C17" s="5" t="s">
        <v>33</v>
      </c>
      <c r="D17" s="5" t="s">
        <v>59</v>
      </c>
      <c r="E17" s="5">
        <v>1</v>
      </c>
      <c r="F17" s="5" t="s">
        <v>22</v>
      </c>
      <c r="G17" s="6" t="s">
        <v>20</v>
      </c>
      <c r="H17" s="6" t="s">
        <v>60</v>
      </c>
      <c r="I17" s="59">
        <v>11</v>
      </c>
      <c r="J17" s="44" t="s">
        <v>221</v>
      </c>
      <c r="K17" s="3">
        <v>5581768632</v>
      </c>
      <c r="L17" s="29" t="s">
        <v>224</v>
      </c>
      <c r="M17" s="27" t="s">
        <v>225</v>
      </c>
      <c r="N17" s="29" t="s">
        <v>224</v>
      </c>
      <c r="O17" s="27" t="s">
        <v>225</v>
      </c>
      <c r="P17" s="8" t="s">
        <v>223</v>
      </c>
      <c r="Q17" s="41">
        <v>61.050000000000004</v>
      </c>
      <c r="R17" s="60">
        <v>29.4</v>
      </c>
      <c r="S17" s="14"/>
      <c r="T17" s="14"/>
      <c r="U17" s="14"/>
      <c r="V17" s="54">
        <f t="shared" si="0"/>
        <v>0</v>
      </c>
      <c r="W17" s="67"/>
      <c r="X17" s="67"/>
      <c r="Y17" s="65"/>
      <c r="Z17" s="65"/>
      <c r="AA17" s="65"/>
      <c r="AB17" s="65"/>
      <c r="AC17" s="67"/>
      <c r="AD17" s="57">
        <f t="shared" si="1"/>
        <v>0</v>
      </c>
    </row>
    <row r="18" spans="1:30" ht="24">
      <c r="A18" s="13">
        <v>15</v>
      </c>
      <c r="B18" s="3" t="s">
        <v>61</v>
      </c>
      <c r="C18" s="3" t="s">
        <v>20</v>
      </c>
      <c r="D18" s="3" t="s">
        <v>59</v>
      </c>
      <c r="E18" s="3"/>
      <c r="F18" s="3" t="s">
        <v>22</v>
      </c>
      <c r="G18" s="3" t="s">
        <v>20</v>
      </c>
      <c r="H18" s="3" t="s">
        <v>62</v>
      </c>
      <c r="I18" s="41">
        <v>7</v>
      </c>
      <c r="J18" s="3" t="s">
        <v>219</v>
      </c>
      <c r="K18" s="3">
        <v>5581768632</v>
      </c>
      <c r="L18" s="29" t="s">
        <v>224</v>
      </c>
      <c r="M18" s="27" t="s">
        <v>225</v>
      </c>
      <c r="N18" s="29" t="s">
        <v>224</v>
      </c>
      <c r="O18" s="27" t="s">
        <v>225</v>
      </c>
      <c r="P18" s="8" t="s">
        <v>223</v>
      </c>
      <c r="Q18" s="41">
        <v>10.89</v>
      </c>
      <c r="R18" s="41"/>
      <c r="S18" s="14"/>
      <c r="T18" s="14"/>
      <c r="U18" s="14"/>
      <c r="V18" s="54">
        <f t="shared" si="0"/>
        <v>0</v>
      </c>
      <c r="W18" s="67"/>
      <c r="X18" s="67"/>
      <c r="Y18" s="65"/>
      <c r="Z18" s="65"/>
      <c r="AA18" s="65"/>
      <c r="AB18" s="65"/>
      <c r="AC18" s="67"/>
      <c r="AD18" s="57">
        <f t="shared" si="1"/>
        <v>0</v>
      </c>
    </row>
    <row r="19" spans="1:30" ht="24">
      <c r="A19" s="13">
        <v>16</v>
      </c>
      <c r="B19" s="3" t="s">
        <v>56</v>
      </c>
      <c r="C19" s="3" t="s">
        <v>20</v>
      </c>
      <c r="D19" s="3" t="s">
        <v>59</v>
      </c>
      <c r="E19" s="3">
        <v>7</v>
      </c>
      <c r="F19" s="3" t="s">
        <v>22</v>
      </c>
      <c r="G19" s="3" t="s">
        <v>20</v>
      </c>
      <c r="H19" s="3" t="s">
        <v>63</v>
      </c>
      <c r="I19" s="41">
        <v>1</v>
      </c>
      <c r="J19" s="3" t="s">
        <v>219</v>
      </c>
      <c r="K19" s="3">
        <v>5581768632</v>
      </c>
      <c r="L19" s="29" t="s">
        <v>224</v>
      </c>
      <c r="M19" s="27" t="s">
        <v>225</v>
      </c>
      <c r="N19" s="29" t="s">
        <v>224</v>
      </c>
      <c r="O19" s="27" t="s">
        <v>225</v>
      </c>
      <c r="P19" s="8" t="s">
        <v>223</v>
      </c>
      <c r="Q19" s="41">
        <v>0.48</v>
      </c>
      <c r="R19" s="41"/>
      <c r="S19" s="14"/>
      <c r="T19" s="14"/>
      <c r="U19" s="14"/>
      <c r="V19" s="54">
        <f t="shared" si="0"/>
        <v>0</v>
      </c>
      <c r="W19" s="67"/>
      <c r="X19" s="67"/>
      <c r="Y19" s="65"/>
      <c r="Z19" s="65"/>
      <c r="AA19" s="65"/>
      <c r="AB19" s="65"/>
      <c r="AC19" s="67"/>
      <c r="AD19" s="57">
        <f t="shared" si="1"/>
        <v>0</v>
      </c>
    </row>
    <row r="20" spans="1:30" ht="24">
      <c r="A20" s="13">
        <v>17</v>
      </c>
      <c r="B20" s="3" t="s">
        <v>64</v>
      </c>
      <c r="C20" s="3" t="s">
        <v>20</v>
      </c>
      <c r="D20" s="3" t="s">
        <v>65</v>
      </c>
      <c r="E20" s="3">
        <v>7</v>
      </c>
      <c r="F20" s="3" t="s">
        <v>22</v>
      </c>
      <c r="G20" s="3" t="s">
        <v>20</v>
      </c>
      <c r="H20" s="3" t="s">
        <v>66</v>
      </c>
      <c r="I20" s="41">
        <v>15</v>
      </c>
      <c r="J20" s="3" t="s">
        <v>219</v>
      </c>
      <c r="K20" s="3">
        <v>5581768632</v>
      </c>
      <c r="L20" s="29" t="s">
        <v>224</v>
      </c>
      <c r="M20" s="27" t="s">
        <v>225</v>
      </c>
      <c r="N20" s="29" t="s">
        <v>224</v>
      </c>
      <c r="O20" s="27" t="s">
        <v>225</v>
      </c>
      <c r="P20" s="8" t="s">
        <v>223</v>
      </c>
      <c r="Q20" s="41">
        <v>0.75</v>
      </c>
      <c r="R20" s="41"/>
      <c r="S20" s="14"/>
      <c r="T20" s="14"/>
      <c r="U20" s="14"/>
      <c r="V20" s="54">
        <f t="shared" si="0"/>
        <v>0</v>
      </c>
      <c r="W20" s="67"/>
      <c r="X20" s="67"/>
      <c r="Y20" s="65"/>
      <c r="Z20" s="65"/>
      <c r="AA20" s="65"/>
      <c r="AB20" s="65"/>
      <c r="AC20" s="67"/>
      <c r="AD20" s="57">
        <f t="shared" si="1"/>
        <v>0</v>
      </c>
    </row>
    <row r="21" spans="1:30" ht="24">
      <c r="A21" s="13">
        <v>18</v>
      </c>
      <c r="B21" s="3" t="s">
        <v>67</v>
      </c>
      <c r="C21" s="3" t="s">
        <v>33</v>
      </c>
      <c r="D21" s="3" t="s">
        <v>65</v>
      </c>
      <c r="E21" s="3"/>
      <c r="F21" s="3" t="s">
        <v>22</v>
      </c>
      <c r="G21" s="3" t="s">
        <v>20</v>
      </c>
      <c r="H21" s="3" t="s">
        <v>68</v>
      </c>
      <c r="I21" s="41">
        <v>9</v>
      </c>
      <c r="J21" s="3" t="s">
        <v>219</v>
      </c>
      <c r="K21" s="3">
        <v>5581768632</v>
      </c>
      <c r="L21" s="29" t="s">
        <v>224</v>
      </c>
      <c r="M21" s="27" t="s">
        <v>225</v>
      </c>
      <c r="N21" s="29" t="s">
        <v>224</v>
      </c>
      <c r="O21" s="27" t="s">
        <v>225</v>
      </c>
      <c r="P21" s="8" t="s">
        <v>223</v>
      </c>
      <c r="Q21" s="41">
        <v>9.1349999999999998</v>
      </c>
      <c r="R21" s="41"/>
      <c r="S21" s="14"/>
      <c r="T21" s="14"/>
      <c r="U21" s="14"/>
      <c r="V21" s="54">
        <f t="shared" si="0"/>
        <v>0</v>
      </c>
      <c r="W21" s="67"/>
      <c r="X21" s="67"/>
      <c r="Y21" s="65"/>
      <c r="Z21" s="65"/>
      <c r="AA21" s="65"/>
      <c r="AB21" s="65"/>
      <c r="AC21" s="67"/>
      <c r="AD21" s="57">
        <f t="shared" si="1"/>
        <v>0</v>
      </c>
    </row>
    <row r="22" spans="1:30" ht="24">
      <c r="A22" s="13">
        <v>19</v>
      </c>
      <c r="B22" s="3" t="s">
        <v>69</v>
      </c>
      <c r="C22" s="3" t="s">
        <v>28</v>
      </c>
      <c r="D22" s="3" t="s">
        <v>70</v>
      </c>
      <c r="E22" s="3">
        <v>10</v>
      </c>
      <c r="F22" s="3" t="s">
        <v>30</v>
      </c>
      <c r="G22" s="3" t="s">
        <v>28</v>
      </c>
      <c r="H22" s="3" t="s">
        <v>71</v>
      </c>
      <c r="I22" s="41">
        <v>15</v>
      </c>
      <c r="J22" s="3" t="s">
        <v>219</v>
      </c>
      <c r="K22" s="3">
        <v>5581768632</v>
      </c>
      <c r="L22" s="29" t="s">
        <v>224</v>
      </c>
      <c r="M22" s="27" t="s">
        <v>225</v>
      </c>
      <c r="N22" s="29" t="s">
        <v>224</v>
      </c>
      <c r="O22" s="27" t="s">
        <v>225</v>
      </c>
      <c r="P22" s="8" t="s">
        <v>223</v>
      </c>
      <c r="Q22" s="41">
        <v>16.14</v>
      </c>
      <c r="R22" s="41"/>
      <c r="S22" s="14"/>
      <c r="T22" s="14"/>
      <c r="U22" s="14"/>
      <c r="V22" s="54">
        <f t="shared" si="0"/>
        <v>0</v>
      </c>
      <c r="W22" s="67"/>
      <c r="X22" s="67"/>
      <c r="Y22" s="65"/>
      <c r="Z22" s="65"/>
      <c r="AA22" s="65"/>
      <c r="AB22" s="65"/>
      <c r="AC22" s="67"/>
      <c r="AD22" s="57">
        <f t="shared" si="1"/>
        <v>0</v>
      </c>
    </row>
    <row r="23" spans="1:30" ht="24">
      <c r="A23" s="13">
        <v>20</v>
      </c>
      <c r="B23" s="3" t="s">
        <v>72</v>
      </c>
      <c r="C23" s="3" t="s">
        <v>33</v>
      </c>
      <c r="D23" s="3" t="s">
        <v>73</v>
      </c>
      <c r="E23" s="3">
        <v>16</v>
      </c>
      <c r="F23" s="3" t="s">
        <v>22</v>
      </c>
      <c r="G23" s="3" t="s">
        <v>20</v>
      </c>
      <c r="H23" s="3" t="s">
        <v>74</v>
      </c>
      <c r="I23" s="41">
        <v>1</v>
      </c>
      <c r="J23" s="3" t="s">
        <v>219</v>
      </c>
      <c r="K23" s="3">
        <v>5581768632</v>
      </c>
      <c r="L23" s="29" t="s">
        <v>224</v>
      </c>
      <c r="M23" s="27" t="s">
        <v>225</v>
      </c>
      <c r="N23" s="29" t="s">
        <v>224</v>
      </c>
      <c r="O23" s="27" t="s">
        <v>225</v>
      </c>
      <c r="P23" s="8" t="s">
        <v>223</v>
      </c>
      <c r="Q23" s="41">
        <v>0.39</v>
      </c>
      <c r="R23" s="41"/>
      <c r="S23" s="14"/>
      <c r="T23" s="14"/>
      <c r="U23" s="14"/>
      <c r="V23" s="54">
        <f t="shared" si="0"/>
        <v>0</v>
      </c>
      <c r="W23" s="67"/>
      <c r="X23" s="67"/>
      <c r="Y23" s="65"/>
      <c r="Z23" s="65"/>
      <c r="AA23" s="65"/>
      <c r="AB23" s="65"/>
      <c r="AC23" s="67"/>
      <c r="AD23" s="57">
        <f t="shared" si="1"/>
        <v>0</v>
      </c>
    </row>
    <row r="24" spans="1:30" ht="24">
      <c r="A24" s="13">
        <v>21</v>
      </c>
      <c r="B24" s="3" t="s">
        <v>75</v>
      </c>
      <c r="C24" s="3" t="s">
        <v>20</v>
      </c>
      <c r="D24" s="3" t="s">
        <v>76</v>
      </c>
      <c r="E24" s="3"/>
      <c r="F24" s="3" t="s">
        <v>22</v>
      </c>
      <c r="G24" s="3" t="s">
        <v>20</v>
      </c>
      <c r="H24" s="3" t="s">
        <v>77</v>
      </c>
      <c r="I24" s="41">
        <v>11</v>
      </c>
      <c r="J24" s="3" t="s">
        <v>219</v>
      </c>
      <c r="K24" s="3">
        <v>5581768632</v>
      </c>
      <c r="L24" s="29" t="s">
        <v>224</v>
      </c>
      <c r="M24" s="27" t="s">
        <v>225</v>
      </c>
      <c r="N24" s="29" t="s">
        <v>226</v>
      </c>
      <c r="O24" s="27" t="s">
        <v>225</v>
      </c>
      <c r="P24" s="8" t="s">
        <v>223</v>
      </c>
      <c r="Q24" s="41">
        <v>12.674999999999999</v>
      </c>
      <c r="R24" s="41"/>
      <c r="S24" s="14"/>
      <c r="T24" s="14"/>
      <c r="U24" s="14"/>
      <c r="V24" s="54">
        <f t="shared" si="0"/>
        <v>0</v>
      </c>
      <c r="W24" s="67"/>
      <c r="X24" s="67"/>
      <c r="Y24" s="65"/>
      <c r="Z24" s="65"/>
      <c r="AA24" s="65"/>
      <c r="AB24" s="65"/>
      <c r="AC24" s="67"/>
      <c r="AD24" s="57">
        <f t="shared" si="1"/>
        <v>0</v>
      </c>
    </row>
    <row r="25" spans="1:30" ht="24">
      <c r="A25" s="13">
        <v>22</v>
      </c>
      <c r="B25" s="2" t="s">
        <v>78</v>
      </c>
      <c r="C25" s="3" t="s">
        <v>20</v>
      </c>
      <c r="D25" s="3" t="s">
        <v>79</v>
      </c>
      <c r="E25" s="3">
        <v>4</v>
      </c>
      <c r="F25" s="3" t="s">
        <v>22</v>
      </c>
      <c r="G25" s="3" t="s">
        <v>20</v>
      </c>
      <c r="H25" s="3" t="s">
        <v>80</v>
      </c>
      <c r="I25" s="41">
        <v>9</v>
      </c>
      <c r="J25" s="3" t="s">
        <v>219</v>
      </c>
      <c r="K25" s="3">
        <v>5581768632</v>
      </c>
      <c r="L25" s="29" t="s">
        <v>224</v>
      </c>
      <c r="M25" s="27" t="s">
        <v>225</v>
      </c>
      <c r="N25" s="29" t="s">
        <v>226</v>
      </c>
      <c r="O25" s="27" t="s">
        <v>225</v>
      </c>
      <c r="P25" s="8" t="s">
        <v>223</v>
      </c>
      <c r="Q25" s="41">
        <v>4.875</v>
      </c>
      <c r="R25" s="41"/>
      <c r="S25" s="14"/>
      <c r="T25" s="14"/>
      <c r="U25" s="14"/>
      <c r="V25" s="54">
        <f t="shared" si="0"/>
        <v>0</v>
      </c>
      <c r="W25" s="67"/>
      <c r="X25" s="67"/>
      <c r="Y25" s="65"/>
      <c r="Z25" s="65"/>
      <c r="AA25" s="65"/>
      <c r="AB25" s="65"/>
      <c r="AC25" s="67"/>
      <c r="AD25" s="57">
        <f t="shared" si="1"/>
        <v>0</v>
      </c>
    </row>
    <row r="26" spans="1:30" ht="24">
      <c r="A26" s="13">
        <v>23</v>
      </c>
      <c r="B26" s="2" t="s">
        <v>81</v>
      </c>
      <c r="C26" s="3" t="s">
        <v>33</v>
      </c>
      <c r="D26" s="3" t="s">
        <v>21</v>
      </c>
      <c r="E26" s="3" t="s">
        <v>82</v>
      </c>
      <c r="F26" s="3" t="s">
        <v>22</v>
      </c>
      <c r="G26" s="3" t="s">
        <v>20</v>
      </c>
      <c r="H26" s="3" t="s">
        <v>83</v>
      </c>
      <c r="I26" s="41">
        <v>11</v>
      </c>
      <c r="J26" s="3" t="s">
        <v>219</v>
      </c>
      <c r="K26" s="3">
        <v>5581374152</v>
      </c>
      <c r="L26" s="29" t="s">
        <v>227</v>
      </c>
      <c r="M26" s="27" t="s">
        <v>228</v>
      </c>
      <c r="N26" s="29" t="s">
        <v>227</v>
      </c>
      <c r="O26" s="27" t="s">
        <v>228</v>
      </c>
      <c r="P26" s="8" t="s">
        <v>223</v>
      </c>
      <c r="Q26" s="41">
        <v>8.1000000000000014</v>
      </c>
      <c r="R26" s="41"/>
      <c r="S26" s="14"/>
      <c r="T26" s="14"/>
      <c r="U26" s="14"/>
      <c r="V26" s="54">
        <f t="shared" si="0"/>
        <v>0</v>
      </c>
      <c r="W26" s="67"/>
      <c r="X26" s="67"/>
      <c r="Y26" s="65"/>
      <c r="Z26" s="65"/>
      <c r="AA26" s="65"/>
      <c r="AB26" s="65"/>
      <c r="AC26" s="67"/>
      <c r="AD26" s="57">
        <f t="shared" si="1"/>
        <v>0</v>
      </c>
    </row>
    <row r="27" spans="1:30" ht="24">
      <c r="A27" s="13">
        <v>24</v>
      </c>
      <c r="B27" s="3" t="s">
        <v>84</v>
      </c>
      <c r="C27" s="3" t="s">
        <v>33</v>
      </c>
      <c r="D27" s="3" t="s">
        <v>85</v>
      </c>
      <c r="E27" s="3">
        <v>1</v>
      </c>
      <c r="F27" s="3" t="s">
        <v>22</v>
      </c>
      <c r="G27" s="3" t="s">
        <v>20</v>
      </c>
      <c r="H27" s="3" t="s">
        <v>86</v>
      </c>
      <c r="I27" s="41">
        <v>11</v>
      </c>
      <c r="J27" s="3" t="s">
        <v>219</v>
      </c>
      <c r="K27" s="3">
        <v>5581374152</v>
      </c>
      <c r="L27" s="29" t="s">
        <v>227</v>
      </c>
      <c r="M27" s="27" t="s">
        <v>228</v>
      </c>
      <c r="N27" s="29" t="s">
        <v>227</v>
      </c>
      <c r="O27" s="27" t="s">
        <v>228</v>
      </c>
      <c r="P27" s="8" t="s">
        <v>223</v>
      </c>
      <c r="Q27" s="41">
        <v>8.73</v>
      </c>
      <c r="R27" s="41"/>
      <c r="S27" s="14"/>
      <c r="T27" s="14"/>
      <c r="U27" s="14"/>
      <c r="V27" s="54">
        <f t="shared" si="0"/>
        <v>0</v>
      </c>
      <c r="W27" s="67"/>
      <c r="X27" s="67"/>
      <c r="Y27" s="65"/>
      <c r="Z27" s="65"/>
      <c r="AA27" s="65"/>
      <c r="AB27" s="65"/>
      <c r="AC27" s="67"/>
      <c r="AD27" s="57">
        <f t="shared" si="1"/>
        <v>0</v>
      </c>
    </row>
    <row r="28" spans="1:30" ht="24">
      <c r="A28" s="13">
        <v>25</v>
      </c>
      <c r="B28" s="3" t="s">
        <v>87</v>
      </c>
      <c r="C28" s="3" t="s">
        <v>33</v>
      </c>
      <c r="D28" s="3" t="s">
        <v>88</v>
      </c>
      <c r="E28" s="3">
        <v>2</v>
      </c>
      <c r="F28" s="3" t="s">
        <v>22</v>
      </c>
      <c r="G28" s="3" t="s">
        <v>33</v>
      </c>
      <c r="H28" s="3" t="s">
        <v>89</v>
      </c>
      <c r="I28" s="60">
        <v>11</v>
      </c>
      <c r="J28" s="45" t="s">
        <v>221</v>
      </c>
      <c r="K28" s="3">
        <v>5581768632</v>
      </c>
      <c r="L28" s="29" t="s">
        <v>224</v>
      </c>
      <c r="M28" s="27" t="s">
        <v>225</v>
      </c>
      <c r="N28" s="29" t="s">
        <v>229</v>
      </c>
      <c r="O28" s="27" t="s">
        <v>230</v>
      </c>
      <c r="P28" s="8" t="s">
        <v>223</v>
      </c>
      <c r="Q28" s="41">
        <v>98.07</v>
      </c>
      <c r="R28" s="60">
        <v>47</v>
      </c>
      <c r="S28" s="14"/>
      <c r="T28" s="14"/>
      <c r="U28" s="14"/>
      <c r="V28" s="54">
        <f t="shared" si="0"/>
        <v>0</v>
      </c>
      <c r="W28" s="67"/>
      <c r="X28" s="67"/>
      <c r="Y28" s="65"/>
      <c r="Z28" s="65"/>
      <c r="AA28" s="65"/>
      <c r="AB28" s="65"/>
      <c r="AC28" s="67"/>
      <c r="AD28" s="57">
        <f t="shared" si="1"/>
        <v>0</v>
      </c>
    </row>
    <row r="29" spans="1:30" ht="24">
      <c r="A29" s="13">
        <v>26</v>
      </c>
      <c r="B29" s="10" t="s">
        <v>90</v>
      </c>
      <c r="C29" s="3" t="s">
        <v>33</v>
      </c>
      <c r="D29" s="3" t="s">
        <v>91</v>
      </c>
      <c r="E29" s="3">
        <v>14</v>
      </c>
      <c r="F29" s="3" t="s">
        <v>92</v>
      </c>
      <c r="G29" s="3" t="s">
        <v>20</v>
      </c>
      <c r="H29" s="3" t="s">
        <v>93</v>
      </c>
      <c r="I29" s="41">
        <v>14</v>
      </c>
      <c r="J29" s="3" t="s">
        <v>219</v>
      </c>
      <c r="K29" s="3">
        <v>5581595284</v>
      </c>
      <c r="L29" s="29" t="s">
        <v>90</v>
      </c>
      <c r="M29" s="27" t="s">
        <v>231</v>
      </c>
      <c r="N29" s="29" t="s">
        <v>90</v>
      </c>
      <c r="O29" s="27" t="s">
        <v>231</v>
      </c>
      <c r="P29" s="8" t="s">
        <v>223</v>
      </c>
      <c r="Q29" s="41">
        <v>6.63</v>
      </c>
      <c r="R29" s="41"/>
      <c r="S29" s="14"/>
      <c r="T29" s="14"/>
      <c r="U29" s="14"/>
      <c r="V29" s="54">
        <f t="shared" si="0"/>
        <v>0</v>
      </c>
      <c r="W29" s="67"/>
      <c r="X29" s="67"/>
      <c r="Y29" s="65"/>
      <c r="Z29" s="65"/>
      <c r="AA29" s="65"/>
      <c r="AB29" s="65"/>
      <c r="AC29" s="67"/>
      <c r="AD29" s="57">
        <f t="shared" si="1"/>
        <v>0</v>
      </c>
    </row>
    <row r="30" spans="1:30" ht="24">
      <c r="A30" s="13">
        <v>27</v>
      </c>
      <c r="B30" s="3" t="s">
        <v>94</v>
      </c>
      <c r="C30" s="3" t="s">
        <v>33</v>
      </c>
      <c r="D30" s="3" t="s">
        <v>95</v>
      </c>
      <c r="E30" s="3">
        <v>11</v>
      </c>
      <c r="F30" s="3" t="s">
        <v>22</v>
      </c>
      <c r="G30" s="3" t="s">
        <v>33</v>
      </c>
      <c r="H30" s="3" t="s">
        <v>96</v>
      </c>
      <c r="I30" s="61">
        <v>27</v>
      </c>
      <c r="J30" s="46" t="s">
        <v>222</v>
      </c>
      <c r="K30" s="3">
        <v>5581768632</v>
      </c>
      <c r="L30" s="29" t="s">
        <v>224</v>
      </c>
      <c r="M30" s="27" t="s">
        <v>225</v>
      </c>
      <c r="N30" s="29" t="s">
        <v>232</v>
      </c>
      <c r="O30" s="27" t="s">
        <v>233</v>
      </c>
      <c r="P30" s="8" t="s">
        <v>223</v>
      </c>
      <c r="Q30" s="41">
        <v>34.035000000000004</v>
      </c>
      <c r="R30" s="61">
        <v>33</v>
      </c>
      <c r="S30" s="14"/>
      <c r="T30" s="14"/>
      <c r="U30" s="14"/>
      <c r="V30" s="54">
        <f t="shared" si="0"/>
        <v>0</v>
      </c>
      <c r="W30" s="67"/>
      <c r="X30" s="67"/>
      <c r="Y30" s="65"/>
      <c r="Z30" s="65"/>
      <c r="AA30" s="65"/>
      <c r="AB30" s="65"/>
      <c r="AC30" s="67"/>
      <c r="AD30" s="57">
        <f t="shared" si="1"/>
        <v>0</v>
      </c>
    </row>
    <row r="31" spans="1:30" ht="24">
      <c r="A31" s="13">
        <v>28</v>
      </c>
      <c r="B31" s="3" t="s">
        <v>97</v>
      </c>
      <c r="C31" s="3" t="s">
        <v>33</v>
      </c>
      <c r="D31" s="3" t="s">
        <v>98</v>
      </c>
      <c r="E31" s="3">
        <v>6</v>
      </c>
      <c r="F31" s="3" t="s">
        <v>22</v>
      </c>
      <c r="G31" s="3" t="s">
        <v>33</v>
      </c>
      <c r="H31" s="3" t="s">
        <v>99</v>
      </c>
      <c r="I31" s="41">
        <v>27</v>
      </c>
      <c r="J31" s="3" t="s">
        <v>219</v>
      </c>
      <c r="K31" s="3">
        <v>5581768632</v>
      </c>
      <c r="L31" s="29" t="s">
        <v>224</v>
      </c>
      <c r="M31" s="27" t="s">
        <v>225</v>
      </c>
      <c r="N31" s="29" t="s">
        <v>234</v>
      </c>
      <c r="O31" s="27" t="s">
        <v>235</v>
      </c>
      <c r="P31" s="8" t="s">
        <v>223</v>
      </c>
      <c r="Q31" s="41">
        <v>15.705000000000002</v>
      </c>
      <c r="R31" s="41"/>
      <c r="S31" s="14"/>
      <c r="T31" s="14"/>
      <c r="U31" s="14"/>
      <c r="V31" s="54">
        <f t="shared" si="0"/>
        <v>0</v>
      </c>
      <c r="W31" s="67"/>
      <c r="X31" s="67"/>
      <c r="Y31" s="65"/>
      <c r="Z31" s="65"/>
      <c r="AA31" s="65"/>
      <c r="AB31" s="65"/>
      <c r="AC31" s="67"/>
      <c r="AD31" s="57">
        <f t="shared" si="1"/>
        <v>0</v>
      </c>
    </row>
    <row r="32" spans="1:30" ht="24">
      <c r="A32" s="13">
        <v>29</v>
      </c>
      <c r="B32" s="3" t="s">
        <v>100</v>
      </c>
      <c r="C32" s="3" t="s">
        <v>32</v>
      </c>
      <c r="D32" s="3" t="s">
        <v>101</v>
      </c>
      <c r="E32" s="3" t="s">
        <v>102</v>
      </c>
      <c r="F32" s="3" t="s">
        <v>22</v>
      </c>
      <c r="G32" s="3" t="s">
        <v>33</v>
      </c>
      <c r="H32" s="3" t="s">
        <v>103</v>
      </c>
      <c r="I32" s="41">
        <v>27</v>
      </c>
      <c r="J32" s="3" t="s">
        <v>219</v>
      </c>
      <c r="K32" s="3">
        <v>5581768632</v>
      </c>
      <c r="L32" s="29" t="s">
        <v>224</v>
      </c>
      <c r="M32" s="27" t="s">
        <v>225</v>
      </c>
      <c r="N32" s="29" t="s">
        <v>236</v>
      </c>
      <c r="O32" s="27" t="s">
        <v>237</v>
      </c>
      <c r="P32" s="8" t="s">
        <v>223</v>
      </c>
      <c r="Q32" s="41">
        <v>11.385</v>
      </c>
      <c r="R32" s="41"/>
      <c r="S32" s="14"/>
      <c r="T32" s="14"/>
      <c r="U32" s="14"/>
      <c r="V32" s="54">
        <f t="shared" si="0"/>
        <v>0</v>
      </c>
      <c r="W32" s="67"/>
      <c r="X32" s="67"/>
      <c r="Y32" s="65"/>
      <c r="Z32" s="65"/>
      <c r="AA32" s="65"/>
      <c r="AB32" s="65"/>
      <c r="AC32" s="67"/>
      <c r="AD32" s="57">
        <f t="shared" si="1"/>
        <v>0</v>
      </c>
    </row>
    <row r="33" spans="1:30" ht="36">
      <c r="A33" s="13">
        <v>30</v>
      </c>
      <c r="B33" s="3" t="s">
        <v>104</v>
      </c>
      <c r="C33" s="3" t="s">
        <v>33</v>
      </c>
      <c r="D33" s="3" t="s">
        <v>105</v>
      </c>
      <c r="E33" s="3">
        <v>24</v>
      </c>
      <c r="F33" s="3" t="s">
        <v>22</v>
      </c>
      <c r="G33" s="3" t="s">
        <v>33</v>
      </c>
      <c r="H33" s="3" t="s">
        <v>106</v>
      </c>
      <c r="I33" s="61">
        <v>17</v>
      </c>
      <c r="J33" s="46" t="s">
        <v>222</v>
      </c>
      <c r="K33" s="3">
        <v>5581768632</v>
      </c>
      <c r="L33" s="29" t="s">
        <v>224</v>
      </c>
      <c r="M33" s="27" t="s">
        <v>225</v>
      </c>
      <c r="N33" s="29" t="s">
        <v>238</v>
      </c>
      <c r="O33" s="27" t="s">
        <v>239</v>
      </c>
      <c r="P33" s="8" t="s">
        <v>223</v>
      </c>
      <c r="Q33" s="41">
        <v>130.48499999999999</v>
      </c>
      <c r="R33" s="61">
        <v>108</v>
      </c>
      <c r="S33" s="14"/>
      <c r="T33" s="14"/>
      <c r="U33" s="14"/>
      <c r="V33" s="54">
        <f t="shared" si="0"/>
        <v>0</v>
      </c>
      <c r="W33" s="67"/>
      <c r="X33" s="67"/>
      <c r="Y33" s="65"/>
      <c r="Z33" s="65"/>
      <c r="AA33" s="65"/>
      <c r="AB33" s="65"/>
      <c r="AC33" s="67"/>
      <c r="AD33" s="57">
        <f t="shared" si="1"/>
        <v>0</v>
      </c>
    </row>
    <row r="34" spans="1:30" ht="36">
      <c r="A34" s="13">
        <v>31</v>
      </c>
      <c r="B34" s="3" t="s">
        <v>107</v>
      </c>
      <c r="C34" s="3" t="s">
        <v>33</v>
      </c>
      <c r="D34" s="3" t="s">
        <v>105</v>
      </c>
      <c r="E34" s="3">
        <v>24</v>
      </c>
      <c r="F34" s="3" t="s">
        <v>22</v>
      </c>
      <c r="G34" s="3" t="s">
        <v>33</v>
      </c>
      <c r="H34" s="3" t="s">
        <v>108</v>
      </c>
      <c r="I34" s="41">
        <v>27</v>
      </c>
      <c r="J34" s="3" t="s">
        <v>219</v>
      </c>
      <c r="K34" s="3">
        <v>5581768632</v>
      </c>
      <c r="L34" s="29" t="s">
        <v>224</v>
      </c>
      <c r="M34" s="27" t="s">
        <v>225</v>
      </c>
      <c r="N34" s="29" t="s">
        <v>238</v>
      </c>
      <c r="O34" s="27" t="s">
        <v>239</v>
      </c>
      <c r="P34" s="8" t="s">
        <v>223</v>
      </c>
      <c r="Q34" s="41">
        <v>29.61</v>
      </c>
      <c r="R34" s="41"/>
      <c r="S34" s="14"/>
      <c r="T34" s="14"/>
      <c r="U34" s="14"/>
      <c r="V34" s="54">
        <f t="shared" si="0"/>
        <v>0</v>
      </c>
      <c r="W34" s="67"/>
      <c r="X34" s="67"/>
      <c r="Y34" s="65"/>
      <c r="Z34" s="65"/>
      <c r="AA34" s="65"/>
      <c r="AB34" s="65"/>
      <c r="AC34" s="67"/>
      <c r="AD34" s="57">
        <f t="shared" si="1"/>
        <v>0</v>
      </c>
    </row>
    <row r="35" spans="1:30" ht="24">
      <c r="A35" s="13">
        <v>32</v>
      </c>
      <c r="B35" s="3" t="s">
        <v>109</v>
      </c>
      <c r="C35" s="3" t="s">
        <v>33</v>
      </c>
      <c r="D35" s="3" t="s">
        <v>98</v>
      </c>
      <c r="E35" s="3">
        <v>15</v>
      </c>
      <c r="F35" s="3" t="s">
        <v>22</v>
      </c>
      <c r="G35" s="3" t="s">
        <v>33</v>
      </c>
      <c r="H35" s="3" t="s">
        <v>110</v>
      </c>
      <c r="I35" s="58">
        <v>7</v>
      </c>
      <c r="J35" s="43" t="s">
        <v>220</v>
      </c>
      <c r="K35" s="3">
        <v>5581768632</v>
      </c>
      <c r="L35" s="29" t="s">
        <v>224</v>
      </c>
      <c r="M35" s="27" t="s">
        <v>225</v>
      </c>
      <c r="N35" s="29" t="s">
        <v>234</v>
      </c>
      <c r="O35" s="27" t="s">
        <v>235</v>
      </c>
      <c r="P35" s="8" t="s">
        <v>223</v>
      </c>
      <c r="Q35" s="41">
        <v>200.535</v>
      </c>
      <c r="R35" s="41"/>
      <c r="S35" s="14"/>
      <c r="T35" s="14"/>
      <c r="U35" s="14"/>
      <c r="V35" s="54">
        <f t="shared" si="0"/>
        <v>0</v>
      </c>
      <c r="W35" s="67"/>
      <c r="X35" s="67"/>
      <c r="Y35" s="65"/>
      <c r="Z35" s="65"/>
      <c r="AA35" s="65"/>
      <c r="AB35" s="65"/>
      <c r="AC35" s="67"/>
      <c r="AD35" s="57">
        <f t="shared" si="1"/>
        <v>0</v>
      </c>
    </row>
    <row r="36" spans="1:30" ht="24">
      <c r="A36" s="13">
        <v>33</v>
      </c>
      <c r="B36" s="3" t="s">
        <v>111</v>
      </c>
      <c r="C36" s="3" t="s">
        <v>33</v>
      </c>
      <c r="D36" s="3" t="s">
        <v>112</v>
      </c>
      <c r="E36" s="3" t="s">
        <v>102</v>
      </c>
      <c r="F36" s="3" t="s">
        <v>22</v>
      </c>
      <c r="G36" s="3" t="s">
        <v>33</v>
      </c>
      <c r="H36" s="3" t="s">
        <v>113</v>
      </c>
      <c r="I36" s="61">
        <v>27</v>
      </c>
      <c r="J36" s="46" t="s">
        <v>222</v>
      </c>
      <c r="K36" s="3">
        <v>5581768632</v>
      </c>
      <c r="L36" s="29" t="s">
        <v>224</v>
      </c>
      <c r="M36" s="27" t="s">
        <v>225</v>
      </c>
      <c r="N36" s="29" t="s">
        <v>240</v>
      </c>
      <c r="O36" s="27" t="s">
        <v>241</v>
      </c>
      <c r="P36" s="8" t="s">
        <v>223</v>
      </c>
      <c r="Q36" s="41">
        <v>277.66500000000002</v>
      </c>
      <c r="R36" s="61">
        <v>235</v>
      </c>
      <c r="S36" s="14"/>
      <c r="T36" s="14"/>
      <c r="U36" s="14"/>
      <c r="V36" s="54">
        <f t="shared" si="0"/>
        <v>0</v>
      </c>
      <c r="W36" s="67"/>
      <c r="X36" s="67"/>
      <c r="Y36" s="65"/>
      <c r="Z36" s="65"/>
      <c r="AA36" s="65"/>
      <c r="AB36" s="65"/>
      <c r="AC36" s="67"/>
      <c r="AD36" s="57">
        <f t="shared" si="1"/>
        <v>0</v>
      </c>
    </row>
    <row r="37" spans="1:30" ht="24">
      <c r="A37" s="13">
        <v>34</v>
      </c>
      <c r="B37" s="3" t="s">
        <v>114</v>
      </c>
      <c r="C37" s="3" t="s">
        <v>28</v>
      </c>
      <c r="D37" s="3" t="s">
        <v>115</v>
      </c>
      <c r="E37" s="3">
        <v>4</v>
      </c>
      <c r="F37" s="3" t="s">
        <v>30</v>
      </c>
      <c r="G37" s="3" t="s">
        <v>28</v>
      </c>
      <c r="H37" s="3" t="s">
        <v>116</v>
      </c>
      <c r="I37" s="61">
        <v>15</v>
      </c>
      <c r="J37" s="46" t="s">
        <v>222</v>
      </c>
      <c r="K37" s="3">
        <v>5581768632</v>
      </c>
      <c r="L37" s="29" t="s">
        <v>224</v>
      </c>
      <c r="M37" s="27" t="s">
        <v>225</v>
      </c>
      <c r="N37" s="29" t="s">
        <v>242</v>
      </c>
      <c r="O37" s="27" t="s">
        <v>243</v>
      </c>
      <c r="P37" s="8" t="s">
        <v>223</v>
      </c>
      <c r="Q37" s="41">
        <v>42.72</v>
      </c>
      <c r="R37" s="61">
        <v>37</v>
      </c>
      <c r="S37" s="14"/>
      <c r="T37" s="14"/>
      <c r="U37" s="14"/>
      <c r="V37" s="54">
        <f t="shared" si="0"/>
        <v>0</v>
      </c>
      <c r="W37" s="67"/>
      <c r="X37" s="67"/>
      <c r="Y37" s="65"/>
      <c r="Z37" s="65"/>
      <c r="AA37" s="65"/>
      <c r="AB37" s="65"/>
      <c r="AC37" s="67"/>
      <c r="AD37" s="57">
        <f t="shared" si="1"/>
        <v>0</v>
      </c>
    </row>
    <row r="38" spans="1:30" ht="24">
      <c r="A38" s="13">
        <v>35</v>
      </c>
      <c r="B38" s="3" t="s">
        <v>117</v>
      </c>
      <c r="C38" s="3" t="s">
        <v>28</v>
      </c>
      <c r="D38" s="3" t="s">
        <v>70</v>
      </c>
      <c r="E38" s="3">
        <v>8</v>
      </c>
      <c r="F38" s="3" t="s">
        <v>30</v>
      </c>
      <c r="G38" s="3" t="s">
        <v>28</v>
      </c>
      <c r="H38" s="3" t="s">
        <v>118</v>
      </c>
      <c r="I38" s="41">
        <v>11</v>
      </c>
      <c r="J38" s="3" t="s">
        <v>219</v>
      </c>
      <c r="K38" s="3">
        <v>5581768632</v>
      </c>
      <c r="L38" s="29" t="s">
        <v>224</v>
      </c>
      <c r="M38" s="27" t="s">
        <v>225</v>
      </c>
      <c r="N38" s="29" t="s">
        <v>242</v>
      </c>
      <c r="O38" s="27" t="s">
        <v>243</v>
      </c>
      <c r="P38" s="8" t="s">
        <v>223</v>
      </c>
      <c r="Q38" s="41">
        <v>6.7350000000000003</v>
      </c>
      <c r="R38" s="41"/>
      <c r="S38" s="14"/>
      <c r="T38" s="14"/>
      <c r="U38" s="14"/>
      <c r="V38" s="54">
        <f t="shared" si="0"/>
        <v>0</v>
      </c>
      <c r="W38" s="67"/>
      <c r="X38" s="67"/>
      <c r="Y38" s="65"/>
      <c r="Z38" s="65"/>
      <c r="AA38" s="65"/>
      <c r="AB38" s="65"/>
      <c r="AC38" s="67"/>
      <c r="AD38" s="57">
        <f t="shared" si="1"/>
        <v>0</v>
      </c>
    </row>
    <row r="39" spans="1:30" ht="22.5" customHeight="1">
      <c r="A39" s="13">
        <v>36</v>
      </c>
      <c r="B39" s="3" t="s">
        <v>119</v>
      </c>
      <c r="C39" s="3" t="s">
        <v>36</v>
      </c>
      <c r="D39" s="3" t="s">
        <v>73</v>
      </c>
      <c r="E39" s="3">
        <v>9</v>
      </c>
      <c r="F39" s="3" t="s">
        <v>37</v>
      </c>
      <c r="G39" s="3" t="s">
        <v>36</v>
      </c>
      <c r="H39" s="3" t="s">
        <v>120</v>
      </c>
      <c r="I39" s="61">
        <v>15</v>
      </c>
      <c r="J39" s="46" t="s">
        <v>222</v>
      </c>
      <c r="K39" s="3">
        <v>5581768632</v>
      </c>
      <c r="L39" s="29" t="s">
        <v>224</v>
      </c>
      <c r="M39" s="27" t="s">
        <v>225</v>
      </c>
      <c r="N39" s="29" t="s">
        <v>244</v>
      </c>
      <c r="O39" s="27" t="s">
        <v>245</v>
      </c>
      <c r="P39" s="8" t="s">
        <v>223</v>
      </c>
      <c r="Q39" s="41">
        <v>37.589999999999996</v>
      </c>
      <c r="R39" s="61">
        <v>32.909999999999997</v>
      </c>
      <c r="S39" s="14"/>
      <c r="T39" s="14"/>
      <c r="U39" s="14"/>
      <c r="V39" s="54">
        <f t="shared" si="0"/>
        <v>0</v>
      </c>
      <c r="W39" s="67"/>
      <c r="X39" s="67"/>
      <c r="Y39" s="65"/>
      <c r="Z39" s="65"/>
      <c r="AA39" s="65"/>
      <c r="AB39" s="65"/>
      <c r="AC39" s="67"/>
      <c r="AD39" s="57">
        <f t="shared" si="1"/>
        <v>0</v>
      </c>
    </row>
    <row r="40" spans="1:30" ht="22.5" customHeight="1">
      <c r="A40" s="13">
        <v>37</v>
      </c>
      <c r="B40" s="2" t="s">
        <v>121</v>
      </c>
      <c r="C40" s="3" t="s">
        <v>36</v>
      </c>
      <c r="D40" s="3" t="s">
        <v>73</v>
      </c>
      <c r="E40" s="3">
        <v>9</v>
      </c>
      <c r="F40" s="3" t="s">
        <v>37</v>
      </c>
      <c r="G40" s="3" t="s">
        <v>36</v>
      </c>
      <c r="H40" s="3" t="s">
        <v>122</v>
      </c>
      <c r="I40" s="41">
        <v>15</v>
      </c>
      <c r="J40" s="3" t="s">
        <v>219</v>
      </c>
      <c r="K40" s="3">
        <v>5581768632</v>
      </c>
      <c r="L40" s="29" t="s">
        <v>224</v>
      </c>
      <c r="M40" s="27" t="s">
        <v>225</v>
      </c>
      <c r="N40" s="29" t="s">
        <v>244</v>
      </c>
      <c r="O40" s="27" t="s">
        <v>245</v>
      </c>
      <c r="P40" s="8" t="s">
        <v>223</v>
      </c>
      <c r="Q40" s="41">
        <v>34.019999999999996</v>
      </c>
      <c r="R40" s="41"/>
      <c r="S40" s="14"/>
      <c r="T40" s="14"/>
      <c r="U40" s="14"/>
      <c r="V40" s="54">
        <f t="shared" si="0"/>
        <v>0</v>
      </c>
      <c r="W40" s="67"/>
      <c r="X40" s="67"/>
      <c r="Y40" s="65"/>
      <c r="Z40" s="65"/>
      <c r="AA40" s="65"/>
      <c r="AB40" s="65"/>
      <c r="AC40" s="67"/>
      <c r="AD40" s="57">
        <f t="shared" si="1"/>
        <v>0</v>
      </c>
    </row>
    <row r="41" spans="1:30" ht="24">
      <c r="A41" s="13">
        <v>38</v>
      </c>
      <c r="B41" s="3" t="s">
        <v>123</v>
      </c>
      <c r="C41" s="3" t="s">
        <v>124</v>
      </c>
      <c r="D41" s="3" t="s">
        <v>125</v>
      </c>
      <c r="E41" s="3">
        <v>1</v>
      </c>
      <c r="F41" s="3" t="s">
        <v>22</v>
      </c>
      <c r="G41" s="3" t="s">
        <v>33</v>
      </c>
      <c r="H41" s="3" t="s">
        <v>126</v>
      </c>
      <c r="I41" s="61">
        <v>27</v>
      </c>
      <c r="J41" s="46" t="s">
        <v>222</v>
      </c>
      <c r="K41" s="3">
        <v>5581768632</v>
      </c>
      <c r="L41" s="29" t="s">
        <v>224</v>
      </c>
      <c r="M41" s="27" t="s">
        <v>225</v>
      </c>
      <c r="N41" s="29" t="s">
        <v>246</v>
      </c>
      <c r="O41" s="27" t="s">
        <v>247</v>
      </c>
      <c r="P41" s="8" t="s">
        <v>223</v>
      </c>
      <c r="Q41" s="41">
        <v>70.289999999999992</v>
      </c>
      <c r="R41" s="61">
        <v>61</v>
      </c>
      <c r="S41" s="14"/>
      <c r="T41" s="14"/>
      <c r="U41" s="14"/>
      <c r="V41" s="54">
        <f t="shared" si="0"/>
        <v>0</v>
      </c>
      <c r="W41" s="67"/>
      <c r="X41" s="67"/>
      <c r="Y41" s="65"/>
      <c r="Z41" s="65"/>
      <c r="AA41" s="65"/>
      <c r="AB41" s="65"/>
      <c r="AC41" s="67"/>
      <c r="AD41" s="57">
        <f t="shared" si="1"/>
        <v>0</v>
      </c>
    </row>
    <row r="42" spans="1:30" ht="24">
      <c r="A42" s="13">
        <v>39</v>
      </c>
      <c r="B42" s="3" t="s">
        <v>127</v>
      </c>
      <c r="C42" s="3" t="s">
        <v>20</v>
      </c>
      <c r="D42" s="3" t="s">
        <v>112</v>
      </c>
      <c r="E42" s="3">
        <v>1</v>
      </c>
      <c r="F42" s="3" t="s">
        <v>22</v>
      </c>
      <c r="G42" s="3" t="s">
        <v>33</v>
      </c>
      <c r="H42" s="3" t="s">
        <v>128</v>
      </c>
      <c r="I42" s="41">
        <v>27</v>
      </c>
      <c r="J42" s="3" t="s">
        <v>219</v>
      </c>
      <c r="K42" s="3">
        <v>5581768632</v>
      </c>
      <c r="L42" s="29" t="s">
        <v>224</v>
      </c>
      <c r="M42" s="27" t="s">
        <v>225</v>
      </c>
      <c r="N42" s="29" t="s">
        <v>240</v>
      </c>
      <c r="O42" s="27" t="s">
        <v>241</v>
      </c>
      <c r="P42" s="8" t="s">
        <v>223</v>
      </c>
      <c r="Q42" s="41">
        <v>22.184999999999999</v>
      </c>
      <c r="R42" s="41"/>
      <c r="S42" s="14"/>
      <c r="T42" s="14"/>
      <c r="U42" s="14"/>
      <c r="V42" s="54">
        <f t="shared" si="0"/>
        <v>0</v>
      </c>
      <c r="W42" s="67"/>
      <c r="X42" s="67"/>
      <c r="Y42" s="65"/>
      <c r="Z42" s="65"/>
      <c r="AA42" s="65"/>
      <c r="AB42" s="65"/>
      <c r="AC42" s="67"/>
      <c r="AD42" s="57">
        <f t="shared" si="1"/>
        <v>0</v>
      </c>
    </row>
    <row r="43" spans="1:30" ht="24">
      <c r="A43" s="13">
        <v>40</v>
      </c>
      <c r="B43" s="3" t="s">
        <v>129</v>
      </c>
      <c r="C43" s="3" t="s">
        <v>130</v>
      </c>
      <c r="D43" s="3"/>
      <c r="E43" s="3"/>
      <c r="F43" s="3" t="s">
        <v>22</v>
      </c>
      <c r="G43" s="3" t="s">
        <v>33</v>
      </c>
      <c r="H43" s="3" t="s">
        <v>131</v>
      </c>
      <c r="I43" s="41">
        <v>9</v>
      </c>
      <c r="J43" s="3" t="s">
        <v>219</v>
      </c>
      <c r="K43" s="3">
        <v>5581768632</v>
      </c>
      <c r="L43" s="29" t="s">
        <v>224</v>
      </c>
      <c r="M43" s="27" t="s">
        <v>225</v>
      </c>
      <c r="N43" s="29" t="s">
        <v>248</v>
      </c>
      <c r="O43" s="27" t="s">
        <v>249</v>
      </c>
      <c r="P43" s="8" t="s">
        <v>223</v>
      </c>
      <c r="Q43" s="41">
        <v>19.049999999999997</v>
      </c>
      <c r="R43" s="41"/>
      <c r="S43" s="14"/>
      <c r="T43" s="14"/>
      <c r="U43" s="14"/>
      <c r="V43" s="54">
        <f t="shared" si="0"/>
        <v>0</v>
      </c>
      <c r="W43" s="67"/>
      <c r="X43" s="67"/>
      <c r="Y43" s="65"/>
      <c r="Z43" s="65"/>
      <c r="AA43" s="65"/>
      <c r="AB43" s="65"/>
      <c r="AC43" s="67"/>
      <c r="AD43" s="57">
        <f t="shared" si="1"/>
        <v>0</v>
      </c>
    </row>
    <row r="44" spans="1:30" ht="24">
      <c r="A44" s="13">
        <v>41</v>
      </c>
      <c r="B44" s="3" t="s">
        <v>132</v>
      </c>
      <c r="C44" s="3" t="s">
        <v>32</v>
      </c>
      <c r="D44" s="3" t="s">
        <v>133</v>
      </c>
      <c r="E44" s="3"/>
      <c r="F44" s="3" t="s">
        <v>22</v>
      </c>
      <c r="G44" s="3" t="s">
        <v>33</v>
      </c>
      <c r="H44" s="3" t="s">
        <v>134</v>
      </c>
      <c r="I44" s="41">
        <v>9</v>
      </c>
      <c r="J44" s="3" t="s">
        <v>219</v>
      </c>
      <c r="K44" s="3">
        <v>5581768632</v>
      </c>
      <c r="L44" s="29" t="s">
        <v>224</v>
      </c>
      <c r="M44" s="27" t="s">
        <v>225</v>
      </c>
      <c r="N44" s="29" t="s">
        <v>248</v>
      </c>
      <c r="O44" s="27" t="s">
        <v>249</v>
      </c>
      <c r="P44" s="8" t="s">
        <v>223</v>
      </c>
      <c r="Q44" s="41">
        <v>186.12</v>
      </c>
      <c r="R44" s="41"/>
      <c r="S44" s="14"/>
      <c r="T44" s="14"/>
      <c r="U44" s="14"/>
      <c r="V44" s="54">
        <f t="shared" si="0"/>
        <v>0</v>
      </c>
      <c r="W44" s="67"/>
      <c r="X44" s="67"/>
      <c r="Y44" s="65"/>
      <c r="Z44" s="65"/>
      <c r="AA44" s="65"/>
      <c r="AB44" s="65"/>
      <c r="AC44" s="67"/>
      <c r="AD44" s="57">
        <f t="shared" si="1"/>
        <v>0</v>
      </c>
    </row>
    <row r="45" spans="1:30" ht="24.75" customHeight="1">
      <c r="A45" s="13">
        <v>42</v>
      </c>
      <c r="B45" s="3" t="s">
        <v>135</v>
      </c>
      <c r="C45" s="3" t="s">
        <v>36</v>
      </c>
      <c r="D45" s="3" t="s">
        <v>136</v>
      </c>
      <c r="E45" s="3">
        <v>1</v>
      </c>
      <c r="F45" s="3" t="s">
        <v>37</v>
      </c>
      <c r="G45" s="3" t="s">
        <v>36</v>
      </c>
      <c r="H45" s="3" t="s">
        <v>137</v>
      </c>
      <c r="I45" s="61">
        <v>15</v>
      </c>
      <c r="J45" s="46" t="s">
        <v>222</v>
      </c>
      <c r="K45" s="3">
        <v>5581768632</v>
      </c>
      <c r="L45" s="29" t="s">
        <v>224</v>
      </c>
      <c r="M45" s="27" t="s">
        <v>225</v>
      </c>
      <c r="N45" s="29" t="s">
        <v>244</v>
      </c>
      <c r="O45" s="27" t="s">
        <v>245</v>
      </c>
      <c r="P45" s="8" t="s">
        <v>223</v>
      </c>
      <c r="Q45" s="41">
        <v>37.634999999999998</v>
      </c>
      <c r="R45" s="61">
        <v>43</v>
      </c>
      <c r="S45" s="14"/>
      <c r="T45" s="14"/>
      <c r="U45" s="14"/>
      <c r="V45" s="54">
        <f t="shared" si="0"/>
        <v>0</v>
      </c>
      <c r="W45" s="67"/>
      <c r="X45" s="67"/>
      <c r="Y45" s="65"/>
      <c r="Z45" s="65"/>
      <c r="AA45" s="65"/>
      <c r="AB45" s="65"/>
      <c r="AC45" s="67"/>
      <c r="AD45" s="57">
        <f t="shared" si="1"/>
        <v>0</v>
      </c>
    </row>
    <row r="46" spans="1:30" ht="24">
      <c r="A46" s="13">
        <v>43</v>
      </c>
      <c r="B46" s="3" t="s">
        <v>138</v>
      </c>
      <c r="C46" s="3" t="s">
        <v>33</v>
      </c>
      <c r="D46" s="3" t="s">
        <v>139</v>
      </c>
      <c r="E46" s="3" t="s">
        <v>140</v>
      </c>
      <c r="F46" s="3" t="s">
        <v>22</v>
      </c>
      <c r="G46" s="3" t="s">
        <v>33</v>
      </c>
      <c r="H46" s="3" t="s">
        <v>141</v>
      </c>
      <c r="I46" s="41">
        <v>9</v>
      </c>
      <c r="J46" s="3" t="s">
        <v>219</v>
      </c>
      <c r="K46" s="3">
        <v>5581768632</v>
      </c>
      <c r="L46" s="29" t="s">
        <v>224</v>
      </c>
      <c r="M46" s="27" t="s">
        <v>225</v>
      </c>
      <c r="N46" s="29" t="s">
        <v>250</v>
      </c>
      <c r="O46" s="27" t="s">
        <v>251</v>
      </c>
      <c r="P46" s="8" t="s">
        <v>223</v>
      </c>
      <c r="Q46" s="41">
        <v>23.294999999999998</v>
      </c>
      <c r="R46" s="41"/>
      <c r="S46" s="14"/>
      <c r="T46" s="14"/>
      <c r="U46" s="14"/>
      <c r="V46" s="54">
        <f t="shared" si="0"/>
        <v>0</v>
      </c>
      <c r="W46" s="67"/>
      <c r="X46" s="67"/>
      <c r="Y46" s="65"/>
      <c r="Z46" s="65"/>
      <c r="AA46" s="65"/>
      <c r="AB46" s="65"/>
      <c r="AC46" s="67"/>
      <c r="AD46" s="57">
        <f t="shared" si="1"/>
        <v>0</v>
      </c>
    </row>
    <row r="47" spans="1:30" ht="24">
      <c r="A47" s="13">
        <v>44</v>
      </c>
      <c r="B47" s="3" t="s">
        <v>142</v>
      </c>
      <c r="C47" s="3" t="s">
        <v>28</v>
      </c>
      <c r="D47" s="3" t="s">
        <v>105</v>
      </c>
      <c r="E47" s="3">
        <v>4</v>
      </c>
      <c r="F47" s="3" t="s">
        <v>30</v>
      </c>
      <c r="G47" s="3" t="s">
        <v>28</v>
      </c>
      <c r="H47" s="3" t="s">
        <v>143</v>
      </c>
      <c r="I47" s="41">
        <v>15</v>
      </c>
      <c r="J47" s="3" t="s">
        <v>219</v>
      </c>
      <c r="K47" s="3">
        <v>5581768632</v>
      </c>
      <c r="L47" s="29" t="s">
        <v>224</v>
      </c>
      <c r="M47" s="27" t="s">
        <v>225</v>
      </c>
      <c r="N47" s="29" t="s">
        <v>250</v>
      </c>
      <c r="O47" s="27" t="s">
        <v>251</v>
      </c>
      <c r="P47" s="8" t="s">
        <v>223</v>
      </c>
      <c r="Q47" s="41">
        <v>10.92</v>
      </c>
      <c r="R47" s="41"/>
      <c r="S47" s="14"/>
      <c r="T47" s="14"/>
      <c r="U47" s="14"/>
      <c r="V47" s="54">
        <f t="shared" si="0"/>
        <v>0</v>
      </c>
      <c r="W47" s="67"/>
      <c r="X47" s="67"/>
      <c r="Y47" s="65"/>
      <c r="Z47" s="65"/>
      <c r="AA47" s="65"/>
      <c r="AB47" s="65"/>
      <c r="AC47" s="67"/>
      <c r="AD47" s="57">
        <f t="shared" si="1"/>
        <v>0</v>
      </c>
    </row>
    <row r="48" spans="1:30" ht="36">
      <c r="A48" s="13">
        <v>45</v>
      </c>
      <c r="B48" s="7" t="s">
        <v>144</v>
      </c>
      <c r="C48" s="5" t="s">
        <v>145</v>
      </c>
      <c r="D48" s="5"/>
      <c r="E48" s="5" t="s">
        <v>146</v>
      </c>
      <c r="F48" s="5" t="s">
        <v>22</v>
      </c>
      <c r="G48" s="6" t="s">
        <v>20</v>
      </c>
      <c r="H48" s="6" t="s">
        <v>147</v>
      </c>
      <c r="I48" s="42">
        <v>11</v>
      </c>
      <c r="J48" s="6" t="s">
        <v>219</v>
      </c>
      <c r="K48" s="6">
        <v>5580009226</v>
      </c>
      <c r="L48" s="29" t="s">
        <v>252</v>
      </c>
      <c r="M48" s="27" t="s">
        <v>253</v>
      </c>
      <c r="N48" s="29" t="s">
        <v>252</v>
      </c>
      <c r="O48" s="27" t="s">
        <v>253</v>
      </c>
      <c r="P48" s="8" t="s">
        <v>223</v>
      </c>
      <c r="Q48" s="41">
        <v>1.7549999999999999</v>
      </c>
      <c r="R48" s="41"/>
      <c r="S48" s="14"/>
      <c r="T48" s="14"/>
      <c r="U48" s="14"/>
      <c r="V48" s="54">
        <f t="shared" si="0"/>
        <v>0</v>
      </c>
      <c r="W48" s="67"/>
      <c r="X48" s="67"/>
      <c r="Y48" s="65"/>
      <c r="Z48" s="65"/>
      <c r="AA48" s="65"/>
      <c r="AB48" s="65"/>
      <c r="AC48" s="67"/>
      <c r="AD48" s="57">
        <f t="shared" si="1"/>
        <v>0</v>
      </c>
    </row>
    <row r="49" spans="1:30" ht="36">
      <c r="A49" s="13">
        <v>46</v>
      </c>
      <c r="B49" s="3" t="s">
        <v>148</v>
      </c>
      <c r="C49" s="3" t="s">
        <v>149</v>
      </c>
      <c r="D49" s="3"/>
      <c r="E49" s="3"/>
      <c r="F49" s="3" t="s">
        <v>37</v>
      </c>
      <c r="G49" s="3" t="s">
        <v>36</v>
      </c>
      <c r="H49" s="3" t="s">
        <v>150</v>
      </c>
      <c r="I49" s="41">
        <v>11</v>
      </c>
      <c r="J49" s="3" t="s">
        <v>219</v>
      </c>
      <c r="K49" s="6">
        <v>5580009226</v>
      </c>
      <c r="L49" s="29" t="s">
        <v>252</v>
      </c>
      <c r="M49" s="27" t="s">
        <v>253</v>
      </c>
      <c r="N49" s="30" t="s">
        <v>252</v>
      </c>
      <c r="O49" s="28" t="s">
        <v>253</v>
      </c>
      <c r="P49" s="8" t="s">
        <v>223</v>
      </c>
      <c r="Q49" s="41">
        <v>5.46</v>
      </c>
      <c r="R49" s="41"/>
      <c r="S49" s="14"/>
      <c r="T49" s="14"/>
      <c r="U49" s="14"/>
      <c r="V49" s="54">
        <f t="shared" si="0"/>
        <v>0</v>
      </c>
      <c r="W49" s="67"/>
      <c r="X49" s="67"/>
      <c r="Y49" s="65"/>
      <c r="Z49" s="65"/>
      <c r="AA49" s="65"/>
      <c r="AB49" s="65"/>
      <c r="AC49" s="67"/>
      <c r="AD49" s="57">
        <f t="shared" si="1"/>
        <v>0</v>
      </c>
    </row>
    <row r="50" spans="1:30" ht="36">
      <c r="A50" s="13">
        <v>47</v>
      </c>
      <c r="B50" s="3" t="s">
        <v>151</v>
      </c>
      <c r="C50" s="3" t="s">
        <v>33</v>
      </c>
      <c r="D50" s="3" t="s">
        <v>152</v>
      </c>
      <c r="E50" s="3"/>
      <c r="F50" s="3" t="s">
        <v>22</v>
      </c>
      <c r="G50" s="3" t="s">
        <v>20</v>
      </c>
      <c r="H50" s="3" t="s">
        <v>153</v>
      </c>
      <c r="I50" s="41">
        <v>22</v>
      </c>
      <c r="J50" s="3" t="s">
        <v>219</v>
      </c>
      <c r="K50" s="6">
        <v>5580009226</v>
      </c>
      <c r="L50" s="29" t="s">
        <v>252</v>
      </c>
      <c r="M50" s="27" t="s">
        <v>253</v>
      </c>
      <c r="N50" s="29" t="s">
        <v>252</v>
      </c>
      <c r="O50" s="27" t="s">
        <v>253</v>
      </c>
      <c r="P50" s="8" t="s">
        <v>223</v>
      </c>
      <c r="Q50" s="41">
        <v>18.36</v>
      </c>
      <c r="R50" s="41"/>
      <c r="S50" s="14"/>
      <c r="T50" s="14"/>
      <c r="U50" s="14"/>
      <c r="V50" s="54">
        <f t="shared" si="0"/>
        <v>0</v>
      </c>
      <c r="W50" s="67"/>
      <c r="X50" s="67"/>
      <c r="Y50" s="65"/>
      <c r="Z50" s="65"/>
      <c r="AA50" s="65"/>
      <c r="AB50" s="65"/>
      <c r="AC50" s="67"/>
      <c r="AD50" s="57">
        <f t="shared" si="1"/>
        <v>0</v>
      </c>
    </row>
    <row r="51" spans="1:30" ht="36">
      <c r="A51" s="13">
        <v>48</v>
      </c>
      <c r="B51" s="3" t="s">
        <v>154</v>
      </c>
      <c r="C51" s="3" t="s">
        <v>33</v>
      </c>
      <c r="D51" s="3" t="s">
        <v>152</v>
      </c>
      <c r="E51" s="3"/>
      <c r="F51" s="3" t="s">
        <v>22</v>
      </c>
      <c r="G51" s="3" t="s">
        <v>20</v>
      </c>
      <c r="H51" s="3" t="s">
        <v>155</v>
      </c>
      <c r="I51" s="41">
        <v>9</v>
      </c>
      <c r="J51" s="3" t="s">
        <v>219</v>
      </c>
      <c r="K51" s="6">
        <v>5580009226</v>
      </c>
      <c r="L51" s="29" t="s">
        <v>252</v>
      </c>
      <c r="M51" s="27" t="s">
        <v>253</v>
      </c>
      <c r="N51" s="29" t="s">
        <v>252</v>
      </c>
      <c r="O51" s="27" t="s">
        <v>253</v>
      </c>
      <c r="P51" s="8" t="s">
        <v>223</v>
      </c>
      <c r="Q51" s="41">
        <v>36.734999999999999</v>
      </c>
      <c r="R51" s="41"/>
      <c r="S51" s="14"/>
      <c r="T51" s="14"/>
      <c r="U51" s="14"/>
      <c r="V51" s="54">
        <f t="shared" si="0"/>
        <v>0</v>
      </c>
      <c r="W51" s="67"/>
      <c r="X51" s="67"/>
      <c r="Y51" s="65"/>
      <c r="Z51" s="65"/>
      <c r="AA51" s="65"/>
      <c r="AB51" s="65"/>
      <c r="AC51" s="67"/>
      <c r="AD51" s="57">
        <f t="shared" si="1"/>
        <v>0</v>
      </c>
    </row>
    <row r="52" spans="1:30" ht="36">
      <c r="A52" s="13">
        <v>49</v>
      </c>
      <c r="B52" s="2" t="s">
        <v>156</v>
      </c>
      <c r="C52" s="3" t="s">
        <v>33</v>
      </c>
      <c r="D52" s="3" t="s">
        <v>157</v>
      </c>
      <c r="E52" s="3">
        <v>3</v>
      </c>
      <c r="F52" s="3" t="s">
        <v>22</v>
      </c>
      <c r="G52" s="3" t="s">
        <v>20</v>
      </c>
      <c r="H52" s="3" t="s">
        <v>158</v>
      </c>
      <c r="I52" s="61">
        <v>15</v>
      </c>
      <c r="J52" s="46" t="s">
        <v>222</v>
      </c>
      <c r="K52" s="6">
        <v>5580009226</v>
      </c>
      <c r="L52" s="29" t="s">
        <v>252</v>
      </c>
      <c r="M52" s="27" t="s">
        <v>253</v>
      </c>
      <c r="N52" s="29" t="s">
        <v>252</v>
      </c>
      <c r="O52" s="27" t="s">
        <v>253</v>
      </c>
      <c r="P52" s="8" t="s">
        <v>223</v>
      </c>
      <c r="Q52" s="41">
        <v>10.649999999999999</v>
      </c>
      <c r="R52" s="61">
        <v>7.5</v>
      </c>
      <c r="S52" s="14"/>
      <c r="T52" s="14"/>
      <c r="U52" s="14"/>
      <c r="V52" s="54">
        <f t="shared" si="0"/>
        <v>0</v>
      </c>
      <c r="W52" s="67"/>
      <c r="X52" s="67"/>
      <c r="Y52" s="65"/>
      <c r="Z52" s="65"/>
      <c r="AA52" s="65"/>
      <c r="AB52" s="65"/>
      <c r="AC52" s="67"/>
      <c r="AD52" s="57">
        <f t="shared" si="1"/>
        <v>0</v>
      </c>
    </row>
    <row r="53" spans="1:30" ht="36">
      <c r="A53" s="13">
        <v>50</v>
      </c>
      <c r="B53" s="3" t="s">
        <v>159</v>
      </c>
      <c r="C53" s="3" t="s">
        <v>33</v>
      </c>
      <c r="D53" s="3" t="s">
        <v>157</v>
      </c>
      <c r="E53" s="3">
        <v>3</v>
      </c>
      <c r="F53" s="3" t="s">
        <v>22</v>
      </c>
      <c r="G53" s="3" t="s">
        <v>20</v>
      </c>
      <c r="H53" s="3" t="s">
        <v>160</v>
      </c>
      <c r="I53" s="41">
        <v>15</v>
      </c>
      <c r="J53" s="3" t="s">
        <v>219</v>
      </c>
      <c r="K53" s="6">
        <v>5580009226</v>
      </c>
      <c r="L53" s="29" t="s">
        <v>252</v>
      </c>
      <c r="M53" s="27" t="s">
        <v>253</v>
      </c>
      <c r="N53" s="29" t="s">
        <v>252</v>
      </c>
      <c r="O53" s="27" t="s">
        <v>253</v>
      </c>
      <c r="P53" s="8" t="s">
        <v>223</v>
      </c>
      <c r="Q53" s="41">
        <v>20.580000000000002</v>
      </c>
      <c r="R53" s="41"/>
      <c r="S53" s="14"/>
      <c r="T53" s="14"/>
      <c r="U53" s="14"/>
      <c r="V53" s="54">
        <f t="shared" si="0"/>
        <v>0</v>
      </c>
      <c r="W53" s="67"/>
      <c r="X53" s="67"/>
      <c r="Y53" s="65"/>
      <c r="Z53" s="65"/>
      <c r="AA53" s="65"/>
      <c r="AB53" s="65"/>
      <c r="AC53" s="67"/>
      <c r="AD53" s="57">
        <f t="shared" si="1"/>
        <v>0</v>
      </c>
    </row>
    <row r="54" spans="1:30" ht="36">
      <c r="A54" s="13">
        <v>51</v>
      </c>
      <c r="B54" s="3" t="s">
        <v>161</v>
      </c>
      <c r="C54" s="3" t="s">
        <v>33</v>
      </c>
      <c r="D54" s="3" t="s">
        <v>157</v>
      </c>
      <c r="E54" s="3">
        <v>3</v>
      </c>
      <c r="F54" s="3" t="s">
        <v>22</v>
      </c>
      <c r="G54" s="3" t="s">
        <v>20</v>
      </c>
      <c r="H54" s="3" t="s">
        <v>162</v>
      </c>
      <c r="I54" s="41">
        <v>15</v>
      </c>
      <c r="J54" s="3" t="s">
        <v>219</v>
      </c>
      <c r="K54" s="6">
        <v>5580009226</v>
      </c>
      <c r="L54" s="29" t="s">
        <v>252</v>
      </c>
      <c r="M54" s="27" t="s">
        <v>253</v>
      </c>
      <c r="N54" s="29" t="s">
        <v>252</v>
      </c>
      <c r="O54" s="27" t="s">
        <v>253</v>
      </c>
      <c r="P54" s="8" t="s">
        <v>223</v>
      </c>
      <c r="Q54" s="41">
        <v>21.105</v>
      </c>
      <c r="R54" s="41"/>
      <c r="S54" s="14"/>
      <c r="T54" s="14"/>
      <c r="U54" s="14"/>
      <c r="V54" s="54">
        <f t="shared" si="0"/>
        <v>0</v>
      </c>
      <c r="W54" s="67"/>
      <c r="X54" s="67"/>
      <c r="Y54" s="65"/>
      <c r="Z54" s="65"/>
      <c r="AA54" s="65"/>
      <c r="AB54" s="65"/>
      <c r="AC54" s="67"/>
      <c r="AD54" s="57">
        <f t="shared" si="1"/>
        <v>0</v>
      </c>
    </row>
    <row r="55" spans="1:30" ht="36">
      <c r="A55" s="13">
        <v>52</v>
      </c>
      <c r="B55" s="2" t="s">
        <v>163</v>
      </c>
      <c r="C55" s="3" t="s">
        <v>33</v>
      </c>
      <c r="D55" s="3" t="s">
        <v>157</v>
      </c>
      <c r="E55" s="3">
        <v>3</v>
      </c>
      <c r="F55" s="3" t="s">
        <v>22</v>
      </c>
      <c r="G55" s="3" t="s">
        <v>20</v>
      </c>
      <c r="H55" s="3" t="s">
        <v>164</v>
      </c>
      <c r="I55" s="41">
        <v>27</v>
      </c>
      <c r="J55" s="3" t="s">
        <v>219</v>
      </c>
      <c r="K55" s="6">
        <v>5580009226</v>
      </c>
      <c r="L55" s="29" t="s">
        <v>252</v>
      </c>
      <c r="M55" s="27" t="s">
        <v>253</v>
      </c>
      <c r="N55" s="29" t="s">
        <v>252</v>
      </c>
      <c r="O55" s="27" t="s">
        <v>253</v>
      </c>
      <c r="P55" s="8" t="s">
        <v>223</v>
      </c>
      <c r="Q55" s="41">
        <v>2.0999999999999996</v>
      </c>
      <c r="R55" s="41"/>
      <c r="S55" s="14"/>
      <c r="T55" s="14"/>
      <c r="U55" s="14"/>
      <c r="V55" s="54">
        <f t="shared" si="0"/>
        <v>0</v>
      </c>
      <c r="W55" s="67"/>
      <c r="X55" s="67"/>
      <c r="Y55" s="65"/>
      <c r="Z55" s="65"/>
      <c r="AA55" s="65"/>
      <c r="AB55" s="65"/>
      <c r="AC55" s="67"/>
      <c r="AD55" s="57">
        <f t="shared" si="1"/>
        <v>0</v>
      </c>
    </row>
    <row r="56" spans="1:30" ht="36">
      <c r="A56" s="13">
        <v>53</v>
      </c>
      <c r="B56" s="3" t="s">
        <v>165</v>
      </c>
      <c r="C56" s="3" t="s">
        <v>166</v>
      </c>
      <c r="D56" s="3"/>
      <c r="E56" s="3"/>
      <c r="F56" s="3" t="s">
        <v>30</v>
      </c>
      <c r="G56" s="3" t="s">
        <v>28</v>
      </c>
      <c r="H56" s="3" t="s">
        <v>167</v>
      </c>
      <c r="I56" s="41">
        <v>11</v>
      </c>
      <c r="J56" s="3" t="s">
        <v>219</v>
      </c>
      <c r="K56" s="6">
        <v>5580009226</v>
      </c>
      <c r="L56" s="29" t="s">
        <v>252</v>
      </c>
      <c r="M56" s="27" t="s">
        <v>253</v>
      </c>
      <c r="N56" s="29" t="s">
        <v>252</v>
      </c>
      <c r="O56" s="27" t="s">
        <v>253</v>
      </c>
      <c r="P56" s="8" t="s">
        <v>223</v>
      </c>
      <c r="Q56" s="41">
        <v>2.4300000000000002</v>
      </c>
      <c r="R56" s="41"/>
      <c r="S56" s="14"/>
      <c r="T56" s="14"/>
      <c r="U56" s="14"/>
      <c r="V56" s="54">
        <f t="shared" si="0"/>
        <v>0</v>
      </c>
      <c r="W56" s="67"/>
      <c r="X56" s="67"/>
      <c r="Y56" s="65"/>
      <c r="Z56" s="65"/>
      <c r="AA56" s="65"/>
      <c r="AB56" s="65"/>
      <c r="AC56" s="67"/>
      <c r="AD56" s="57">
        <f t="shared" si="1"/>
        <v>0</v>
      </c>
    </row>
    <row r="57" spans="1:30" ht="36">
      <c r="A57" s="13">
        <v>54</v>
      </c>
      <c r="B57" s="3">
        <v>54</v>
      </c>
      <c r="C57" s="3" t="s">
        <v>166</v>
      </c>
      <c r="D57" s="3"/>
      <c r="E57" s="22" t="s">
        <v>255</v>
      </c>
      <c r="F57" s="3" t="s">
        <v>30</v>
      </c>
      <c r="G57" s="3" t="s">
        <v>28</v>
      </c>
      <c r="H57" s="3" t="s">
        <v>168</v>
      </c>
      <c r="I57" s="41">
        <v>4</v>
      </c>
      <c r="J57" s="3" t="s">
        <v>219</v>
      </c>
      <c r="K57" s="6">
        <v>5580009226</v>
      </c>
      <c r="L57" s="29" t="s">
        <v>252</v>
      </c>
      <c r="M57" s="27" t="s">
        <v>253</v>
      </c>
      <c r="N57" s="29" t="s">
        <v>252</v>
      </c>
      <c r="O57" s="27" t="s">
        <v>253</v>
      </c>
      <c r="P57" s="8" t="s">
        <v>223</v>
      </c>
      <c r="Q57" s="41">
        <v>0.16500000000000001</v>
      </c>
      <c r="R57" s="41"/>
      <c r="S57" s="14"/>
      <c r="T57" s="14"/>
      <c r="U57" s="14"/>
      <c r="V57" s="54">
        <f t="shared" si="0"/>
        <v>0</v>
      </c>
      <c r="W57" s="67"/>
      <c r="X57" s="67"/>
      <c r="Y57" s="65"/>
      <c r="Z57" s="65"/>
      <c r="AA57" s="65"/>
      <c r="AB57" s="65"/>
      <c r="AC57" s="67"/>
      <c r="AD57" s="57">
        <f t="shared" si="1"/>
        <v>0</v>
      </c>
    </row>
    <row r="58" spans="1:30" ht="36">
      <c r="A58" s="13">
        <v>55</v>
      </c>
      <c r="B58" s="3" t="s">
        <v>169</v>
      </c>
      <c r="C58" s="3" t="s">
        <v>33</v>
      </c>
      <c r="D58" s="3" t="s">
        <v>157</v>
      </c>
      <c r="E58" s="3">
        <v>3</v>
      </c>
      <c r="F58" s="3" t="s">
        <v>22</v>
      </c>
      <c r="G58" s="3" t="s">
        <v>20</v>
      </c>
      <c r="H58" s="3" t="s">
        <v>170</v>
      </c>
      <c r="I58" s="41">
        <v>14</v>
      </c>
      <c r="J58" s="3" t="s">
        <v>219</v>
      </c>
      <c r="K58" s="6">
        <v>5580009226</v>
      </c>
      <c r="L58" s="29" t="s">
        <v>252</v>
      </c>
      <c r="M58" s="27" t="s">
        <v>253</v>
      </c>
      <c r="N58" s="29" t="s">
        <v>252</v>
      </c>
      <c r="O58" s="27" t="s">
        <v>253</v>
      </c>
      <c r="P58" s="8" t="s">
        <v>223</v>
      </c>
      <c r="Q58" s="41">
        <v>11.31</v>
      </c>
      <c r="R58" s="41"/>
      <c r="S58" s="14"/>
      <c r="T58" s="14"/>
      <c r="U58" s="14"/>
      <c r="V58" s="54">
        <f t="shared" si="0"/>
        <v>0</v>
      </c>
      <c r="W58" s="67"/>
      <c r="X58" s="67"/>
      <c r="Y58" s="65"/>
      <c r="Z58" s="65"/>
      <c r="AA58" s="65"/>
      <c r="AB58" s="65"/>
      <c r="AC58" s="67"/>
      <c r="AD58" s="57">
        <f t="shared" si="1"/>
        <v>0</v>
      </c>
    </row>
    <row r="59" spans="1:30" ht="36">
      <c r="A59" s="13">
        <v>56</v>
      </c>
      <c r="B59" s="3" t="s">
        <v>171</v>
      </c>
      <c r="C59" s="3" t="s">
        <v>25</v>
      </c>
      <c r="D59" s="3" t="s">
        <v>172</v>
      </c>
      <c r="E59" s="3" t="s">
        <v>173</v>
      </c>
      <c r="F59" s="3" t="s">
        <v>22</v>
      </c>
      <c r="G59" s="3" t="s">
        <v>20</v>
      </c>
      <c r="H59" s="3" t="s">
        <v>174</v>
      </c>
      <c r="I59" s="41">
        <v>11</v>
      </c>
      <c r="J59" s="3" t="s">
        <v>219</v>
      </c>
      <c r="K59" s="6">
        <v>5580009226</v>
      </c>
      <c r="L59" s="29" t="s">
        <v>252</v>
      </c>
      <c r="M59" s="27" t="s">
        <v>253</v>
      </c>
      <c r="N59" s="29" t="s">
        <v>252</v>
      </c>
      <c r="O59" s="27" t="s">
        <v>253</v>
      </c>
      <c r="P59" s="8" t="s">
        <v>223</v>
      </c>
      <c r="Q59" s="41">
        <v>32.01</v>
      </c>
      <c r="R59" s="41"/>
      <c r="S59" s="14"/>
      <c r="T59" s="14"/>
      <c r="U59" s="14"/>
      <c r="V59" s="54">
        <f t="shared" si="0"/>
        <v>0</v>
      </c>
      <c r="W59" s="67"/>
      <c r="X59" s="67"/>
      <c r="Y59" s="65"/>
      <c r="Z59" s="65"/>
      <c r="AA59" s="65"/>
      <c r="AB59" s="65"/>
      <c r="AC59" s="67"/>
      <c r="AD59" s="57">
        <f t="shared" si="1"/>
        <v>0</v>
      </c>
    </row>
    <row r="60" spans="1:30" ht="36">
      <c r="A60" s="13">
        <v>57</v>
      </c>
      <c r="B60" s="3" t="s">
        <v>175</v>
      </c>
      <c r="C60" s="3" t="s">
        <v>176</v>
      </c>
      <c r="D60" s="3"/>
      <c r="E60" s="3"/>
      <c r="F60" s="3" t="s">
        <v>22</v>
      </c>
      <c r="G60" s="3" t="s">
        <v>20</v>
      </c>
      <c r="H60" s="3" t="s">
        <v>259</v>
      </c>
      <c r="I60" s="41">
        <v>3</v>
      </c>
      <c r="J60" s="3" t="s">
        <v>219</v>
      </c>
      <c r="K60" s="6">
        <v>5580009226</v>
      </c>
      <c r="L60" s="29" t="s">
        <v>252</v>
      </c>
      <c r="M60" s="27" t="s">
        <v>253</v>
      </c>
      <c r="N60" s="29" t="s">
        <v>252</v>
      </c>
      <c r="O60" s="27" t="s">
        <v>253</v>
      </c>
      <c r="P60" s="8" t="s">
        <v>223</v>
      </c>
      <c r="Q60" s="41">
        <v>1.7549999999999999</v>
      </c>
      <c r="R60" s="41"/>
      <c r="S60" s="14"/>
      <c r="T60" s="14"/>
      <c r="U60" s="14"/>
      <c r="V60" s="54">
        <f t="shared" si="0"/>
        <v>0</v>
      </c>
      <c r="W60" s="67"/>
      <c r="X60" s="67"/>
      <c r="Y60" s="65"/>
      <c r="Z60" s="65"/>
      <c r="AA60" s="65"/>
      <c r="AB60" s="65"/>
      <c r="AC60" s="67"/>
      <c r="AD60" s="57">
        <f t="shared" si="1"/>
        <v>0</v>
      </c>
    </row>
    <row r="61" spans="1:30" ht="36">
      <c r="A61" s="13">
        <v>58</v>
      </c>
      <c r="B61" s="3" t="s">
        <v>256</v>
      </c>
      <c r="C61" s="3" t="s">
        <v>177</v>
      </c>
      <c r="D61" s="3"/>
      <c r="E61" s="3"/>
      <c r="F61" s="3" t="s">
        <v>22</v>
      </c>
      <c r="G61" s="3" t="s">
        <v>20</v>
      </c>
      <c r="H61" s="3" t="s">
        <v>178</v>
      </c>
      <c r="I61" s="41">
        <v>15</v>
      </c>
      <c r="J61" s="3" t="s">
        <v>219</v>
      </c>
      <c r="K61" s="40">
        <v>5580009226</v>
      </c>
      <c r="L61" s="39" t="s">
        <v>252</v>
      </c>
      <c r="M61" s="39" t="s">
        <v>253</v>
      </c>
      <c r="N61" s="29" t="s">
        <v>252</v>
      </c>
      <c r="O61" s="39" t="s">
        <v>253</v>
      </c>
      <c r="P61" s="38" t="s">
        <v>223</v>
      </c>
      <c r="Q61" s="41">
        <v>5.7149999999999999</v>
      </c>
      <c r="R61" s="41"/>
      <c r="S61" s="14"/>
      <c r="T61" s="14"/>
      <c r="U61" s="14"/>
      <c r="V61" s="54">
        <f t="shared" si="0"/>
        <v>0</v>
      </c>
      <c r="W61" s="67"/>
      <c r="X61" s="67"/>
      <c r="Y61" s="65"/>
      <c r="Z61" s="65"/>
      <c r="AA61" s="65"/>
      <c r="AB61" s="65"/>
      <c r="AC61" s="67"/>
      <c r="AD61" s="57">
        <f t="shared" si="1"/>
        <v>0</v>
      </c>
    </row>
    <row r="62" spans="1:30" ht="36">
      <c r="A62" s="13">
        <v>59</v>
      </c>
      <c r="B62" s="3" t="s">
        <v>179</v>
      </c>
      <c r="C62" s="3" t="s">
        <v>40</v>
      </c>
      <c r="D62" s="3"/>
      <c r="E62" s="3"/>
      <c r="F62" s="3" t="s">
        <v>22</v>
      </c>
      <c r="G62" s="3" t="s">
        <v>20</v>
      </c>
      <c r="H62" s="3" t="s">
        <v>180</v>
      </c>
      <c r="I62" s="61">
        <v>11</v>
      </c>
      <c r="J62" s="46" t="s">
        <v>222</v>
      </c>
      <c r="K62" s="6">
        <v>5580009226</v>
      </c>
      <c r="L62" s="29" t="s">
        <v>252</v>
      </c>
      <c r="M62" s="39" t="s">
        <v>253</v>
      </c>
      <c r="N62" s="29" t="s">
        <v>252</v>
      </c>
      <c r="O62" s="39" t="s">
        <v>253</v>
      </c>
      <c r="P62" s="38" t="s">
        <v>223</v>
      </c>
      <c r="Q62" s="41">
        <v>9.9150000000000009</v>
      </c>
      <c r="R62" s="61">
        <v>9.8000000000000007</v>
      </c>
      <c r="S62" s="14"/>
      <c r="T62" s="14"/>
      <c r="U62" s="14"/>
      <c r="V62" s="54">
        <f t="shared" si="0"/>
        <v>0</v>
      </c>
      <c r="W62" s="67"/>
      <c r="X62" s="67"/>
      <c r="Y62" s="65"/>
      <c r="Z62" s="65"/>
      <c r="AA62" s="65"/>
      <c r="AB62" s="65"/>
      <c r="AC62" s="67"/>
      <c r="AD62" s="57">
        <f t="shared" si="1"/>
        <v>0</v>
      </c>
    </row>
    <row r="63" spans="1:30" ht="36">
      <c r="A63" s="13">
        <v>60</v>
      </c>
      <c r="B63" s="3" t="s">
        <v>181</v>
      </c>
      <c r="C63" s="3" t="s">
        <v>32</v>
      </c>
      <c r="D63" s="3" t="s">
        <v>182</v>
      </c>
      <c r="E63" s="3"/>
      <c r="F63" s="3" t="s">
        <v>22</v>
      </c>
      <c r="G63" s="3" t="s">
        <v>33</v>
      </c>
      <c r="H63" s="3" t="s">
        <v>183</v>
      </c>
      <c r="I63" s="41">
        <v>11</v>
      </c>
      <c r="J63" s="3" t="s">
        <v>219</v>
      </c>
      <c r="K63" s="6">
        <v>5580009226</v>
      </c>
      <c r="L63" s="29" t="s">
        <v>252</v>
      </c>
      <c r="M63" s="27" t="s">
        <v>253</v>
      </c>
      <c r="N63" s="29" t="s">
        <v>252</v>
      </c>
      <c r="O63" s="27" t="s">
        <v>253</v>
      </c>
      <c r="P63" s="8" t="s">
        <v>223</v>
      </c>
      <c r="Q63" s="41">
        <v>9.66</v>
      </c>
      <c r="R63" s="41"/>
      <c r="S63" s="14"/>
      <c r="T63" s="14"/>
      <c r="U63" s="14"/>
      <c r="V63" s="54">
        <f t="shared" si="0"/>
        <v>0</v>
      </c>
      <c r="W63" s="67"/>
      <c r="X63" s="67"/>
      <c r="Y63" s="65"/>
      <c r="Z63" s="65"/>
      <c r="AA63" s="65"/>
      <c r="AB63" s="65"/>
      <c r="AC63" s="67"/>
      <c r="AD63" s="57">
        <f t="shared" si="1"/>
        <v>0</v>
      </c>
    </row>
    <row r="64" spans="1:30" ht="36">
      <c r="A64" s="13">
        <v>61</v>
      </c>
      <c r="B64" s="3" t="s">
        <v>184</v>
      </c>
      <c r="C64" s="3" t="s">
        <v>36</v>
      </c>
      <c r="D64" s="3" t="s">
        <v>185</v>
      </c>
      <c r="E64" s="3">
        <v>2</v>
      </c>
      <c r="F64" s="3" t="s">
        <v>37</v>
      </c>
      <c r="G64" s="3" t="s">
        <v>36</v>
      </c>
      <c r="H64" s="3" t="s">
        <v>186</v>
      </c>
      <c r="I64" s="41">
        <v>14</v>
      </c>
      <c r="J64" s="3" t="s">
        <v>219</v>
      </c>
      <c r="K64" s="6">
        <v>5580009226</v>
      </c>
      <c r="L64" s="29" t="s">
        <v>252</v>
      </c>
      <c r="M64" s="27" t="s">
        <v>253</v>
      </c>
      <c r="N64" s="29" t="s">
        <v>252</v>
      </c>
      <c r="O64" s="27" t="s">
        <v>253</v>
      </c>
      <c r="P64" s="8" t="s">
        <v>223</v>
      </c>
      <c r="Q64" s="41">
        <v>6.51</v>
      </c>
      <c r="R64" s="41"/>
      <c r="S64" s="14"/>
      <c r="T64" s="14"/>
      <c r="U64" s="14"/>
      <c r="V64" s="54">
        <f t="shared" si="0"/>
        <v>0</v>
      </c>
      <c r="W64" s="67"/>
      <c r="X64" s="67"/>
      <c r="Y64" s="65"/>
      <c r="Z64" s="65"/>
      <c r="AA64" s="65"/>
      <c r="AB64" s="65"/>
      <c r="AC64" s="67"/>
      <c r="AD64" s="57">
        <f t="shared" si="1"/>
        <v>0</v>
      </c>
    </row>
    <row r="65" spans="1:30" ht="36">
      <c r="A65" s="13">
        <v>62</v>
      </c>
      <c r="B65" s="3" t="s">
        <v>187</v>
      </c>
      <c r="C65" s="3" t="s">
        <v>188</v>
      </c>
      <c r="D65" s="3"/>
      <c r="E65" s="3"/>
      <c r="F65" s="3" t="s">
        <v>22</v>
      </c>
      <c r="G65" s="3" t="s">
        <v>20</v>
      </c>
      <c r="H65" s="3" t="s">
        <v>189</v>
      </c>
      <c r="I65" s="41">
        <v>11</v>
      </c>
      <c r="J65" s="3" t="s">
        <v>219</v>
      </c>
      <c r="K65" s="6">
        <v>5580009226</v>
      </c>
      <c r="L65" s="29" t="s">
        <v>252</v>
      </c>
      <c r="M65" s="27" t="s">
        <v>253</v>
      </c>
      <c r="N65" s="29" t="s">
        <v>252</v>
      </c>
      <c r="O65" s="27" t="s">
        <v>253</v>
      </c>
      <c r="P65" s="8" t="s">
        <v>223</v>
      </c>
      <c r="Q65" s="41">
        <v>6.8249999999999993</v>
      </c>
      <c r="R65" s="41"/>
      <c r="S65" s="14"/>
      <c r="T65" s="14"/>
      <c r="U65" s="14"/>
      <c r="V65" s="54">
        <f t="shared" si="0"/>
        <v>0</v>
      </c>
      <c r="W65" s="67"/>
      <c r="X65" s="67"/>
      <c r="Y65" s="65"/>
      <c r="Z65" s="65"/>
      <c r="AA65" s="65"/>
      <c r="AB65" s="65"/>
      <c r="AC65" s="67"/>
      <c r="AD65" s="57">
        <f t="shared" si="1"/>
        <v>0</v>
      </c>
    </row>
    <row r="66" spans="1:30" ht="24">
      <c r="A66" s="13">
        <v>63</v>
      </c>
      <c r="B66" s="3" t="s">
        <v>190</v>
      </c>
      <c r="C66" s="3" t="s">
        <v>33</v>
      </c>
      <c r="D66" s="3" t="s">
        <v>191</v>
      </c>
      <c r="E66" s="3">
        <v>22</v>
      </c>
      <c r="F66" s="3" t="s">
        <v>92</v>
      </c>
      <c r="G66" s="3" t="s">
        <v>20</v>
      </c>
      <c r="H66" s="3" t="s">
        <v>192</v>
      </c>
      <c r="I66" s="41">
        <v>15</v>
      </c>
      <c r="J66" s="3" t="s">
        <v>219</v>
      </c>
      <c r="K66" s="3">
        <v>5581768632</v>
      </c>
      <c r="L66" s="29" t="s">
        <v>224</v>
      </c>
      <c r="M66" s="27" t="s">
        <v>225</v>
      </c>
      <c r="N66" s="29" t="s">
        <v>226</v>
      </c>
      <c r="O66" s="27" t="s">
        <v>225</v>
      </c>
      <c r="P66" s="8" t="s">
        <v>223</v>
      </c>
      <c r="Q66" s="41">
        <v>15.705000000000002</v>
      </c>
      <c r="R66" s="41"/>
      <c r="S66" s="14"/>
      <c r="T66" s="14"/>
      <c r="U66" s="14"/>
      <c r="V66" s="54">
        <f t="shared" si="0"/>
        <v>0</v>
      </c>
      <c r="W66" s="67"/>
      <c r="X66" s="67"/>
      <c r="Y66" s="65"/>
      <c r="Z66" s="65"/>
      <c r="AA66" s="65"/>
      <c r="AB66" s="65"/>
      <c r="AC66" s="67"/>
      <c r="AD66" s="57">
        <f t="shared" si="1"/>
        <v>0</v>
      </c>
    </row>
    <row r="67" spans="1:30" ht="24">
      <c r="A67" s="13">
        <v>64</v>
      </c>
      <c r="B67" s="3" t="s">
        <v>193</v>
      </c>
      <c r="C67" s="3" t="s">
        <v>194</v>
      </c>
      <c r="D67" s="3"/>
      <c r="E67" s="3" t="s">
        <v>195</v>
      </c>
      <c r="F67" s="3" t="s">
        <v>22</v>
      </c>
      <c r="G67" s="3" t="s">
        <v>20</v>
      </c>
      <c r="H67" s="3" t="s">
        <v>196</v>
      </c>
      <c r="I67" s="41">
        <v>17</v>
      </c>
      <c r="J67" s="3" t="s">
        <v>219</v>
      </c>
      <c r="K67" s="3">
        <v>5581768632</v>
      </c>
      <c r="L67" s="29" t="s">
        <v>224</v>
      </c>
      <c r="M67" s="27" t="s">
        <v>225</v>
      </c>
      <c r="N67" s="29" t="s">
        <v>252</v>
      </c>
      <c r="O67" s="27" t="s">
        <v>253</v>
      </c>
      <c r="P67" s="8" t="s">
        <v>223</v>
      </c>
      <c r="Q67" s="41">
        <v>6.8249999999999993</v>
      </c>
      <c r="R67" s="41"/>
      <c r="S67" s="14"/>
      <c r="T67" s="14"/>
      <c r="U67" s="14"/>
      <c r="V67" s="54">
        <f t="shared" si="0"/>
        <v>0</v>
      </c>
      <c r="W67" s="67"/>
      <c r="X67" s="67"/>
      <c r="Y67" s="65"/>
      <c r="Z67" s="65"/>
      <c r="AA67" s="65"/>
      <c r="AB67" s="65"/>
      <c r="AC67" s="67"/>
      <c r="AD67" s="57">
        <f t="shared" si="1"/>
        <v>0</v>
      </c>
    </row>
    <row r="68" spans="1:30" ht="24">
      <c r="A68" s="13">
        <v>65</v>
      </c>
      <c r="B68" s="3" t="s">
        <v>197</v>
      </c>
      <c r="C68" s="3" t="s">
        <v>198</v>
      </c>
      <c r="D68" s="3" t="s">
        <v>95</v>
      </c>
      <c r="E68" s="3">
        <v>24</v>
      </c>
      <c r="F68" s="3" t="s">
        <v>22</v>
      </c>
      <c r="G68" s="3" t="s">
        <v>20</v>
      </c>
      <c r="H68" s="3" t="s">
        <v>199</v>
      </c>
      <c r="I68" s="41">
        <v>17</v>
      </c>
      <c r="J68" s="3" t="s">
        <v>219</v>
      </c>
      <c r="K68" s="3">
        <v>5581768632</v>
      </c>
      <c r="L68" s="29" t="s">
        <v>224</v>
      </c>
      <c r="M68" s="27" t="s">
        <v>225</v>
      </c>
      <c r="N68" s="29" t="s">
        <v>252</v>
      </c>
      <c r="O68" s="27" t="s">
        <v>253</v>
      </c>
      <c r="P68" s="8" t="s">
        <v>223</v>
      </c>
      <c r="Q68" s="41">
        <v>8.7749999999999986</v>
      </c>
      <c r="R68" s="41"/>
      <c r="S68" s="14"/>
      <c r="T68" s="14"/>
      <c r="U68" s="14"/>
      <c r="V68" s="54">
        <f t="shared" si="0"/>
        <v>0</v>
      </c>
      <c r="W68" s="67"/>
      <c r="X68" s="67"/>
      <c r="Y68" s="65"/>
      <c r="Z68" s="65"/>
      <c r="AA68" s="65"/>
      <c r="AB68" s="65"/>
      <c r="AC68" s="67"/>
      <c r="AD68" s="57">
        <f t="shared" si="1"/>
        <v>0</v>
      </c>
    </row>
    <row r="69" spans="1:30" ht="24">
      <c r="A69" s="13">
        <v>66</v>
      </c>
      <c r="B69" s="3" t="s">
        <v>193</v>
      </c>
      <c r="C69" s="3" t="s">
        <v>200</v>
      </c>
      <c r="D69" s="3"/>
      <c r="E69" s="3" t="s">
        <v>201</v>
      </c>
      <c r="F69" s="3" t="s">
        <v>22</v>
      </c>
      <c r="G69" s="3" t="s">
        <v>20</v>
      </c>
      <c r="H69" s="3" t="s">
        <v>202</v>
      </c>
      <c r="I69" s="41">
        <v>17</v>
      </c>
      <c r="J69" s="3" t="s">
        <v>219</v>
      </c>
      <c r="K69" s="3">
        <v>5581768632</v>
      </c>
      <c r="L69" s="29" t="s">
        <v>224</v>
      </c>
      <c r="M69" s="27" t="s">
        <v>225</v>
      </c>
      <c r="N69" s="29" t="s">
        <v>252</v>
      </c>
      <c r="O69" s="27" t="s">
        <v>253</v>
      </c>
      <c r="P69" s="8" t="s">
        <v>223</v>
      </c>
      <c r="Q69" s="41">
        <v>6.8249999999999993</v>
      </c>
      <c r="R69" s="41"/>
      <c r="S69" s="14"/>
      <c r="T69" s="14"/>
      <c r="U69" s="14"/>
      <c r="V69" s="54">
        <f t="shared" ref="V69:V75" si="2">(Q69*S69)+(U69*24)+(R69*T69)</f>
        <v>0</v>
      </c>
      <c r="W69" s="67"/>
      <c r="X69" s="67"/>
      <c r="Y69" s="65"/>
      <c r="Z69" s="65"/>
      <c r="AA69" s="65"/>
      <c r="AB69" s="65"/>
      <c r="AC69" s="67"/>
      <c r="AD69" s="57">
        <f t="shared" ref="AD69:AD75" si="3">((Q69+R69)*W69)+((Q69+R69)*X69)+(24*I69*Y69)+(24*Z69)+(24*I69*AA69)+((Q69+R69)*AC69)</f>
        <v>0</v>
      </c>
    </row>
    <row r="70" spans="1:30" ht="24">
      <c r="A70" s="13">
        <v>67</v>
      </c>
      <c r="B70" s="2" t="s">
        <v>203</v>
      </c>
      <c r="C70" s="3" t="s">
        <v>204</v>
      </c>
      <c r="D70" s="3"/>
      <c r="E70" s="3"/>
      <c r="F70" s="3" t="s">
        <v>22</v>
      </c>
      <c r="G70" s="3" t="s">
        <v>20</v>
      </c>
      <c r="H70" s="3" t="s">
        <v>205</v>
      </c>
      <c r="I70" s="41">
        <v>14</v>
      </c>
      <c r="J70" s="3" t="s">
        <v>219</v>
      </c>
      <c r="K70" s="3">
        <v>5581768632</v>
      </c>
      <c r="L70" s="29" t="s">
        <v>224</v>
      </c>
      <c r="M70" s="27" t="s">
        <v>225</v>
      </c>
      <c r="N70" s="29" t="s">
        <v>224</v>
      </c>
      <c r="O70" s="27" t="s">
        <v>225</v>
      </c>
      <c r="P70" s="8" t="s">
        <v>223</v>
      </c>
      <c r="Q70" s="41">
        <v>6.8249999999999993</v>
      </c>
      <c r="R70" s="41"/>
      <c r="S70" s="14"/>
      <c r="T70" s="14"/>
      <c r="U70" s="14"/>
      <c r="V70" s="54">
        <f t="shared" si="2"/>
        <v>0</v>
      </c>
      <c r="W70" s="67"/>
      <c r="X70" s="67"/>
      <c r="Y70" s="65"/>
      <c r="Z70" s="65"/>
      <c r="AA70" s="65"/>
      <c r="AB70" s="65"/>
      <c r="AC70" s="67"/>
      <c r="AD70" s="57">
        <f t="shared" si="3"/>
        <v>0</v>
      </c>
    </row>
    <row r="71" spans="1:30" ht="24">
      <c r="A71" s="13">
        <v>68</v>
      </c>
      <c r="B71" s="2" t="s">
        <v>206</v>
      </c>
      <c r="C71" s="3" t="s">
        <v>207</v>
      </c>
      <c r="D71" s="3" t="s">
        <v>95</v>
      </c>
      <c r="E71" s="3"/>
      <c r="F71" s="3" t="s">
        <v>22</v>
      </c>
      <c r="G71" s="3" t="s">
        <v>20</v>
      </c>
      <c r="H71" s="3" t="s">
        <v>208</v>
      </c>
      <c r="I71" s="41">
        <v>22</v>
      </c>
      <c r="J71" s="3" t="s">
        <v>219</v>
      </c>
      <c r="K71" s="3">
        <v>5581768632</v>
      </c>
      <c r="L71" s="29" t="s">
        <v>224</v>
      </c>
      <c r="M71" s="27" t="s">
        <v>225</v>
      </c>
      <c r="N71" s="29" t="s">
        <v>224</v>
      </c>
      <c r="O71" s="27" t="s">
        <v>225</v>
      </c>
      <c r="P71" s="8" t="s">
        <v>223</v>
      </c>
      <c r="Q71" s="41">
        <v>6.8249999999999993</v>
      </c>
      <c r="R71" s="41"/>
      <c r="S71" s="14"/>
      <c r="T71" s="14"/>
      <c r="U71" s="14"/>
      <c r="V71" s="54">
        <f t="shared" si="2"/>
        <v>0</v>
      </c>
      <c r="W71" s="67"/>
      <c r="X71" s="67"/>
      <c r="Y71" s="65"/>
      <c r="Z71" s="65"/>
      <c r="AA71" s="65"/>
      <c r="AB71" s="65"/>
      <c r="AC71" s="67"/>
      <c r="AD71" s="57">
        <f t="shared" si="3"/>
        <v>0</v>
      </c>
    </row>
    <row r="72" spans="1:30" ht="24">
      <c r="A72" s="13">
        <v>69</v>
      </c>
      <c r="B72" s="2" t="s">
        <v>209</v>
      </c>
      <c r="C72" s="3" t="s">
        <v>210</v>
      </c>
      <c r="D72" s="3" t="s">
        <v>211</v>
      </c>
      <c r="E72" s="3"/>
      <c r="F72" s="3" t="s">
        <v>22</v>
      </c>
      <c r="G72" s="3" t="s">
        <v>20</v>
      </c>
      <c r="H72" s="3" t="s">
        <v>212</v>
      </c>
      <c r="I72" s="41">
        <v>1</v>
      </c>
      <c r="J72" s="3" t="s">
        <v>219</v>
      </c>
      <c r="K72" s="3">
        <v>5581768632</v>
      </c>
      <c r="L72" s="29" t="s">
        <v>224</v>
      </c>
      <c r="M72" s="27" t="s">
        <v>225</v>
      </c>
      <c r="N72" s="29" t="s">
        <v>224</v>
      </c>
      <c r="O72" s="27" t="s">
        <v>225</v>
      </c>
      <c r="P72" s="8" t="s">
        <v>223</v>
      </c>
      <c r="Q72" s="41">
        <v>5.46</v>
      </c>
      <c r="R72" s="41"/>
      <c r="S72" s="14"/>
      <c r="T72" s="14"/>
      <c r="U72" s="14"/>
      <c r="V72" s="54">
        <f t="shared" si="2"/>
        <v>0</v>
      </c>
      <c r="W72" s="67"/>
      <c r="X72" s="67"/>
      <c r="Y72" s="65"/>
      <c r="Z72" s="65"/>
      <c r="AA72" s="65"/>
      <c r="AB72" s="65"/>
      <c r="AC72" s="67"/>
      <c r="AD72" s="57">
        <f t="shared" si="3"/>
        <v>0</v>
      </c>
    </row>
    <row r="73" spans="1:30" ht="24">
      <c r="A73" s="13">
        <v>70</v>
      </c>
      <c r="B73" s="2" t="s">
        <v>213</v>
      </c>
      <c r="C73" s="3" t="s">
        <v>198</v>
      </c>
      <c r="D73" s="3"/>
      <c r="E73" s="3"/>
      <c r="F73" s="3" t="s">
        <v>22</v>
      </c>
      <c r="G73" s="3" t="s">
        <v>20</v>
      </c>
      <c r="H73" s="3" t="s">
        <v>214</v>
      </c>
      <c r="I73" s="41">
        <v>14</v>
      </c>
      <c r="J73" s="3" t="s">
        <v>219</v>
      </c>
      <c r="K73" s="3">
        <v>5581768632</v>
      </c>
      <c r="L73" s="29" t="s">
        <v>224</v>
      </c>
      <c r="M73" s="27" t="s">
        <v>225</v>
      </c>
      <c r="N73" s="29" t="s">
        <v>224</v>
      </c>
      <c r="O73" s="27" t="s">
        <v>225</v>
      </c>
      <c r="P73" s="33" t="s">
        <v>223</v>
      </c>
      <c r="Q73" s="41">
        <v>6.0449999999999999</v>
      </c>
      <c r="R73" s="41"/>
      <c r="S73" s="14"/>
      <c r="T73" s="14"/>
      <c r="U73" s="14"/>
      <c r="V73" s="54">
        <f t="shared" si="2"/>
        <v>0</v>
      </c>
      <c r="W73" s="67"/>
      <c r="X73" s="67"/>
      <c r="Y73" s="65"/>
      <c r="Z73" s="65"/>
      <c r="AA73" s="65"/>
      <c r="AB73" s="65"/>
      <c r="AC73" s="67"/>
      <c r="AD73" s="57">
        <f t="shared" si="3"/>
        <v>0</v>
      </c>
    </row>
    <row r="74" spans="1:30" ht="22.5" customHeight="1">
      <c r="A74" s="13">
        <v>71</v>
      </c>
      <c r="B74" s="2" t="s">
        <v>262</v>
      </c>
      <c r="C74" s="3" t="s">
        <v>261</v>
      </c>
      <c r="D74" s="3" t="s">
        <v>85</v>
      </c>
      <c r="E74" s="3">
        <v>1</v>
      </c>
      <c r="F74" s="3" t="s">
        <v>22</v>
      </c>
      <c r="G74" s="3" t="s">
        <v>20</v>
      </c>
      <c r="H74" s="48" t="s">
        <v>263</v>
      </c>
      <c r="I74" s="41">
        <v>9</v>
      </c>
      <c r="J74" s="3" t="s">
        <v>219</v>
      </c>
      <c r="K74" s="49" t="s">
        <v>264</v>
      </c>
      <c r="L74" s="29" t="s">
        <v>227</v>
      </c>
      <c r="M74" s="27" t="s">
        <v>228</v>
      </c>
      <c r="N74" s="29" t="s">
        <v>227</v>
      </c>
      <c r="O74" s="27" t="s">
        <v>228</v>
      </c>
      <c r="P74" s="34" t="s">
        <v>265</v>
      </c>
      <c r="Q74" s="41">
        <v>8.64</v>
      </c>
      <c r="R74" s="41"/>
      <c r="S74" s="14"/>
      <c r="T74" s="47"/>
      <c r="U74" s="47"/>
      <c r="V74" s="54">
        <f t="shared" si="2"/>
        <v>0</v>
      </c>
      <c r="W74" s="67"/>
      <c r="X74" s="67"/>
      <c r="Y74" s="65"/>
      <c r="Z74" s="65"/>
      <c r="AA74" s="65"/>
      <c r="AB74" s="65"/>
      <c r="AC74" s="67"/>
      <c r="AD74" s="57">
        <f t="shared" si="3"/>
        <v>0</v>
      </c>
    </row>
    <row r="75" spans="1:30" ht="24">
      <c r="A75" s="13">
        <v>72</v>
      </c>
      <c r="B75" s="2" t="s">
        <v>215</v>
      </c>
      <c r="C75" s="3" t="s">
        <v>198</v>
      </c>
      <c r="D75" s="3" t="s">
        <v>216</v>
      </c>
      <c r="E75" s="3"/>
      <c r="F75" s="3" t="s">
        <v>22</v>
      </c>
      <c r="G75" s="3" t="s">
        <v>20</v>
      </c>
      <c r="H75" s="3" t="s">
        <v>212</v>
      </c>
      <c r="I75" s="41">
        <v>1</v>
      </c>
      <c r="J75" s="3" t="s">
        <v>219</v>
      </c>
      <c r="K75" s="3">
        <v>5581768632</v>
      </c>
      <c r="L75" s="29" t="s">
        <v>224</v>
      </c>
      <c r="M75" s="27" t="s">
        <v>225</v>
      </c>
      <c r="N75" s="29" t="s">
        <v>224</v>
      </c>
      <c r="O75" s="27" t="s">
        <v>225</v>
      </c>
      <c r="P75" s="34" t="s">
        <v>223</v>
      </c>
      <c r="Q75" s="41">
        <v>5.46</v>
      </c>
      <c r="R75" s="41"/>
      <c r="S75" s="14"/>
      <c r="T75" s="25"/>
      <c r="U75" s="25"/>
      <c r="V75" s="54">
        <f t="shared" si="2"/>
        <v>0</v>
      </c>
      <c r="W75" s="67"/>
      <c r="X75" s="67"/>
      <c r="Y75" s="65"/>
      <c r="Z75" s="65"/>
      <c r="AA75" s="65"/>
      <c r="AB75" s="65"/>
      <c r="AC75" s="67"/>
      <c r="AD75" s="57">
        <f t="shared" si="3"/>
        <v>0</v>
      </c>
    </row>
    <row r="76" spans="1:30" ht="12.6" customHeight="1">
      <c r="A76" s="15"/>
      <c r="B76" s="15"/>
      <c r="C76" s="15"/>
      <c r="D76" s="15"/>
      <c r="E76" s="15"/>
      <c r="F76" s="15"/>
      <c r="G76" s="15"/>
      <c r="H76" s="16"/>
      <c r="I76" s="23">
        <f>SUM(I4:I75)</f>
        <v>1045</v>
      </c>
      <c r="J76" s="15"/>
      <c r="K76" s="15"/>
      <c r="L76" s="15"/>
      <c r="M76" s="15"/>
      <c r="N76" s="15"/>
      <c r="O76" s="15"/>
      <c r="P76" s="78"/>
      <c r="Q76" s="104">
        <f>SUM(Q4:Q75)</f>
        <v>1930.8450000000003</v>
      </c>
      <c r="R76" s="104">
        <f>SUM(R4:R75)</f>
        <v>643.6099999999999</v>
      </c>
      <c r="S76" s="24"/>
      <c r="T76" s="24"/>
      <c r="U76" s="100" t="s">
        <v>10</v>
      </c>
      <c r="V76" s="98">
        <f>SUM(V4:V75)</f>
        <v>0</v>
      </c>
      <c r="AC76" s="94" t="s">
        <v>10</v>
      </c>
      <c r="AD76" s="92">
        <f>SUM(AD4:AD75)</f>
        <v>0</v>
      </c>
    </row>
    <row r="77" spans="1:30" ht="23.25" customHeight="1">
      <c r="A77" s="15"/>
      <c r="B77" s="15"/>
      <c r="C77" s="15"/>
      <c r="D77" s="15"/>
      <c r="E77" s="15"/>
      <c r="F77" s="15"/>
      <c r="G77" s="15"/>
      <c r="H77" s="16"/>
      <c r="I77" s="15"/>
      <c r="J77" s="15"/>
      <c r="K77" s="15"/>
      <c r="L77" s="15"/>
      <c r="M77" s="15"/>
      <c r="N77" s="15"/>
      <c r="O77" s="15"/>
      <c r="P77" s="78"/>
      <c r="Q77" s="105"/>
      <c r="R77" s="105"/>
      <c r="S77" s="15"/>
      <c r="T77" s="15"/>
      <c r="U77" s="101"/>
      <c r="V77" s="99"/>
      <c r="AC77" s="95"/>
      <c r="AD77" s="93"/>
    </row>
    <row r="78" spans="1:30" ht="12.6" customHeight="1">
      <c r="A78" s="15"/>
      <c r="B78" s="15"/>
      <c r="C78" s="15"/>
      <c r="D78" s="15"/>
      <c r="E78" s="15"/>
      <c r="F78" s="15"/>
      <c r="G78" s="15"/>
      <c r="H78" s="16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30" ht="12.6" customHeight="1">
      <c r="A79" s="15"/>
      <c r="B79" s="15"/>
      <c r="C79" s="15"/>
      <c r="D79" s="15"/>
      <c r="E79" s="15"/>
      <c r="F79" s="15"/>
      <c r="G79" s="15"/>
      <c r="H79" s="16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30" ht="12.6" customHeight="1">
      <c r="A80" s="15"/>
      <c r="B80" s="15"/>
      <c r="C80" s="15"/>
      <c r="D80" s="15"/>
      <c r="E80" s="15"/>
      <c r="F80" s="15"/>
      <c r="G80" s="15"/>
      <c r="H80" s="16"/>
      <c r="I80" s="15"/>
      <c r="J80" s="15"/>
      <c r="K80" s="15"/>
      <c r="L80" s="15"/>
      <c r="M80" s="15"/>
      <c r="N80" s="15"/>
      <c r="O80" s="15"/>
      <c r="P80" s="17"/>
      <c r="Q80" s="75"/>
      <c r="R80" s="17"/>
      <c r="S80" s="17"/>
      <c r="T80" s="17"/>
      <c r="U80" s="17"/>
      <c r="V80" s="15"/>
    </row>
    <row r="81" spans="1:23" ht="12.6" customHeight="1">
      <c r="A81" s="15"/>
      <c r="B81" s="15"/>
      <c r="C81" s="15"/>
      <c r="D81" s="15"/>
      <c r="E81" s="15"/>
      <c r="F81" s="15"/>
      <c r="G81" s="15"/>
      <c r="H81" s="16"/>
      <c r="I81" s="15"/>
      <c r="J81" s="15"/>
      <c r="K81" s="15"/>
      <c r="L81" s="15"/>
      <c r="M81" s="15"/>
      <c r="N81" s="68" t="s">
        <v>254</v>
      </c>
      <c r="O81" s="15"/>
      <c r="P81" s="17"/>
      <c r="Q81" s="17"/>
      <c r="R81" s="17"/>
      <c r="S81" s="17"/>
      <c r="T81" s="17"/>
      <c r="U81" s="17"/>
      <c r="V81" s="15"/>
    </row>
    <row r="82" spans="1:23" ht="12.6" customHeight="1">
      <c r="A82" s="15"/>
      <c r="B82" s="108" t="s">
        <v>270</v>
      </c>
      <c r="C82" s="108"/>
      <c r="D82" s="108"/>
      <c r="E82" s="109"/>
      <c r="F82" s="109"/>
      <c r="G82" s="15"/>
      <c r="H82" s="16"/>
      <c r="I82" s="15"/>
      <c r="J82" s="15"/>
      <c r="K82" s="15"/>
      <c r="L82" s="15"/>
      <c r="M82" s="15"/>
      <c r="N82" s="68" t="s">
        <v>11</v>
      </c>
      <c r="O82" s="15"/>
      <c r="P82" s="17"/>
      <c r="Q82" s="75"/>
      <c r="R82" s="17"/>
      <c r="S82" s="17"/>
      <c r="T82" s="17"/>
      <c r="U82" s="17"/>
      <c r="V82" s="15"/>
    </row>
    <row r="83" spans="1:23" ht="12.6" customHeight="1">
      <c r="A83" s="15"/>
      <c r="B83" s="108"/>
      <c r="C83" s="108"/>
      <c r="D83" s="108"/>
      <c r="E83" s="109"/>
      <c r="F83" s="109"/>
      <c r="G83" s="15"/>
      <c r="H83" s="16"/>
      <c r="I83" s="15"/>
      <c r="J83" s="15"/>
      <c r="K83" s="15"/>
      <c r="L83" s="15"/>
      <c r="M83" s="15"/>
      <c r="N83" s="68" t="s">
        <v>12</v>
      </c>
      <c r="O83" s="15"/>
      <c r="P83" s="15"/>
      <c r="Q83" s="15"/>
      <c r="R83" s="15"/>
      <c r="S83" s="15"/>
      <c r="T83" s="15"/>
      <c r="U83" s="15"/>
      <c r="V83" s="15"/>
    </row>
    <row r="84" spans="1:23" ht="12.6" customHeight="1">
      <c r="A84" s="15"/>
      <c r="B84" s="108"/>
      <c r="C84" s="108"/>
      <c r="D84" s="108"/>
      <c r="E84" s="109"/>
      <c r="F84" s="109"/>
      <c r="G84" s="15"/>
      <c r="H84" s="16"/>
      <c r="I84" s="15"/>
      <c r="J84" s="15"/>
      <c r="K84" s="15"/>
      <c r="L84" s="15"/>
      <c r="M84" s="15"/>
      <c r="N84" s="15"/>
      <c r="O84" s="15"/>
      <c r="P84" s="15"/>
      <c r="Q84" s="69"/>
      <c r="R84" s="73"/>
      <c r="S84" s="62"/>
      <c r="T84" s="73"/>
      <c r="U84" s="62"/>
      <c r="V84" s="16"/>
      <c r="W84" s="16"/>
    </row>
    <row r="85" spans="1:23" ht="37.5" customHeight="1">
      <c r="A85" s="15"/>
      <c r="B85" s="108" t="s">
        <v>271</v>
      </c>
      <c r="C85" s="108"/>
      <c r="D85" s="108"/>
      <c r="E85" s="109"/>
      <c r="F85" s="109"/>
      <c r="G85" s="15"/>
      <c r="H85" s="16"/>
      <c r="I85" s="15"/>
      <c r="J85" s="15"/>
      <c r="K85" s="15"/>
      <c r="L85" s="15"/>
      <c r="M85" s="15"/>
      <c r="N85" s="15"/>
      <c r="O85" s="15"/>
      <c r="P85" s="15"/>
      <c r="Q85" s="69"/>
      <c r="R85" s="73"/>
      <c r="U85" s="62"/>
      <c r="V85" s="16"/>
      <c r="W85" s="16"/>
    </row>
    <row r="86" spans="1:23" ht="12.6" customHeight="1">
      <c r="A86" s="15"/>
      <c r="B86" s="109" t="s">
        <v>272</v>
      </c>
      <c r="C86" s="109"/>
      <c r="D86" s="109"/>
      <c r="E86" s="110">
        <v>0.23</v>
      </c>
      <c r="F86" s="111"/>
      <c r="G86" s="15"/>
      <c r="H86" s="16"/>
      <c r="I86" s="15"/>
      <c r="J86" s="15"/>
      <c r="K86" s="15"/>
      <c r="L86" s="15"/>
      <c r="M86" s="15"/>
      <c r="N86" s="15"/>
      <c r="P86" s="15"/>
      <c r="Q86" s="69"/>
      <c r="R86" s="73"/>
      <c r="S86" s="62"/>
      <c r="T86" s="73"/>
      <c r="U86" s="62"/>
      <c r="V86" s="16"/>
      <c r="W86" s="16"/>
    </row>
    <row r="87" spans="1:23" ht="28.5" customHeight="1">
      <c r="A87" s="15"/>
      <c r="B87" s="109"/>
      <c r="C87" s="109"/>
      <c r="D87" s="109"/>
      <c r="E87" s="111"/>
      <c r="F87" s="111"/>
      <c r="G87" s="15"/>
      <c r="H87" s="63" t="s">
        <v>276</v>
      </c>
      <c r="I87" s="15"/>
      <c r="J87" s="15"/>
      <c r="K87" s="15"/>
      <c r="L87" s="15"/>
      <c r="M87" s="15"/>
      <c r="N87" s="15"/>
      <c r="O87" s="15"/>
      <c r="P87" s="15"/>
      <c r="Q87" s="69"/>
      <c r="R87" s="73"/>
      <c r="S87" s="62"/>
      <c r="T87" s="73"/>
      <c r="U87" s="62"/>
      <c r="V87" s="16"/>
      <c r="W87" s="16"/>
    </row>
    <row r="88" spans="1:23" ht="26.25" customHeight="1">
      <c r="A88" s="15"/>
      <c r="B88" s="109" t="s">
        <v>273</v>
      </c>
      <c r="C88" s="109"/>
      <c r="D88" s="109"/>
      <c r="E88" s="109"/>
      <c r="F88" s="109"/>
      <c r="G88" s="15"/>
      <c r="H88" s="16"/>
      <c r="I88" s="15"/>
      <c r="J88" s="15"/>
      <c r="K88" s="15"/>
      <c r="L88" s="15"/>
      <c r="M88" s="15"/>
      <c r="N88" s="15"/>
      <c r="O88" s="15"/>
      <c r="P88" s="15"/>
      <c r="Q88" s="70"/>
      <c r="R88" s="74"/>
      <c r="S88" s="16"/>
      <c r="T88" s="74"/>
      <c r="U88" s="16"/>
      <c r="V88" s="16"/>
      <c r="W88" s="16"/>
    </row>
    <row r="89" spans="1:23" ht="24" customHeight="1">
      <c r="A89" s="15"/>
      <c r="B89" s="109"/>
      <c r="C89" s="109"/>
      <c r="D89" s="109"/>
      <c r="E89" s="109"/>
      <c r="F89" s="109"/>
      <c r="G89" s="15"/>
      <c r="H89" s="63" t="s">
        <v>277</v>
      </c>
      <c r="I89" s="15"/>
      <c r="J89" s="15"/>
      <c r="K89" s="15"/>
      <c r="L89" s="15"/>
      <c r="M89" s="15"/>
      <c r="N89" s="15"/>
      <c r="P89" s="15"/>
      <c r="Q89" s="70"/>
      <c r="R89" s="74"/>
      <c r="S89" s="16"/>
      <c r="T89" s="74"/>
      <c r="U89" s="16"/>
      <c r="V89" s="16"/>
      <c r="W89" s="16"/>
    </row>
    <row r="90" spans="1:23" ht="21.75" customHeight="1">
      <c r="A90" s="15"/>
      <c r="B90" s="108" t="s">
        <v>274</v>
      </c>
      <c r="C90" s="108"/>
      <c r="D90" s="108"/>
      <c r="E90" s="109"/>
      <c r="F90" s="109"/>
      <c r="G90" s="15"/>
      <c r="H90" s="16"/>
      <c r="I90" s="15"/>
      <c r="J90" s="15"/>
      <c r="K90" s="15"/>
      <c r="L90" s="15"/>
      <c r="M90" s="15"/>
      <c r="N90" s="15"/>
      <c r="O90" s="15"/>
      <c r="P90" s="15"/>
      <c r="Q90" s="70"/>
      <c r="R90" s="74"/>
      <c r="S90" s="16"/>
      <c r="T90" s="74"/>
      <c r="U90" s="16"/>
      <c r="V90" s="16"/>
      <c r="W90" s="16"/>
    </row>
    <row r="91" spans="1:23" ht="20.25" customHeight="1">
      <c r="A91" s="15"/>
      <c r="B91" s="108"/>
      <c r="C91" s="108"/>
      <c r="D91" s="108"/>
      <c r="E91" s="109"/>
      <c r="F91" s="109"/>
      <c r="G91" s="15"/>
      <c r="H91" s="112" t="s">
        <v>278</v>
      </c>
      <c r="I91" s="15"/>
      <c r="J91" s="15"/>
      <c r="K91" s="15"/>
      <c r="L91" s="15"/>
      <c r="M91" s="15"/>
      <c r="N91" s="15"/>
      <c r="O91" s="15"/>
      <c r="P91" s="15"/>
      <c r="Q91" s="70"/>
      <c r="R91" s="74"/>
      <c r="S91" s="16"/>
      <c r="T91" s="74"/>
      <c r="U91" s="16"/>
      <c r="V91" s="16"/>
      <c r="W91" s="16"/>
    </row>
    <row r="92" spans="1:23" ht="12.6" customHeight="1">
      <c r="A92" s="15"/>
      <c r="B92" s="108"/>
      <c r="C92" s="108"/>
      <c r="D92" s="108"/>
      <c r="E92" s="109"/>
      <c r="F92" s="109"/>
      <c r="G92" s="15"/>
      <c r="H92" s="112"/>
      <c r="I92" s="15"/>
      <c r="J92" s="15"/>
      <c r="K92" s="15"/>
      <c r="L92" s="15"/>
      <c r="M92" s="15"/>
      <c r="N92" s="15"/>
      <c r="O92" s="15"/>
      <c r="P92" s="15"/>
      <c r="Q92" s="87"/>
      <c r="R92" s="87"/>
      <c r="S92" s="87"/>
      <c r="T92" s="87"/>
      <c r="U92" s="87"/>
      <c r="V92" s="88"/>
      <c r="W92" s="88"/>
    </row>
    <row r="93" spans="1:23" ht="12.6" customHeight="1">
      <c r="A93" s="15"/>
      <c r="B93" s="15"/>
      <c r="C93" s="15"/>
      <c r="D93" s="15"/>
      <c r="E93" s="15"/>
      <c r="F93" s="15"/>
      <c r="G93" s="15"/>
      <c r="H93" s="16"/>
      <c r="I93" s="15"/>
      <c r="J93" s="15"/>
      <c r="K93" s="15"/>
      <c r="L93" s="15"/>
      <c r="M93" s="15"/>
      <c r="N93" s="15"/>
      <c r="P93" s="15"/>
      <c r="Q93" s="87"/>
      <c r="R93" s="87"/>
      <c r="S93" s="87"/>
      <c r="T93" s="87"/>
      <c r="U93" s="87"/>
      <c r="V93" s="88"/>
      <c r="W93" s="88"/>
    </row>
    <row r="94" spans="1:23" ht="12.6" customHeight="1">
      <c r="A94" s="15"/>
      <c r="B94" s="15"/>
      <c r="C94" s="15"/>
      <c r="D94" s="15"/>
      <c r="E94" s="15"/>
      <c r="F94" s="15"/>
      <c r="G94" s="15"/>
      <c r="H94" s="16"/>
      <c r="I94" s="15"/>
      <c r="J94" s="15"/>
      <c r="K94" s="15"/>
      <c r="L94" s="15"/>
      <c r="M94" s="15"/>
      <c r="N94" s="15"/>
      <c r="O94" s="15"/>
      <c r="P94" s="15"/>
      <c r="Q94" s="87"/>
      <c r="R94" s="87"/>
      <c r="S94" s="87"/>
      <c r="T94" s="87"/>
      <c r="U94" s="87"/>
      <c r="V94" s="88"/>
      <c r="W94" s="88"/>
    </row>
    <row r="95" spans="1:23" ht="12.6" customHeight="1">
      <c r="A95" s="15"/>
      <c r="B95" s="15"/>
      <c r="C95" s="15"/>
      <c r="D95" s="15"/>
      <c r="E95" s="15"/>
      <c r="F95" s="15"/>
      <c r="G95" s="15"/>
      <c r="H95" s="16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3" ht="12.6" customHeight="1">
      <c r="A96" s="15"/>
      <c r="B96" s="15" t="s">
        <v>275</v>
      </c>
      <c r="C96" s="15"/>
      <c r="D96" s="15"/>
      <c r="E96" s="15"/>
      <c r="F96" s="15"/>
      <c r="G96" s="15"/>
      <c r="H96" s="16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ht="12.6" customHeight="1">
      <c r="A97" s="15"/>
      <c r="B97" s="15"/>
      <c r="C97" s="15"/>
      <c r="D97" s="15"/>
      <c r="E97" s="15"/>
      <c r="F97" s="15"/>
      <c r="G97" s="15"/>
      <c r="H97" s="16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ht="12.6" customHeight="1">
      <c r="A98" s="15"/>
      <c r="B98" s="15"/>
      <c r="C98" s="15"/>
      <c r="D98" s="15"/>
      <c r="E98" s="15"/>
      <c r="F98" s="15"/>
      <c r="G98" s="15"/>
      <c r="H98" s="16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ht="12.6" customHeight="1">
      <c r="A99" s="15"/>
      <c r="B99" s="15"/>
      <c r="C99" s="15"/>
      <c r="D99" s="15"/>
      <c r="E99" s="15"/>
      <c r="F99" s="15"/>
      <c r="G99" s="15"/>
      <c r="H99" s="16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 ht="12.6" customHeight="1">
      <c r="A100" s="15"/>
      <c r="B100" s="15"/>
      <c r="C100" s="15"/>
      <c r="D100" s="15"/>
      <c r="E100" s="15"/>
      <c r="F100" s="15"/>
      <c r="G100" s="15"/>
      <c r="H100" s="16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ht="12.6" customHeight="1">
      <c r="A101" s="15"/>
      <c r="B101" s="15"/>
      <c r="C101" s="15"/>
      <c r="D101" s="15"/>
      <c r="E101" s="15"/>
      <c r="F101" s="15"/>
      <c r="G101" s="15"/>
      <c r="H101" s="16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ht="12.6" customHeight="1">
      <c r="A102" s="15"/>
      <c r="B102" s="15"/>
      <c r="C102" s="15"/>
      <c r="D102" s="15"/>
      <c r="E102" s="15"/>
      <c r="F102" s="15"/>
      <c r="G102" s="15"/>
      <c r="H102" s="16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ht="12.6" customHeight="1">
      <c r="A103" s="15"/>
      <c r="B103" s="15"/>
      <c r="C103" s="15"/>
      <c r="D103" s="15"/>
      <c r="E103" s="15"/>
      <c r="F103" s="15"/>
      <c r="G103" s="15"/>
      <c r="H103" s="16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ht="12.6" customHeight="1">
      <c r="A104" s="15"/>
      <c r="B104" s="15"/>
      <c r="C104" s="15"/>
      <c r="D104" s="15"/>
      <c r="E104" s="15"/>
      <c r="F104" s="15"/>
      <c r="G104" s="15"/>
      <c r="H104" s="16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ht="12.6" customHeight="1">
      <c r="A105" s="15"/>
      <c r="B105" s="15"/>
      <c r="C105" s="15"/>
      <c r="D105" s="15"/>
      <c r="E105" s="15"/>
      <c r="F105" s="15"/>
      <c r="G105" s="15"/>
      <c r="H105" s="16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ht="12.6" customHeight="1">
      <c r="A106" s="15"/>
      <c r="B106" s="15"/>
      <c r="C106" s="15"/>
      <c r="D106" s="15"/>
      <c r="E106" s="15"/>
      <c r="F106" s="15"/>
      <c r="G106" s="15"/>
      <c r="H106" s="16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ht="12.6" customHeight="1">
      <c r="A107" s="15"/>
      <c r="B107" s="15"/>
      <c r="C107" s="15"/>
      <c r="D107" s="15"/>
      <c r="E107" s="15"/>
      <c r="F107" s="15"/>
      <c r="G107" s="15"/>
      <c r="H107" s="16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ht="12.6" customHeight="1">
      <c r="A108" s="15"/>
      <c r="B108" s="15"/>
      <c r="C108" s="15"/>
      <c r="D108" s="15"/>
      <c r="E108" s="15"/>
      <c r="F108" s="15"/>
      <c r="G108" s="15"/>
      <c r="H108" s="16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ht="12.6" customHeight="1">
      <c r="A109" s="15"/>
      <c r="B109" s="15"/>
      <c r="C109" s="15"/>
      <c r="D109" s="15"/>
      <c r="E109" s="15"/>
      <c r="F109" s="15"/>
      <c r="G109" s="15"/>
      <c r="H109" s="16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:22" ht="12.6" customHeight="1">
      <c r="A110" s="15"/>
      <c r="B110" s="15"/>
      <c r="C110" s="15"/>
      <c r="D110" s="15"/>
      <c r="E110" s="15"/>
      <c r="F110" s="15"/>
      <c r="G110" s="15"/>
      <c r="H110" s="16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ht="12.6" customHeight="1">
      <c r="A111" s="15"/>
      <c r="B111" s="15"/>
      <c r="C111" s="15"/>
      <c r="D111" s="15"/>
      <c r="E111" s="15"/>
      <c r="F111" s="15"/>
      <c r="G111" s="15"/>
      <c r="H111" s="16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ht="12.6" customHeight="1">
      <c r="A112" s="15"/>
      <c r="B112" s="15"/>
      <c r="C112" s="15"/>
      <c r="D112" s="15"/>
      <c r="E112" s="15"/>
      <c r="F112" s="15"/>
      <c r="G112" s="15"/>
      <c r="H112" s="16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ht="12.6" customHeight="1">
      <c r="A113" s="15"/>
      <c r="B113" s="15"/>
      <c r="C113" s="15"/>
      <c r="D113" s="15"/>
      <c r="E113" s="15"/>
      <c r="F113" s="15"/>
      <c r="G113" s="15"/>
      <c r="H113" s="16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ht="12.6" customHeight="1">
      <c r="A114" s="15"/>
      <c r="B114" s="15"/>
      <c r="C114" s="15"/>
      <c r="D114" s="15"/>
      <c r="E114" s="15"/>
      <c r="F114" s="15"/>
      <c r="G114" s="15"/>
      <c r="H114" s="16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ht="12.6" customHeight="1">
      <c r="A115" s="15"/>
      <c r="B115" s="15"/>
      <c r="C115" s="15"/>
      <c r="D115" s="15"/>
      <c r="E115" s="15"/>
      <c r="F115" s="15"/>
      <c r="G115" s="15"/>
      <c r="H115" s="16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ht="12.6" customHeight="1">
      <c r="A116" s="15"/>
      <c r="B116" s="15"/>
      <c r="C116" s="15"/>
      <c r="D116" s="15"/>
      <c r="E116" s="15"/>
      <c r="F116" s="15"/>
      <c r="G116" s="15"/>
      <c r="H116" s="16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ht="12.6" customHeight="1">
      <c r="A117" s="15"/>
      <c r="B117" s="15"/>
      <c r="C117" s="15"/>
      <c r="D117" s="15"/>
      <c r="E117" s="15"/>
      <c r="F117" s="15"/>
      <c r="G117" s="15"/>
      <c r="H117" s="16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ht="12.6" customHeight="1">
      <c r="A118" s="15"/>
      <c r="B118" s="15"/>
      <c r="C118" s="15"/>
      <c r="D118" s="15"/>
      <c r="E118" s="15"/>
      <c r="F118" s="15"/>
      <c r="G118" s="15"/>
      <c r="H118" s="16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ht="12.6" customHeight="1">
      <c r="A119" s="15"/>
      <c r="B119" s="15"/>
      <c r="C119" s="15"/>
      <c r="D119" s="15"/>
      <c r="E119" s="15"/>
      <c r="F119" s="15"/>
      <c r="G119" s="15"/>
      <c r="H119" s="16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ht="12.6" customHeight="1">
      <c r="A120" s="15"/>
      <c r="B120" s="15"/>
      <c r="C120" s="15"/>
      <c r="D120" s="15"/>
      <c r="E120" s="15"/>
      <c r="F120" s="15"/>
      <c r="G120" s="15"/>
      <c r="H120" s="16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ht="12.6" customHeight="1">
      <c r="A121" s="15"/>
      <c r="B121" s="15"/>
      <c r="C121" s="15"/>
      <c r="D121" s="15"/>
      <c r="E121" s="15"/>
      <c r="F121" s="15"/>
      <c r="G121" s="15"/>
      <c r="H121" s="16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65205" ht="12.75" customHeight="1"/>
    <row r="65206" ht="12.75" customHeight="1"/>
  </sheetData>
  <mergeCells count="39">
    <mergeCell ref="H91:H92"/>
    <mergeCell ref="B88:D89"/>
    <mergeCell ref="E88:F89"/>
    <mergeCell ref="B90:D92"/>
    <mergeCell ref="E90:F92"/>
    <mergeCell ref="B82:D84"/>
    <mergeCell ref="E82:F84"/>
    <mergeCell ref="B85:D85"/>
    <mergeCell ref="E85:F85"/>
    <mergeCell ref="B86:D87"/>
    <mergeCell ref="E86:F87"/>
    <mergeCell ref="Q92:U94"/>
    <mergeCell ref="V92:W94"/>
    <mergeCell ref="W1:AD1"/>
    <mergeCell ref="AD76:AD77"/>
    <mergeCell ref="AC76:AC77"/>
    <mergeCell ref="V1:V2"/>
    <mergeCell ref="V76:V77"/>
    <mergeCell ref="U76:U77"/>
    <mergeCell ref="S1:S2"/>
    <mergeCell ref="Q76:Q77"/>
    <mergeCell ref="Q1:Q2"/>
    <mergeCell ref="R1:R2"/>
    <mergeCell ref="T1:T2"/>
    <mergeCell ref="R76:R77"/>
    <mergeCell ref="D2:D3"/>
    <mergeCell ref="E2:E3"/>
    <mergeCell ref="P76:P77"/>
    <mergeCell ref="A2:A3"/>
    <mergeCell ref="B2:B3"/>
    <mergeCell ref="C2:C3"/>
    <mergeCell ref="F2:F3"/>
    <mergeCell ref="G2:G3"/>
    <mergeCell ref="H2:H3"/>
    <mergeCell ref="I2:I3"/>
    <mergeCell ref="J2:J3"/>
    <mergeCell ref="K2:M2"/>
    <mergeCell ref="N2:O2"/>
    <mergeCell ref="P1:P2"/>
  </mergeCells>
  <pageMargins left="0.70866141732283472" right="0.70866141732283472" top="0.74803149606299213" bottom="0.74803149606299213" header="0.31496062992125984" footer="0.31496062992125984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BENEFITSJ</dc:creator>
  <cp:lastModifiedBy>Alicja Dymel-Kobza</cp:lastModifiedBy>
  <cp:lastPrinted>2018-07-27T07:27:06Z</cp:lastPrinted>
  <dcterms:created xsi:type="dcterms:W3CDTF">2016-11-16T11:50:41Z</dcterms:created>
  <dcterms:modified xsi:type="dcterms:W3CDTF">2019-09-12T12:39:08Z</dcterms:modified>
</cp:coreProperties>
</file>