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30" windowWidth="22995" windowHeight="8250"/>
  </bookViews>
  <sheets>
    <sheet name="Arkusz1" sheetId="1" r:id="rId1"/>
  </sheets>
  <calcPr calcId="145621"/>
</workbook>
</file>

<file path=xl/calcChain.xml><?xml version="1.0" encoding="utf-8"?>
<calcChain xmlns="http://schemas.openxmlformats.org/spreadsheetml/2006/main">
  <c r="J4" i="1" l="1"/>
  <c r="J6" i="1"/>
  <c r="J11" i="1"/>
  <c r="I4" i="1"/>
  <c r="I5" i="1"/>
  <c r="I6" i="1"/>
  <c r="I7" i="1"/>
  <c r="I8" i="1"/>
  <c r="I9" i="1"/>
  <c r="I10" i="1"/>
  <c r="I11" i="1"/>
  <c r="I12" i="1"/>
  <c r="I13" i="1"/>
  <c r="I14" i="1"/>
  <c r="I15" i="1"/>
  <c r="I16" i="1"/>
  <c r="I17" i="1"/>
  <c r="I18" i="1"/>
  <c r="I19" i="1"/>
  <c r="I20" i="1"/>
  <c r="I21" i="1"/>
  <c r="I22" i="1"/>
  <c r="I23" i="1"/>
  <c r="I24" i="1"/>
  <c r="I25" i="1"/>
  <c r="I26" i="1"/>
  <c r="I27" i="1"/>
  <c r="I28" i="1"/>
  <c r="I29" i="1"/>
  <c r="I30" i="1"/>
  <c r="I31" i="1"/>
  <c r="I32" i="1"/>
  <c r="I33" i="1"/>
  <c r="I34" i="1"/>
  <c r="I35" i="1"/>
  <c r="I36" i="1"/>
  <c r="I37" i="1"/>
  <c r="I38" i="1"/>
  <c r="I39" i="1"/>
  <c r="I40" i="1"/>
  <c r="I41" i="1"/>
  <c r="I42" i="1"/>
  <c r="I43" i="1"/>
  <c r="I44" i="1"/>
  <c r="I45" i="1"/>
  <c r="I46" i="1"/>
  <c r="I47" i="1"/>
  <c r="I48" i="1"/>
  <c r="I49" i="1"/>
  <c r="G16" i="1"/>
  <c r="J16" i="1" s="1"/>
  <c r="G17" i="1"/>
  <c r="J17" i="1" s="1"/>
  <c r="G18" i="1"/>
  <c r="J18" i="1" s="1"/>
  <c r="G19" i="1"/>
  <c r="J19" i="1" s="1"/>
  <c r="G20" i="1"/>
  <c r="J20" i="1" s="1"/>
  <c r="G21" i="1"/>
  <c r="J21" i="1" s="1"/>
  <c r="G22" i="1"/>
  <c r="J22" i="1" s="1"/>
  <c r="G23" i="1"/>
  <c r="J23" i="1" s="1"/>
  <c r="G24" i="1"/>
  <c r="J24" i="1" s="1"/>
  <c r="G25" i="1"/>
  <c r="J25" i="1" s="1"/>
  <c r="G26" i="1"/>
  <c r="J26" i="1" s="1"/>
  <c r="G27" i="1"/>
  <c r="J27" i="1" s="1"/>
  <c r="G28" i="1"/>
  <c r="J28" i="1" s="1"/>
  <c r="G29" i="1"/>
  <c r="J29" i="1" s="1"/>
  <c r="G30" i="1"/>
  <c r="J30" i="1" s="1"/>
  <c r="G31" i="1"/>
  <c r="J31" i="1" s="1"/>
  <c r="G32" i="1"/>
  <c r="J32" i="1" s="1"/>
  <c r="G33" i="1"/>
  <c r="J33" i="1" s="1"/>
  <c r="G34" i="1"/>
  <c r="J34" i="1" s="1"/>
  <c r="G35" i="1"/>
  <c r="J35" i="1" s="1"/>
  <c r="G36" i="1"/>
  <c r="J36" i="1" s="1"/>
  <c r="G37" i="1"/>
  <c r="J37" i="1" s="1"/>
  <c r="G38" i="1"/>
  <c r="J38" i="1" s="1"/>
  <c r="G39" i="1"/>
  <c r="J39" i="1" s="1"/>
  <c r="G40" i="1"/>
  <c r="J40" i="1" s="1"/>
  <c r="G41" i="1"/>
  <c r="J41" i="1" s="1"/>
  <c r="G42" i="1"/>
  <c r="J42" i="1" s="1"/>
  <c r="G43" i="1"/>
  <c r="J43" i="1" s="1"/>
  <c r="G44" i="1"/>
  <c r="J44" i="1" s="1"/>
  <c r="G45" i="1"/>
  <c r="J45" i="1" s="1"/>
  <c r="G46" i="1"/>
  <c r="J46" i="1" s="1"/>
  <c r="G47" i="1"/>
  <c r="J47" i="1" s="1"/>
  <c r="G48" i="1"/>
  <c r="J48" i="1" s="1"/>
  <c r="G49" i="1"/>
  <c r="J49" i="1" s="1"/>
  <c r="G4" i="1"/>
  <c r="G5" i="1"/>
  <c r="J5" i="1" s="1"/>
  <c r="G6" i="1"/>
  <c r="G7" i="1"/>
  <c r="J7" i="1" s="1"/>
  <c r="G8" i="1"/>
  <c r="J8" i="1" s="1"/>
  <c r="G9" i="1"/>
  <c r="J9" i="1" s="1"/>
  <c r="G10" i="1"/>
  <c r="J10" i="1" s="1"/>
  <c r="G11" i="1"/>
  <c r="G12" i="1"/>
  <c r="J12" i="1" s="1"/>
  <c r="G13" i="1"/>
  <c r="J13" i="1" s="1"/>
  <c r="G14" i="1"/>
  <c r="J14" i="1" s="1"/>
  <c r="G15" i="1"/>
  <c r="J15" i="1" s="1"/>
  <c r="I3" i="1"/>
  <c r="G3" i="1"/>
  <c r="G50" i="1" l="1"/>
  <c r="J3" i="1"/>
  <c r="J50" i="1" s="1"/>
</calcChain>
</file>

<file path=xl/sharedStrings.xml><?xml version="1.0" encoding="utf-8"?>
<sst xmlns="http://schemas.openxmlformats.org/spreadsheetml/2006/main" count="110" uniqueCount="64">
  <si>
    <t>Asortyment</t>
  </si>
  <si>
    <t>Ilość</t>
  </si>
  <si>
    <t>Razem</t>
  </si>
  <si>
    <t>Lp,</t>
  </si>
  <si>
    <t>J,m,</t>
  </si>
  <si>
    <t>Cena jedn, netto zł</t>
  </si>
  <si>
    <t>Ion 510™ &amp; Ion 520™ &amp; Ion 530™ Kit – Chef (1 sequencing run per initialization) Kit-Chef zestaw do przygotowania reakcji emPCR, wzbogacania, ładowania chipa 510, 520, 530 na aparacie IonChef</t>
  </si>
  <si>
    <t>Ion 510™ &amp; Ion 520™ &amp; Ion 530™ Kit – Chef (2 sequencing runs per initialization) Kit-Chef zestaw do przygotowania reakcji emPCR, wzbogacania, ładowania chipa 510, 520, 530 na aparacie IonChef</t>
  </si>
  <si>
    <t>Ion 540™ Kit-Chef (2 sequencing runs per initialization) Kit-Chef zestaw do przygotowania reakcji emPCR, wzbogacania, ładowania chipa 540 na aparacie IonChef</t>
  </si>
  <si>
    <t>Ion 550™ Kit—Chef zestaw do przygotowania reakcji emPCR, wzbogacania, ładowania chipa 550 na aparacie IonChef</t>
  </si>
  <si>
    <t>Ion 530™ Chip Kit (8szt/op) do sekwenatora Ion S5 o pojemności 15-20 milionów reads</t>
  </si>
  <si>
    <t>Ion 520™ Chip Kit (8szt/op) do sekwenatora Ion S5 o pojemności 3-5 milionów reads</t>
  </si>
  <si>
    <t>Ion 540™ Chip Kit (8szt/op) do sekwenatora Ion S5 o pojemności 60-80 milionów reads</t>
  </si>
  <si>
    <t>Ion 550™ Chip Kit (8szt/op) do sekwenatora Ion S5 o pojemności 130 milionów reads</t>
  </si>
  <si>
    <t>Ion AmpliSeq™ HD Library Kit Made to Order Panels are custom primer panels that allow users the flexibility to create target region, hotspot or fusion designs. The primer panels can be 1- or 2-pool designs and are recommended for use with samples obtained from cfDNA , cfRNA, cfTNA, or FFPE.</t>
  </si>
  <si>
    <t>Ion Xpress™ Barcode Adapters 1-96 Kit-96 barkodów do oznaczania bibliotek</t>
  </si>
  <si>
    <t>Ion AmpliSeq™ HD Dual Barcode Kit 1-24, Kit- 24 barkodów na płytce, do oznaczania bibliotek</t>
  </si>
  <si>
    <t xml:space="preserve">Ion Xpress™ RNA-Seq Barcode 1-16 Kit </t>
  </si>
  <si>
    <t xml:space="preserve">Tag Sequencing Barcode Set 1-24, Kit - 24 TagBarcode do oznaczania bibliotek </t>
  </si>
  <si>
    <t>Ion Library TaqMan™ Quantitation Kit, 250 rxn/op; Zestaw do normalizacji bibliotek przed emPCR z wykorzystaniem metody Qpcr, zgodny z Ion S5 System</t>
  </si>
  <si>
    <t>Oncomine™ BRCA Research Assay, Manual Library Preparation, Zestaw 2 pul starterów do przygotowania bibliotek BRCA1/2</t>
  </si>
  <si>
    <t>Ion AmpliSeq™ Cancer Hotspot Panel v2, Zestaw składający się z 1 puli starterów, obejmujący zmiany typu hotspot w 50 genach o znaczeniu onkologicznym</t>
  </si>
  <si>
    <t>Oncomine™ Myeloid Research Assay 24 rxn/op; Zestaw pozwalający na badanie mutacji DNA i wykrywanie obecności transkryptów fuzyjnych związanych z zaburzeniami szpikowymi</t>
  </si>
  <si>
    <t>Oncomine™ Immune Response Research Assay 32 rxn/op; Panel do analizy ekspresji 395 genów zaangażowanych w odpowiedź immunologiczną</t>
  </si>
  <si>
    <t>Ion AmpliSeq™ Comprehensive Cancer Panel 8 rxn/op; Panel 16000 starterów dla 400 genów</t>
  </si>
  <si>
    <t>Oncomine™ Breast cfDNA Research Assay v2 8 rxn/op; Panel pozwalający na badanie zmian w cfDNA i wykrywanie transkryptów fuzyjnych w osoczu krwi obwodowej</t>
  </si>
  <si>
    <t>Oncomine™ Tumor Mutation Load Assay, manual library preparation 24 rxn/op; Panel pozwalający na badanie biomarkerów w materiale FFPE</t>
  </si>
  <si>
    <t xml:space="preserve">Oncomine™ BRCA Research Assay, Chef-Ready Library Preparation BRCA Research Assay consists of two pools of AmpliSeq™ oligonucleotide primers and associated reagents to generate amplicon libraries for next-generation sequencing (NGS) on Ion Torrent™ platforms. The assay is designed to provide sensitive and comprehensive sample amplification of all coding regions of the human BRCA1 and BRCA2 genes. This version of the assay is for automated library preparation using the Ion Chef™ System. </t>
  </si>
  <si>
    <t>Ion S5™ Controls Kit Plus - Zestaw kontrolny dla sekwenatora Ion S5</t>
  </si>
  <si>
    <t>Oncomine™ Solid Tumour Fusion Transcript Kit The Oncomine™ Solid Tumour Fusion Transcript Kit is intended to detect rearrangements involving the ALK gene and specific rearrangements for ROS-1, RET, and NTRK-1 genes for in vitro diagnostic use by trained personnel in a professional laboratory environment with extracted human RNA samples including those from formalin-fixed paraffin-embedded (FFPE) tissues.</t>
  </si>
  <si>
    <t>Ion AmpliSeq™ Exome RDY Kit 1x8 8rxn/op; Zestaw do przygotowania biblioteki i sekwencjonowania eksonów na aparacie Ion S5</t>
  </si>
  <si>
    <t xml:space="preserve">Oncomine™ Solid Tumour DNA Kit 96 rxn/op; The Oncomine™ Solid Tumour DNA Kit is designed to amplify 92 amplicons covering more than 1800 COSMIC mutations from 22 genes associated with solid tumours. </t>
  </si>
  <si>
    <t>Oncomine™ TCR Beta-SR Assay, DNA 24 rxn/op.</t>
  </si>
  <si>
    <t>Oncomine™ TCR Beta-SR Assay, RNA 24 rxn/op.</t>
  </si>
  <si>
    <t>Ion AmpliSeq™ Transcriptome Human Gene Expression Kit - 24 assays</t>
  </si>
  <si>
    <t xml:space="preserve">Ion AmpliSeq™ Direct FFPE DNA Kit </t>
  </si>
  <si>
    <t>Qubit™ Assay Tubes 500szt./op; Próbówki 0,5ml zgodne z fluorometrem Qubit</t>
  </si>
  <si>
    <t>Qubit™ RNA HS Assay Kit, Zestaw do pomiaru fluorometrycznego RNA za pomocą aparatu Qubit™</t>
  </si>
  <si>
    <t>Qubit™ dsDNA HS Assay Kit, Zestaw do pomiaru fluorometrycznego dsDNA za pomocą aparatu Qubit™</t>
  </si>
  <si>
    <t>Qubit™ Flex Quantitation Starter Kit; Urządzenie do pomiaru stężenia kwasów nukleinowych z wykorzystaniem barwników interkalujących</t>
  </si>
  <si>
    <t>TaqMan™ Gene Expression Master Mix; Zestaw przeznaczony do badania ekspresji genów za pomocą metody qPCR</t>
  </si>
  <si>
    <t>TRIzol™ Reagent 200ml/op; odczynnik do izolacji RNA za pomocą met. Chomczyńskiego (mieszanina fenolu, izotiocyjanianu guanidyny)</t>
  </si>
  <si>
    <t xml:space="preserve">Ion 16S™ Metagenomics Kit, 100rxn/op; Zestaw do profilowania bakterii za pomocą metody NGS na bazie sekwencji S16. W skład wchodzą dwa zbiory starterów, bufor oraz kontrolne DNA. </t>
  </si>
  <si>
    <t>SuperScript™ VILO™ cDNA Synthesis Kit 250 rxn/op; Zestaw przeznaczony do syntezy cDNA, zawierający 5X VILO Reaction Mix i 10X SuperScript III Enzyme Blend</t>
  </si>
  <si>
    <t>Ion AmpliSeq On-Demand Panels for Targeted Sequencing; Zestaw do wykonywania bibliotek do którego wybiera się geny, które wcześniej zostały zwalidowane jako część panelu. Zestaw dopuszcza skonstruowanie kombinacji od 1 do 50 genów. W opakowaniu jest wystarczająca ilość odczynników na przygotowanie przynajmniej 24 bibliotek. Zestaw musi być kompatybilny z technologią IonTorrent NGS oraz sekwenatorami typu S5</t>
  </si>
  <si>
    <t xml:space="preserve">Ion Plus Fragment Library Kit, 10 rxn/op; </t>
  </si>
  <si>
    <t xml:space="preserve">Ion Universal Library Quantitation Kit 250 rxn/op; Zestaw odczynników do pomiaru stężenia bibliotek mikrobiomowych do sekwencjonowania metodą NGS IonTorrent </t>
  </si>
  <si>
    <t xml:space="preserve">Oncomine Lung Cell-Free Total Nucleic Acid Research Assay, 8 rxn/op; Zestaw odczynników umożliwiający przygotowanie biblioteki do sekwencjonowania NGS. Panel pozwala na wykrycie całkowitego pozakomórkowego DNA i RNA (cfTNA), przeznaczony do identyfikacji mutacji w nowotworach płuc w próbkach izolowanych z osocza krwi obwodowej. </t>
  </si>
  <si>
    <t xml:space="preserve">Oncomine™ Comprehensive Assay Plus, manual library preparation, 24 rxn/op; Zestaw pozwalający na analizę wariantów w ponad 500 genach, detekcję zmian typu SNVs, CNVs, INDELs, określenie gęstości mutacji (TMB) oraz niestabilności mikrosatelitarnej (MSI). </t>
  </si>
  <si>
    <t xml:space="preserve">Oncomine™ Comprehensive Assay V3m, 24rxn/op;  Panel umożliwia analizę wariantów w obrębie 161 genów. Pozwala na detekcję zmian typu SNVs, CNVs, INDELs i fuzji genów. </t>
  </si>
  <si>
    <t>MagMAX™ Cell-Free Total Nucleic Acid Isolation Kit. Zestaw do automatycznej lub ręcznej izolacji pozakomórkowego DNA i RNA (cfTNA) z osocza krwi obwodowej.</t>
  </si>
  <si>
    <t>op.</t>
  </si>
  <si>
    <t>Ion AmpliSeq™ Library Kit 2.0, 384 rxn/op Zestaw do przygotowania bibliotek DNA (minimum 384 reakcje) dla sekwencjonowania NGS na sekwenatorach Ion typ S5</t>
  </si>
  <si>
    <t>Ion AmpliSeq™ Library Kit Plus, 384 rxn/op Zestaw do przygotowania bibliotek DNA (minimum 384 reakcje) dla sekwencjonowania NGS na sekwenatorach Ion typ S5</t>
  </si>
  <si>
    <t>RAZEM  WARTOŚĆ  NETTO ..................zł.+...................VAT zł. =  ..................... BRUTTOzł.</t>
  </si>
  <si>
    <t xml:space="preserve"> Pieczątka i podpis Wykonawcy</t>
  </si>
  <si>
    <t>……………………………………….</t>
  </si>
  <si>
    <t>Data ……</t>
  </si>
  <si>
    <t>Producent nr katalogowy</t>
  </si>
  <si>
    <t>Podatek VAT %</t>
  </si>
  <si>
    <t>Wartość netto zł (kolumna 5x6)</t>
  </si>
  <si>
    <t>Wartość brutto zł (kolumna 7+8)</t>
  </si>
  <si>
    <t>Cena jedn, brutto zł (kolumna 6+8)</t>
  </si>
  <si>
    <t>Termin ważności odczynników: MINIMUM 3 MIESIĄCE DLA PRODUKTU Z POZYCJI 44 A DLA POZOSTAŁYCH MINIMUM 6 MIESIĘCY OD DATY DOTARCIA DO ZAMAWIAJĄCEGO.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</si>
</sst>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quot;zł&quot;"/>
  </numFmts>
  <fonts count="3" x14ac:knownFonts="1">
    <font>
      <sz val="11"/>
      <color theme="1"/>
      <name val="Calibri"/>
      <family val="2"/>
      <charset val="238"/>
      <scheme val="minor"/>
    </font>
    <font>
      <b/>
      <sz val="11"/>
      <color theme="1"/>
      <name val="Calibri"/>
      <family val="2"/>
      <charset val="238"/>
      <scheme val="minor"/>
    </font>
    <font>
      <sz val="10"/>
      <name val="Arial CE"/>
      <family val="2"/>
      <charset val="238"/>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2" fillId="0" borderId="0"/>
    <xf numFmtId="0" fontId="2" fillId="0" borderId="0"/>
  </cellStyleXfs>
  <cellXfs count="17">
    <xf numFmtId="0" fontId="0" fillId="0" borderId="0" xfId="0"/>
    <xf numFmtId="0" fontId="0" fillId="0" borderId="1" xfId="0" applyBorder="1" applyAlignment="1">
      <alignment horizontal="center"/>
    </xf>
    <xf numFmtId="0" fontId="0" fillId="0" borderId="1" xfId="0" applyBorder="1" applyAlignment="1">
      <alignment horizontal="center" vertical="center"/>
    </xf>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164" fontId="1" fillId="0" borderId="1" xfId="0" applyNumberFormat="1" applyFont="1" applyBorder="1" applyAlignment="1">
      <alignment horizontal="center" vertical="center"/>
    </xf>
    <xf numFmtId="0" fontId="0" fillId="0" borderId="1" xfId="0" applyFont="1" applyBorder="1" applyAlignment="1">
      <alignment horizontal="center" vertical="center"/>
    </xf>
    <xf numFmtId="164" fontId="0" fillId="0" borderId="1" xfId="0" applyNumberFormat="1" applyFont="1" applyBorder="1" applyAlignment="1">
      <alignment horizontal="center" vertical="center"/>
    </xf>
    <xf numFmtId="0" fontId="0" fillId="0" borderId="1" xfId="0" applyFont="1" applyBorder="1" applyAlignment="1">
      <alignment horizontal="center" vertical="center" wrapText="1"/>
    </xf>
    <xf numFmtId="0" fontId="0" fillId="0" borderId="0" xfId="0" applyFont="1" applyAlignment="1">
      <alignment horizontal="center" vertical="center"/>
    </xf>
    <xf numFmtId="0" fontId="0" fillId="0" borderId="0" xfId="0" applyFont="1" applyAlignment="1">
      <alignment horizontal="center" vertical="center" wrapText="1"/>
    </xf>
    <xf numFmtId="0" fontId="0" fillId="0" borderId="0" xfId="0" applyFill="1"/>
    <xf numFmtId="0" fontId="0" fillId="0" borderId="0" xfId="0" applyFill="1" applyAlignment="1">
      <alignment horizontal="center" vertical="center"/>
    </xf>
    <xf numFmtId="0" fontId="0" fillId="0" borderId="1" xfId="0" applyFont="1" applyFill="1" applyBorder="1" applyAlignment="1">
      <alignment horizontal="center" vertical="center"/>
    </xf>
    <xf numFmtId="0" fontId="0" fillId="0" borderId="1" xfId="0" applyBorder="1"/>
    <xf numFmtId="164" fontId="0" fillId="0" borderId="1" xfId="0" applyNumberFormat="1" applyBorder="1"/>
    <xf numFmtId="4" fontId="0" fillId="0" borderId="1" xfId="0" applyNumberFormat="1" applyBorder="1"/>
  </cellXfs>
  <cellStyles count="3">
    <cellStyle name="Normalny" xfId="0" builtinId="0"/>
    <cellStyle name="Normalny 2" xfId="1"/>
    <cellStyle name="Normalny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1"/>
  <sheetViews>
    <sheetView tabSelected="1" zoomScale="80" zoomScaleNormal="80" workbookViewId="0">
      <pane ySplit="1" topLeftCell="A59" activePane="bottomLeft" state="frozen"/>
      <selection pane="bottomLeft" activeCell="B43" sqref="B43"/>
    </sheetView>
  </sheetViews>
  <sheetFormatPr defaultRowHeight="15" x14ac:dyDescent="0.25"/>
  <cols>
    <col min="2" max="2" width="55.140625" style="10" customWidth="1"/>
    <col min="3" max="3" width="31.42578125" style="10" customWidth="1"/>
    <col min="4" max="4" width="4.5703125" style="9" bestFit="1" customWidth="1"/>
    <col min="5" max="5" width="5" style="9" bestFit="1" customWidth="1"/>
    <col min="6" max="6" width="17.85546875" style="9" bestFit="1" customWidth="1"/>
    <col min="7" max="7" width="15.85546875" style="9" bestFit="1" customWidth="1"/>
    <col min="8" max="8" width="15.85546875" style="9" customWidth="1"/>
    <col min="9" max="9" width="17.7109375" customWidth="1"/>
    <col min="10" max="10" width="20.7109375" customWidth="1"/>
  </cols>
  <sheetData>
    <row r="1" spans="1:10" ht="30" x14ac:dyDescent="0.25">
      <c r="A1" s="3" t="s">
        <v>3</v>
      </c>
      <c r="B1" s="4" t="s">
        <v>0</v>
      </c>
      <c r="C1" s="4" t="s">
        <v>58</v>
      </c>
      <c r="D1" s="3" t="s">
        <v>4</v>
      </c>
      <c r="E1" s="3" t="s">
        <v>1</v>
      </c>
      <c r="F1" s="3" t="s">
        <v>5</v>
      </c>
      <c r="G1" s="4" t="s">
        <v>60</v>
      </c>
      <c r="H1" s="4" t="s">
        <v>59</v>
      </c>
      <c r="I1" s="4" t="s">
        <v>62</v>
      </c>
      <c r="J1" s="4" t="s">
        <v>61</v>
      </c>
    </row>
    <row r="2" spans="1:10" x14ac:dyDescent="0.25">
      <c r="A2" s="1">
        <v>1</v>
      </c>
      <c r="B2" s="8">
        <v>2</v>
      </c>
      <c r="C2" s="8">
        <v>3</v>
      </c>
      <c r="D2" s="6">
        <v>4</v>
      </c>
      <c r="E2" s="6">
        <v>5</v>
      </c>
      <c r="F2" s="6">
        <v>6</v>
      </c>
      <c r="G2" s="6"/>
      <c r="H2" s="6">
        <v>8</v>
      </c>
      <c r="I2" s="13"/>
      <c r="J2" s="13"/>
    </row>
    <row r="3" spans="1:10" ht="90" customHeight="1" x14ac:dyDescent="0.25">
      <c r="A3" s="2">
        <v>1</v>
      </c>
      <c r="B3" s="8" t="s">
        <v>6</v>
      </c>
      <c r="C3" s="8"/>
      <c r="D3" s="6" t="s">
        <v>51</v>
      </c>
      <c r="E3" s="6">
        <v>4</v>
      </c>
      <c r="F3" s="7">
        <v>0</v>
      </c>
      <c r="G3" s="7">
        <f>SUM(F3*E3)</f>
        <v>0</v>
      </c>
      <c r="H3" s="7"/>
      <c r="I3" s="15">
        <f>SUM(F3*1.23)</f>
        <v>0</v>
      </c>
      <c r="J3" s="16">
        <f>SUM(G3*1.23)</f>
        <v>0</v>
      </c>
    </row>
    <row r="4" spans="1:10" ht="90.75" customHeight="1" x14ac:dyDescent="0.25">
      <c r="A4" s="2">
        <v>2</v>
      </c>
      <c r="B4" s="8" t="s">
        <v>7</v>
      </c>
      <c r="C4" s="8"/>
      <c r="D4" s="6" t="s">
        <v>51</v>
      </c>
      <c r="E4" s="6">
        <v>10</v>
      </c>
      <c r="F4" s="7">
        <v>0</v>
      </c>
      <c r="G4" s="7">
        <f t="shared" ref="G4:G49" si="0">SUM(F4*E4)</f>
        <v>0</v>
      </c>
      <c r="H4" s="7"/>
      <c r="I4" s="15">
        <f t="shared" ref="I4:I49" si="1">SUM(F4*1.23)</f>
        <v>0</v>
      </c>
      <c r="J4" s="16">
        <f>SUM(G4*1.23)</f>
        <v>0</v>
      </c>
    </row>
    <row r="5" spans="1:10" ht="68.25" customHeight="1" x14ac:dyDescent="0.25">
      <c r="A5" s="2">
        <v>3</v>
      </c>
      <c r="B5" s="8" t="s">
        <v>8</v>
      </c>
      <c r="C5" s="8"/>
      <c r="D5" s="6" t="s">
        <v>51</v>
      </c>
      <c r="E5" s="6">
        <v>2</v>
      </c>
      <c r="F5" s="7">
        <v>0</v>
      </c>
      <c r="G5" s="7">
        <f t="shared" si="0"/>
        <v>0</v>
      </c>
      <c r="H5" s="7"/>
      <c r="I5" s="15">
        <f t="shared" si="1"/>
        <v>0</v>
      </c>
      <c r="J5" s="16">
        <f t="shared" ref="J5:J49" si="2">SUM(G5*1.23)</f>
        <v>0</v>
      </c>
    </row>
    <row r="6" spans="1:10" ht="66.75" customHeight="1" x14ac:dyDescent="0.25">
      <c r="A6" s="2">
        <v>4</v>
      </c>
      <c r="B6" s="8" t="s">
        <v>9</v>
      </c>
      <c r="C6" s="8"/>
      <c r="D6" s="6" t="s">
        <v>51</v>
      </c>
      <c r="E6" s="6">
        <v>2</v>
      </c>
      <c r="F6" s="7">
        <v>0</v>
      </c>
      <c r="G6" s="7">
        <f t="shared" si="0"/>
        <v>0</v>
      </c>
      <c r="H6" s="7"/>
      <c r="I6" s="15">
        <f t="shared" si="1"/>
        <v>0</v>
      </c>
      <c r="J6" s="16">
        <f t="shared" si="2"/>
        <v>0</v>
      </c>
    </row>
    <row r="7" spans="1:10" ht="55.5" customHeight="1" x14ac:dyDescent="0.25">
      <c r="A7" s="2">
        <v>5</v>
      </c>
      <c r="B7" s="8" t="s">
        <v>11</v>
      </c>
      <c r="C7" s="8"/>
      <c r="D7" s="6" t="s">
        <v>51</v>
      </c>
      <c r="E7" s="6">
        <v>1</v>
      </c>
      <c r="F7" s="7">
        <v>0</v>
      </c>
      <c r="G7" s="7">
        <f t="shared" si="0"/>
        <v>0</v>
      </c>
      <c r="H7" s="7"/>
      <c r="I7" s="15">
        <f t="shared" si="1"/>
        <v>0</v>
      </c>
      <c r="J7" s="16">
        <f t="shared" si="2"/>
        <v>0</v>
      </c>
    </row>
    <row r="8" spans="1:10" ht="62.25" customHeight="1" x14ac:dyDescent="0.25">
      <c r="A8" s="2">
        <v>6</v>
      </c>
      <c r="B8" s="8" t="s">
        <v>10</v>
      </c>
      <c r="C8" s="8"/>
      <c r="D8" s="6" t="s">
        <v>51</v>
      </c>
      <c r="E8" s="6">
        <v>10</v>
      </c>
      <c r="F8" s="7">
        <v>0</v>
      </c>
      <c r="G8" s="7">
        <f t="shared" si="0"/>
        <v>0</v>
      </c>
      <c r="H8" s="7"/>
      <c r="I8" s="15">
        <f t="shared" si="1"/>
        <v>0</v>
      </c>
      <c r="J8" s="16">
        <f t="shared" si="2"/>
        <v>0</v>
      </c>
    </row>
    <row r="9" spans="1:10" ht="51.75" customHeight="1" x14ac:dyDescent="0.25">
      <c r="A9" s="2">
        <v>7</v>
      </c>
      <c r="B9" s="8" t="s">
        <v>12</v>
      </c>
      <c r="C9" s="8"/>
      <c r="D9" s="6" t="s">
        <v>51</v>
      </c>
      <c r="E9" s="6">
        <v>1</v>
      </c>
      <c r="F9" s="7">
        <v>0</v>
      </c>
      <c r="G9" s="7">
        <f t="shared" si="0"/>
        <v>0</v>
      </c>
      <c r="H9" s="7"/>
      <c r="I9" s="15">
        <f t="shared" si="1"/>
        <v>0</v>
      </c>
      <c r="J9" s="16">
        <f t="shared" si="2"/>
        <v>0</v>
      </c>
    </row>
    <row r="10" spans="1:10" ht="72" customHeight="1" x14ac:dyDescent="0.25">
      <c r="A10" s="2">
        <v>8</v>
      </c>
      <c r="B10" s="8" t="s">
        <v>13</v>
      </c>
      <c r="C10" s="8"/>
      <c r="D10" s="6" t="s">
        <v>51</v>
      </c>
      <c r="E10" s="6">
        <v>1</v>
      </c>
      <c r="F10" s="7">
        <v>0</v>
      </c>
      <c r="G10" s="7">
        <f t="shared" si="0"/>
        <v>0</v>
      </c>
      <c r="H10" s="7"/>
      <c r="I10" s="15">
        <f t="shared" si="1"/>
        <v>0</v>
      </c>
      <c r="J10" s="16">
        <f t="shared" si="2"/>
        <v>0</v>
      </c>
    </row>
    <row r="11" spans="1:10" ht="78" customHeight="1" x14ac:dyDescent="0.25">
      <c r="A11" s="2">
        <v>9</v>
      </c>
      <c r="B11" s="8" t="s">
        <v>52</v>
      </c>
      <c r="C11" s="8"/>
      <c r="D11" s="6" t="s">
        <v>51</v>
      </c>
      <c r="E11" s="6">
        <v>5</v>
      </c>
      <c r="F11" s="7">
        <v>0</v>
      </c>
      <c r="G11" s="7">
        <f t="shared" si="0"/>
        <v>0</v>
      </c>
      <c r="H11" s="7"/>
      <c r="I11" s="15">
        <f t="shared" si="1"/>
        <v>0</v>
      </c>
      <c r="J11" s="16">
        <f t="shared" si="2"/>
        <v>0</v>
      </c>
    </row>
    <row r="12" spans="1:10" ht="75.75" customHeight="1" x14ac:dyDescent="0.25">
      <c r="A12" s="2">
        <v>10</v>
      </c>
      <c r="B12" s="8" t="s">
        <v>53</v>
      </c>
      <c r="C12" s="8"/>
      <c r="D12" s="6" t="s">
        <v>51</v>
      </c>
      <c r="E12" s="6">
        <v>10</v>
      </c>
      <c r="F12" s="7">
        <v>0</v>
      </c>
      <c r="G12" s="7">
        <f t="shared" si="0"/>
        <v>0</v>
      </c>
      <c r="H12" s="7"/>
      <c r="I12" s="15">
        <f t="shared" si="1"/>
        <v>0</v>
      </c>
      <c r="J12" s="16">
        <f t="shared" si="2"/>
        <v>0</v>
      </c>
    </row>
    <row r="13" spans="1:10" ht="90" x14ac:dyDescent="0.25">
      <c r="A13" s="2">
        <v>11</v>
      </c>
      <c r="B13" s="8" t="s">
        <v>14</v>
      </c>
      <c r="C13" s="8"/>
      <c r="D13" s="6" t="s">
        <v>51</v>
      </c>
      <c r="E13" s="6">
        <v>1</v>
      </c>
      <c r="F13" s="7">
        <v>0</v>
      </c>
      <c r="G13" s="7">
        <f t="shared" si="0"/>
        <v>0</v>
      </c>
      <c r="H13" s="7"/>
      <c r="I13" s="15">
        <f t="shared" si="1"/>
        <v>0</v>
      </c>
      <c r="J13" s="16">
        <f t="shared" si="2"/>
        <v>0</v>
      </c>
    </row>
    <row r="14" spans="1:10" ht="30" x14ac:dyDescent="0.25">
      <c r="A14" s="2">
        <v>12</v>
      </c>
      <c r="B14" s="8" t="s">
        <v>15</v>
      </c>
      <c r="C14" s="8"/>
      <c r="D14" s="6" t="s">
        <v>51</v>
      </c>
      <c r="E14" s="6">
        <v>1</v>
      </c>
      <c r="F14" s="7">
        <v>0</v>
      </c>
      <c r="G14" s="7">
        <f t="shared" si="0"/>
        <v>0</v>
      </c>
      <c r="H14" s="7"/>
      <c r="I14" s="15">
        <f t="shared" si="1"/>
        <v>0</v>
      </c>
      <c r="J14" s="16">
        <f t="shared" si="2"/>
        <v>0</v>
      </c>
    </row>
    <row r="15" spans="1:10" ht="30" x14ac:dyDescent="0.25">
      <c r="A15" s="2">
        <v>13</v>
      </c>
      <c r="B15" s="8" t="s">
        <v>16</v>
      </c>
      <c r="C15" s="8"/>
      <c r="D15" s="6" t="s">
        <v>51</v>
      </c>
      <c r="E15" s="6">
        <v>1</v>
      </c>
      <c r="F15" s="7">
        <v>0</v>
      </c>
      <c r="G15" s="7">
        <f t="shared" si="0"/>
        <v>0</v>
      </c>
      <c r="H15" s="7"/>
      <c r="I15" s="15">
        <f t="shared" si="1"/>
        <v>0</v>
      </c>
      <c r="J15" s="16">
        <f t="shared" si="2"/>
        <v>0</v>
      </c>
    </row>
    <row r="16" spans="1:10" ht="64.5" customHeight="1" x14ac:dyDescent="0.25">
      <c r="A16" s="2">
        <v>14</v>
      </c>
      <c r="B16" s="8" t="s">
        <v>17</v>
      </c>
      <c r="C16" s="8"/>
      <c r="D16" s="6" t="s">
        <v>51</v>
      </c>
      <c r="E16" s="6">
        <v>1</v>
      </c>
      <c r="F16" s="7">
        <v>0</v>
      </c>
      <c r="G16" s="7">
        <f t="shared" si="0"/>
        <v>0</v>
      </c>
      <c r="H16" s="7"/>
      <c r="I16" s="15">
        <f t="shared" si="1"/>
        <v>0</v>
      </c>
      <c r="J16" s="16">
        <f t="shared" si="2"/>
        <v>0</v>
      </c>
    </row>
    <row r="17" spans="1:10" ht="77.25" customHeight="1" x14ac:dyDescent="0.25">
      <c r="A17" s="2">
        <v>15</v>
      </c>
      <c r="B17" s="8" t="s">
        <v>18</v>
      </c>
      <c r="C17" s="8"/>
      <c r="D17" s="6" t="s">
        <v>51</v>
      </c>
      <c r="E17" s="6">
        <v>1</v>
      </c>
      <c r="F17" s="7">
        <v>0</v>
      </c>
      <c r="G17" s="7">
        <f t="shared" si="0"/>
        <v>0</v>
      </c>
      <c r="H17" s="7"/>
      <c r="I17" s="15">
        <f t="shared" si="1"/>
        <v>0</v>
      </c>
      <c r="J17" s="16">
        <f t="shared" si="2"/>
        <v>0</v>
      </c>
    </row>
    <row r="18" spans="1:10" ht="75" customHeight="1" x14ac:dyDescent="0.25">
      <c r="A18" s="2">
        <v>16</v>
      </c>
      <c r="B18" s="8" t="s">
        <v>19</v>
      </c>
      <c r="C18" s="8"/>
      <c r="D18" s="6" t="s">
        <v>51</v>
      </c>
      <c r="E18" s="6">
        <v>7</v>
      </c>
      <c r="F18" s="7">
        <v>0</v>
      </c>
      <c r="G18" s="7">
        <f t="shared" si="0"/>
        <v>0</v>
      </c>
      <c r="H18" s="7"/>
      <c r="I18" s="15">
        <f t="shared" si="1"/>
        <v>0</v>
      </c>
      <c r="J18" s="16">
        <f t="shared" si="2"/>
        <v>0</v>
      </c>
    </row>
    <row r="19" spans="1:10" ht="83.25" customHeight="1" x14ac:dyDescent="0.25">
      <c r="A19" s="2">
        <v>17</v>
      </c>
      <c r="B19" s="8" t="s">
        <v>20</v>
      </c>
      <c r="C19" s="8"/>
      <c r="D19" s="6" t="s">
        <v>51</v>
      </c>
      <c r="E19" s="6">
        <v>10</v>
      </c>
      <c r="F19" s="7">
        <v>0</v>
      </c>
      <c r="G19" s="7">
        <f t="shared" si="0"/>
        <v>0</v>
      </c>
      <c r="H19" s="7"/>
      <c r="I19" s="15">
        <f t="shared" si="1"/>
        <v>0</v>
      </c>
      <c r="J19" s="16">
        <f t="shared" si="2"/>
        <v>0</v>
      </c>
    </row>
    <row r="20" spans="1:10" ht="82.5" customHeight="1" x14ac:dyDescent="0.25">
      <c r="A20" s="2">
        <v>18</v>
      </c>
      <c r="B20" s="8" t="s">
        <v>21</v>
      </c>
      <c r="C20" s="8"/>
      <c r="D20" s="6" t="s">
        <v>51</v>
      </c>
      <c r="E20" s="6">
        <v>15</v>
      </c>
      <c r="F20" s="7">
        <v>0</v>
      </c>
      <c r="G20" s="7">
        <f t="shared" si="0"/>
        <v>0</v>
      </c>
      <c r="H20" s="7"/>
      <c r="I20" s="15">
        <f t="shared" si="1"/>
        <v>0</v>
      </c>
      <c r="J20" s="16">
        <f t="shared" si="2"/>
        <v>0</v>
      </c>
    </row>
    <row r="21" spans="1:10" ht="98.25" customHeight="1" x14ac:dyDescent="0.25">
      <c r="A21" s="2">
        <v>19</v>
      </c>
      <c r="B21" s="8" t="s">
        <v>22</v>
      </c>
      <c r="C21" s="8"/>
      <c r="D21" s="6" t="s">
        <v>51</v>
      </c>
      <c r="E21" s="6">
        <v>2</v>
      </c>
      <c r="F21" s="7">
        <v>0</v>
      </c>
      <c r="G21" s="7">
        <f t="shared" si="0"/>
        <v>0</v>
      </c>
      <c r="H21" s="7"/>
      <c r="I21" s="15">
        <f t="shared" si="1"/>
        <v>0</v>
      </c>
      <c r="J21" s="16">
        <f t="shared" si="2"/>
        <v>0</v>
      </c>
    </row>
    <row r="22" spans="1:10" ht="70.5" customHeight="1" x14ac:dyDescent="0.25">
      <c r="A22" s="2">
        <v>20</v>
      </c>
      <c r="B22" s="8" t="s">
        <v>23</v>
      </c>
      <c r="C22" s="8"/>
      <c r="D22" s="6" t="s">
        <v>51</v>
      </c>
      <c r="E22" s="6">
        <v>2</v>
      </c>
      <c r="F22" s="7">
        <v>0</v>
      </c>
      <c r="G22" s="7">
        <f t="shared" si="0"/>
        <v>0</v>
      </c>
      <c r="H22" s="7"/>
      <c r="I22" s="15">
        <f t="shared" si="1"/>
        <v>0</v>
      </c>
      <c r="J22" s="16">
        <f t="shared" si="2"/>
        <v>0</v>
      </c>
    </row>
    <row r="23" spans="1:10" ht="67.5" customHeight="1" x14ac:dyDescent="0.25">
      <c r="A23" s="2">
        <v>21</v>
      </c>
      <c r="B23" s="8" t="s">
        <v>24</v>
      </c>
      <c r="C23" s="8"/>
      <c r="D23" s="6" t="s">
        <v>51</v>
      </c>
      <c r="E23" s="6">
        <v>1</v>
      </c>
      <c r="F23" s="7">
        <v>0</v>
      </c>
      <c r="G23" s="7">
        <f t="shared" si="0"/>
        <v>0</v>
      </c>
      <c r="H23" s="7"/>
      <c r="I23" s="15">
        <f t="shared" si="1"/>
        <v>0</v>
      </c>
      <c r="J23" s="16">
        <f t="shared" si="2"/>
        <v>0</v>
      </c>
    </row>
    <row r="24" spans="1:10" ht="67.5" customHeight="1" x14ac:dyDescent="0.25">
      <c r="A24" s="2">
        <v>22</v>
      </c>
      <c r="B24" s="8" t="s">
        <v>25</v>
      </c>
      <c r="C24" s="8"/>
      <c r="D24" s="6" t="s">
        <v>51</v>
      </c>
      <c r="E24" s="6">
        <v>1</v>
      </c>
      <c r="F24" s="7">
        <v>0</v>
      </c>
      <c r="G24" s="7">
        <f t="shared" si="0"/>
        <v>0</v>
      </c>
      <c r="H24" s="7"/>
      <c r="I24" s="15">
        <f t="shared" si="1"/>
        <v>0</v>
      </c>
      <c r="J24" s="16">
        <f t="shared" si="2"/>
        <v>0</v>
      </c>
    </row>
    <row r="25" spans="1:10" ht="45" x14ac:dyDescent="0.25">
      <c r="A25" s="2">
        <v>23</v>
      </c>
      <c r="B25" s="8" t="s">
        <v>26</v>
      </c>
      <c r="C25" s="8"/>
      <c r="D25" s="6" t="s">
        <v>51</v>
      </c>
      <c r="E25" s="6">
        <v>1</v>
      </c>
      <c r="F25" s="7">
        <v>0</v>
      </c>
      <c r="G25" s="7">
        <f t="shared" si="0"/>
        <v>0</v>
      </c>
      <c r="H25" s="7"/>
      <c r="I25" s="15">
        <f t="shared" si="1"/>
        <v>0</v>
      </c>
      <c r="J25" s="16">
        <f t="shared" si="2"/>
        <v>0</v>
      </c>
    </row>
    <row r="26" spans="1:10" ht="135" x14ac:dyDescent="0.25">
      <c r="A26" s="2">
        <v>24</v>
      </c>
      <c r="B26" s="8" t="s">
        <v>27</v>
      </c>
      <c r="C26" s="8"/>
      <c r="D26" s="6" t="s">
        <v>51</v>
      </c>
      <c r="E26" s="6">
        <v>1</v>
      </c>
      <c r="F26" s="7">
        <v>0</v>
      </c>
      <c r="G26" s="7">
        <f t="shared" si="0"/>
        <v>0</v>
      </c>
      <c r="H26" s="7"/>
      <c r="I26" s="15">
        <f t="shared" si="1"/>
        <v>0</v>
      </c>
      <c r="J26" s="16">
        <f t="shared" si="2"/>
        <v>0</v>
      </c>
    </row>
    <row r="27" spans="1:10" ht="30" x14ac:dyDescent="0.25">
      <c r="A27" s="2">
        <v>25</v>
      </c>
      <c r="B27" s="8" t="s">
        <v>28</v>
      </c>
      <c r="C27" s="8"/>
      <c r="D27" s="6" t="s">
        <v>51</v>
      </c>
      <c r="E27" s="6">
        <v>1</v>
      </c>
      <c r="F27" s="7">
        <v>0</v>
      </c>
      <c r="G27" s="7">
        <f t="shared" si="0"/>
        <v>0</v>
      </c>
      <c r="H27" s="7"/>
      <c r="I27" s="15">
        <f t="shared" si="1"/>
        <v>0</v>
      </c>
      <c r="J27" s="16">
        <f t="shared" si="2"/>
        <v>0</v>
      </c>
    </row>
    <row r="28" spans="1:10" ht="150" customHeight="1" x14ac:dyDescent="0.25">
      <c r="A28" s="2">
        <v>26</v>
      </c>
      <c r="B28" s="8" t="s">
        <v>29</v>
      </c>
      <c r="C28" s="8"/>
      <c r="D28" s="6" t="s">
        <v>51</v>
      </c>
      <c r="E28" s="6">
        <v>1</v>
      </c>
      <c r="F28" s="7">
        <v>0</v>
      </c>
      <c r="G28" s="7">
        <f t="shared" si="0"/>
        <v>0</v>
      </c>
      <c r="H28" s="7"/>
      <c r="I28" s="15">
        <f t="shared" si="1"/>
        <v>0</v>
      </c>
      <c r="J28" s="16">
        <f t="shared" si="2"/>
        <v>0</v>
      </c>
    </row>
    <row r="29" spans="1:10" ht="78" customHeight="1" x14ac:dyDescent="0.25">
      <c r="A29" s="2">
        <v>27</v>
      </c>
      <c r="B29" s="8" t="s">
        <v>30</v>
      </c>
      <c r="C29" s="8"/>
      <c r="D29" s="6" t="s">
        <v>51</v>
      </c>
      <c r="E29" s="6">
        <v>1</v>
      </c>
      <c r="F29" s="7">
        <v>0</v>
      </c>
      <c r="G29" s="7">
        <f t="shared" si="0"/>
        <v>0</v>
      </c>
      <c r="H29" s="7"/>
      <c r="I29" s="15">
        <f t="shared" si="1"/>
        <v>0</v>
      </c>
      <c r="J29" s="16">
        <f t="shared" si="2"/>
        <v>0</v>
      </c>
    </row>
    <row r="30" spans="1:10" ht="90.75" customHeight="1" x14ac:dyDescent="0.25">
      <c r="A30" s="2">
        <v>28</v>
      </c>
      <c r="B30" s="8" t="s">
        <v>31</v>
      </c>
      <c r="C30" s="8"/>
      <c r="D30" s="6" t="s">
        <v>51</v>
      </c>
      <c r="E30" s="6">
        <v>1</v>
      </c>
      <c r="F30" s="7">
        <v>0</v>
      </c>
      <c r="G30" s="7">
        <f t="shared" si="0"/>
        <v>0</v>
      </c>
      <c r="H30" s="7"/>
      <c r="I30" s="15">
        <f t="shared" si="1"/>
        <v>0</v>
      </c>
      <c r="J30" s="16">
        <f t="shared" si="2"/>
        <v>0</v>
      </c>
    </row>
    <row r="31" spans="1:10" ht="38.25" customHeight="1" x14ac:dyDescent="0.25">
      <c r="A31" s="2">
        <v>29</v>
      </c>
      <c r="B31" s="8" t="s">
        <v>32</v>
      </c>
      <c r="C31" s="8"/>
      <c r="D31" s="6" t="s">
        <v>51</v>
      </c>
      <c r="E31" s="6">
        <v>1</v>
      </c>
      <c r="F31" s="7">
        <v>0</v>
      </c>
      <c r="G31" s="7">
        <f t="shared" si="0"/>
        <v>0</v>
      </c>
      <c r="H31" s="7"/>
      <c r="I31" s="15">
        <f t="shared" si="1"/>
        <v>0</v>
      </c>
      <c r="J31" s="16">
        <f t="shared" si="2"/>
        <v>0</v>
      </c>
    </row>
    <row r="32" spans="1:10" ht="42" customHeight="1" x14ac:dyDescent="0.25">
      <c r="A32" s="2">
        <v>30</v>
      </c>
      <c r="B32" s="8" t="s">
        <v>33</v>
      </c>
      <c r="C32" s="8"/>
      <c r="D32" s="6" t="s">
        <v>51</v>
      </c>
      <c r="E32" s="6">
        <v>1</v>
      </c>
      <c r="F32" s="7">
        <v>0</v>
      </c>
      <c r="G32" s="7">
        <f t="shared" si="0"/>
        <v>0</v>
      </c>
      <c r="H32" s="7"/>
      <c r="I32" s="15">
        <f t="shared" si="1"/>
        <v>0</v>
      </c>
      <c r="J32" s="16">
        <f t="shared" si="2"/>
        <v>0</v>
      </c>
    </row>
    <row r="33" spans="1:10" ht="53.25" customHeight="1" x14ac:dyDescent="0.25">
      <c r="A33" s="2">
        <v>31</v>
      </c>
      <c r="B33" s="8" t="s">
        <v>34</v>
      </c>
      <c r="C33" s="8"/>
      <c r="D33" s="6" t="s">
        <v>51</v>
      </c>
      <c r="E33" s="6">
        <v>1</v>
      </c>
      <c r="F33" s="7">
        <v>0</v>
      </c>
      <c r="G33" s="7">
        <f t="shared" si="0"/>
        <v>0</v>
      </c>
      <c r="H33" s="7"/>
      <c r="I33" s="15">
        <f t="shared" si="1"/>
        <v>0</v>
      </c>
      <c r="J33" s="16">
        <f t="shared" si="2"/>
        <v>0</v>
      </c>
    </row>
    <row r="34" spans="1:10" ht="36" customHeight="1" x14ac:dyDescent="0.25">
      <c r="A34" s="2">
        <v>32</v>
      </c>
      <c r="B34" s="8" t="s">
        <v>35</v>
      </c>
      <c r="C34" s="8"/>
      <c r="D34" s="6" t="s">
        <v>51</v>
      </c>
      <c r="E34" s="6">
        <v>1</v>
      </c>
      <c r="F34" s="7">
        <v>0</v>
      </c>
      <c r="G34" s="7">
        <f t="shared" si="0"/>
        <v>0</v>
      </c>
      <c r="H34" s="7"/>
      <c r="I34" s="15">
        <f t="shared" si="1"/>
        <v>0</v>
      </c>
      <c r="J34" s="16">
        <f t="shared" si="2"/>
        <v>0</v>
      </c>
    </row>
    <row r="35" spans="1:10" ht="58.5" customHeight="1" x14ac:dyDescent="0.25">
      <c r="A35" s="2">
        <v>33</v>
      </c>
      <c r="B35" s="8" t="s">
        <v>36</v>
      </c>
      <c r="C35" s="8"/>
      <c r="D35" s="6" t="s">
        <v>51</v>
      </c>
      <c r="E35" s="6">
        <v>2</v>
      </c>
      <c r="F35" s="7">
        <v>0</v>
      </c>
      <c r="G35" s="7">
        <f t="shared" si="0"/>
        <v>0</v>
      </c>
      <c r="H35" s="7"/>
      <c r="I35" s="15">
        <f t="shared" si="1"/>
        <v>0</v>
      </c>
      <c r="J35" s="16">
        <f t="shared" si="2"/>
        <v>0</v>
      </c>
    </row>
    <row r="36" spans="1:10" ht="69.75" customHeight="1" x14ac:dyDescent="0.25">
      <c r="A36" s="2">
        <v>34</v>
      </c>
      <c r="B36" s="8" t="s">
        <v>37</v>
      </c>
      <c r="C36" s="8"/>
      <c r="D36" s="6" t="s">
        <v>51</v>
      </c>
      <c r="E36" s="6">
        <v>3</v>
      </c>
      <c r="F36" s="7">
        <v>0</v>
      </c>
      <c r="G36" s="7">
        <f t="shared" si="0"/>
        <v>0</v>
      </c>
      <c r="H36" s="7"/>
      <c r="I36" s="15">
        <f t="shared" si="1"/>
        <v>0</v>
      </c>
      <c r="J36" s="16">
        <f t="shared" si="2"/>
        <v>0</v>
      </c>
    </row>
    <row r="37" spans="1:10" ht="69.75" customHeight="1" x14ac:dyDescent="0.25">
      <c r="A37" s="2">
        <v>35</v>
      </c>
      <c r="B37" s="8" t="s">
        <v>38</v>
      </c>
      <c r="C37" s="8"/>
      <c r="D37" s="6" t="s">
        <v>51</v>
      </c>
      <c r="E37" s="6">
        <v>5</v>
      </c>
      <c r="F37" s="7">
        <v>0</v>
      </c>
      <c r="G37" s="7">
        <f t="shared" si="0"/>
        <v>0</v>
      </c>
      <c r="H37" s="7"/>
      <c r="I37" s="15">
        <f t="shared" si="1"/>
        <v>0</v>
      </c>
      <c r="J37" s="16">
        <f t="shared" si="2"/>
        <v>0</v>
      </c>
    </row>
    <row r="38" spans="1:10" ht="70.5" customHeight="1" x14ac:dyDescent="0.25">
      <c r="A38" s="2">
        <v>36</v>
      </c>
      <c r="B38" s="8" t="s">
        <v>39</v>
      </c>
      <c r="C38" s="8"/>
      <c r="D38" s="6" t="s">
        <v>51</v>
      </c>
      <c r="E38" s="6">
        <v>1</v>
      </c>
      <c r="F38" s="7">
        <v>0</v>
      </c>
      <c r="G38" s="7">
        <f t="shared" si="0"/>
        <v>0</v>
      </c>
      <c r="H38" s="7"/>
      <c r="I38" s="15">
        <f t="shared" si="1"/>
        <v>0</v>
      </c>
      <c r="J38" s="16">
        <f t="shared" si="2"/>
        <v>0</v>
      </c>
    </row>
    <row r="39" spans="1:10" ht="74.25" customHeight="1" x14ac:dyDescent="0.25">
      <c r="A39" s="2">
        <v>37</v>
      </c>
      <c r="B39" s="8" t="s">
        <v>40</v>
      </c>
      <c r="C39" s="8"/>
      <c r="D39" s="6" t="s">
        <v>51</v>
      </c>
      <c r="E39" s="6">
        <v>10</v>
      </c>
      <c r="F39" s="7">
        <v>0</v>
      </c>
      <c r="G39" s="7">
        <f t="shared" si="0"/>
        <v>0</v>
      </c>
      <c r="H39" s="7"/>
      <c r="I39" s="15">
        <f t="shared" si="1"/>
        <v>0</v>
      </c>
      <c r="J39" s="16">
        <f t="shared" si="2"/>
        <v>0</v>
      </c>
    </row>
    <row r="40" spans="1:10" ht="83.25" customHeight="1" x14ac:dyDescent="0.25">
      <c r="A40" s="2">
        <v>38</v>
      </c>
      <c r="B40" s="8" t="s">
        <v>41</v>
      </c>
      <c r="C40" s="8"/>
      <c r="D40" s="6" t="s">
        <v>51</v>
      </c>
      <c r="E40" s="6">
        <v>10</v>
      </c>
      <c r="F40" s="7">
        <v>0</v>
      </c>
      <c r="G40" s="7">
        <f t="shared" si="0"/>
        <v>0</v>
      </c>
      <c r="H40" s="7"/>
      <c r="I40" s="15">
        <f t="shared" si="1"/>
        <v>0</v>
      </c>
      <c r="J40" s="16">
        <f t="shared" si="2"/>
        <v>0</v>
      </c>
    </row>
    <row r="41" spans="1:10" ht="92.25" customHeight="1" x14ac:dyDescent="0.25">
      <c r="A41" s="2">
        <v>39</v>
      </c>
      <c r="B41" s="8" t="s">
        <v>42</v>
      </c>
      <c r="C41" s="8"/>
      <c r="D41" s="6" t="s">
        <v>51</v>
      </c>
      <c r="E41" s="6">
        <v>1</v>
      </c>
      <c r="F41" s="7">
        <v>0</v>
      </c>
      <c r="G41" s="7">
        <f t="shared" si="0"/>
        <v>0</v>
      </c>
      <c r="H41" s="7"/>
      <c r="I41" s="15">
        <f t="shared" si="1"/>
        <v>0</v>
      </c>
      <c r="J41" s="16">
        <f t="shared" si="2"/>
        <v>0</v>
      </c>
    </row>
    <row r="42" spans="1:10" ht="93.75" customHeight="1" x14ac:dyDescent="0.25">
      <c r="A42" s="2">
        <v>40</v>
      </c>
      <c r="B42" s="8" t="s">
        <v>43</v>
      </c>
      <c r="C42" s="8"/>
      <c r="D42" s="6" t="s">
        <v>51</v>
      </c>
      <c r="E42" s="6">
        <v>2</v>
      </c>
      <c r="F42" s="7">
        <v>0</v>
      </c>
      <c r="G42" s="7">
        <f t="shared" si="0"/>
        <v>0</v>
      </c>
      <c r="H42" s="7"/>
      <c r="I42" s="15">
        <f t="shared" si="1"/>
        <v>0</v>
      </c>
      <c r="J42" s="16">
        <f t="shared" si="2"/>
        <v>0</v>
      </c>
    </row>
    <row r="43" spans="1:10" ht="169.5" customHeight="1" x14ac:dyDescent="0.25">
      <c r="A43" s="2">
        <v>41</v>
      </c>
      <c r="B43" s="8" t="s">
        <v>44</v>
      </c>
      <c r="C43" s="8"/>
      <c r="D43" s="6" t="s">
        <v>51</v>
      </c>
      <c r="E43" s="6">
        <v>15</v>
      </c>
      <c r="F43" s="7">
        <v>0</v>
      </c>
      <c r="G43" s="7">
        <f t="shared" si="0"/>
        <v>0</v>
      </c>
      <c r="H43" s="7"/>
      <c r="I43" s="15">
        <f t="shared" si="1"/>
        <v>0</v>
      </c>
      <c r="J43" s="16">
        <f t="shared" si="2"/>
        <v>0</v>
      </c>
    </row>
    <row r="44" spans="1:10" ht="32.25" customHeight="1" x14ac:dyDescent="0.25">
      <c r="A44" s="2">
        <v>42</v>
      </c>
      <c r="B44" s="8" t="s">
        <v>45</v>
      </c>
      <c r="C44" s="8"/>
      <c r="D44" s="6" t="s">
        <v>51</v>
      </c>
      <c r="E44" s="6">
        <v>1</v>
      </c>
      <c r="F44" s="7">
        <v>0</v>
      </c>
      <c r="G44" s="7">
        <f t="shared" si="0"/>
        <v>0</v>
      </c>
      <c r="H44" s="7"/>
      <c r="I44" s="15">
        <f t="shared" si="1"/>
        <v>0</v>
      </c>
      <c r="J44" s="16">
        <f t="shared" si="2"/>
        <v>0</v>
      </c>
    </row>
    <row r="45" spans="1:10" ht="85.5" customHeight="1" x14ac:dyDescent="0.25">
      <c r="A45" s="2">
        <v>43</v>
      </c>
      <c r="B45" s="8" t="s">
        <v>46</v>
      </c>
      <c r="C45" s="8"/>
      <c r="D45" s="6" t="s">
        <v>51</v>
      </c>
      <c r="E45" s="6">
        <v>1</v>
      </c>
      <c r="F45" s="7">
        <v>0</v>
      </c>
      <c r="G45" s="7">
        <f t="shared" si="0"/>
        <v>0</v>
      </c>
      <c r="H45" s="7"/>
      <c r="I45" s="15">
        <f t="shared" si="1"/>
        <v>0</v>
      </c>
      <c r="J45" s="16">
        <f t="shared" si="2"/>
        <v>0</v>
      </c>
    </row>
    <row r="46" spans="1:10" ht="123" customHeight="1" x14ac:dyDescent="0.25">
      <c r="A46" s="2">
        <v>44</v>
      </c>
      <c r="B46" s="8" t="s">
        <v>47</v>
      </c>
      <c r="C46" s="8"/>
      <c r="D46" s="6" t="s">
        <v>51</v>
      </c>
      <c r="E46" s="6">
        <v>20</v>
      </c>
      <c r="F46" s="7">
        <v>0</v>
      </c>
      <c r="G46" s="7">
        <f t="shared" si="0"/>
        <v>0</v>
      </c>
      <c r="H46" s="7"/>
      <c r="I46" s="15">
        <f t="shared" si="1"/>
        <v>0</v>
      </c>
      <c r="J46" s="16">
        <f t="shared" si="2"/>
        <v>0</v>
      </c>
    </row>
    <row r="47" spans="1:10" ht="104.25" customHeight="1" x14ac:dyDescent="0.25">
      <c r="A47" s="2">
        <v>45</v>
      </c>
      <c r="B47" s="8" t="s">
        <v>48</v>
      </c>
      <c r="C47" s="8"/>
      <c r="D47" s="6" t="s">
        <v>51</v>
      </c>
      <c r="E47" s="6">
        <v>1</v>
      </c>
      <c r="F47" s="7">
        <v>0</v>
      </c>
      <c r="G47" s="7">
        <f t="shared" si="0"/>
        <v>0</v>
      </c>
      <c r="H47" s="7"/>
      <c r="I47" s="15">
        <f t="shared" si="1"/>
        <v>0</v>
      </c>
      <c r="J47" s="16">
        <f t="shared" si="2"/>
        <v>0</v>
      </c>
    </row>
    <row r="48" spans="1:10" ht="77.25" customHeight="1" x14ac:dyDescent="0.25">
      <c r="A48" s="2">
        <v>46</v>
      </c>
      <c r="B48" s="8" t="s">
        <v>49</v>
      </c>
      <c r="C48" s="8"/>
      <c r="D48" s="6" t="s">
        <v>51</v>
      </c>
      <c r="E48" s="6">
        <v>1</v>
      </c>
      <c r="F48" s="7">
        <v>0</v>
      </c>
      <c r="G48" s="7">
        <f t="shared" si="0"/>
        <v>0</v>
      </c>
      <c r="H48" s="7"/>
      <c r="I48" s="15">
        <f t="shared" si="1"/>
        <v>0</v>
      </c>
      <c r="J48" s="16">
        <f t="shared" si="2"/>
        <v>0</v>
      </c>
    </row>
    <row r="49" spans="1:11" ht="62.25" customHeight="1" x14ac:dyDescent="0.25">
      <c r="A49" s="2">
        <v>47</v>
      </c>
      <c r="B49" s="8" t="s">
        <v>50</v>
      </c>
      <c r="C49" s="8"/>
      <c r="D49" s="6" t="s">
        <v>51</v>
      </c>
      <c r="E49" s="6">
        <v>1</v>
      </c>
      <c r="F49" s="7">
        <v>0</v>
      </c>
      <c r="G49" s="7">
        <f t="shared" si="0"/>
        <v>0</v>
      </c>
      <c r="H49" s="7"/>
      <c r="I49" s="15">
        <f t="shared" si="1"/>
        <v>0</v>
      </c>
      <c r="J49" s="16">
        <f t="shared" si="2"/>
        <v>0</v>
      </c>
    </row>
    <row r="50" spans="1:11" x14ac:dyDescent="0.25">
      <c r="A50" s="2"/>
      <c r="B50" s="4" t="s">
        <v>2</v>
      </c>
      <c r="C50" s="4"/>
      <c r="D50" s="6"/>
      <c r="E50" s="6"/>
      <c r="F50" s="6"/>
      <c r="G50" s="5">
        <f>SUM(G3:G49)</f>
        <v>0</v>
      </c>
      <c r="H50" s="5"/>
      <c r="I50" s="14"/>
      <c r="J50" s="16">
        <f>SUM(J3:J49)</f>
        <v>0</v>
      </c>
    </row>
    <row r="53" spans="1:11" x14ac:dyDescent="0.25">
      <c r="A53" s="11"/>
      <c r="B53" s="12"/>
      <c r="C53" s="12"/>
      <c r="D53" s="11"/>
      <c r="E53" s="11"/>
      <c r="F53" s="11"/>
      <c r="G53" s="11"/>
      <c r="H53" s="11"/>
      <c r="I53" s="11"/>
      <c r="J53" s="11"/>
      <c r="K53" s="11"/>
    </row>
    <row r="54" spans="1:11" x14ac:dyDescent="0.25">
      <c r="A54" s="11" t="s">
        <v>54</v>
      </c>
      <c r="B54" s="12"/>
      <c r="C54" s="12"/>
      <c r="D54" s="11"/>
      <c r="E54" s="11"/>
      <c r="F54" s="11"/>
      <c r="G54" s="11"/>
      <c r="H54" s="11"/>
      <c r="I54" s="11"/>
      <c r="J54" s="11"/>
      <c r="K54" s="11"/>
    </row>
    <row r="55" spans="1:11" x14ac:dyDescent="0.25">
      <c r="A55" s="11"/>
      <c r="B55" s="12"/>
      <c r="C55" s="12"/>
      <c r="D55" s="11"/>
      <c r="E55" s="11"/>
      <c r="F55" s="11"/>
      <c r="G55" s="11"/>
      <c r="H55" s="11"/>
      <c r="I55" s="11"/>
      <c r="J55" s="11"/>
      <c r="K55" s="11"/>
    </row>
    <row r="56" spans="1:11" x14ac:dyDescent="0.25">
      <c r="A56" s="11"/>
      <c r="B56" s="12"/>
      <c r="C56" s="12"/>
      <c r="D56" s="11"/>
      <c r="E56" s="12" t="s">
        <v>63</v>
      </c>
      <c r="F56" s="11"/>
      <c r="G56" s="11"/>
      <c r="H56" s="11"/>
      <c r="I56" s="11"/>
      <c r="J56" s="11"/>
      <c r="K56" s="11"/>
    </row>
    <row r="57" spans="1:11" x14ac:dyDescent="0.25">
      <c r="A57" s="11"/>
      <c r="B57" s="12"/>
      <c r="C57" s="12"/>
      <c r="D57" s="11"/>
      <c r="E57" s="11"/>
      <c r="F57" s="11"/>
      <c r="G57" s="11"/>
      <c r="H57" s="11"/>
      <c r="I57" s="11"/>
      <c r="J57" s="11"/>
      <c r="K57" s="11"/>
    </row>
    <row r="58" spans="1:11" x14ac:dyDescent="0.25">
      <c r="A58" s="11"/>
      <c r="B58" s="12"/>
      <c r="C58" s="12"/>
      <c r="D58" s="11"/>
      <c r="E58" s="11"/>
      <c r="F58" s="11"/>
      <c r="G58" s="11"/>
      <c r="H58" s="11"/>
      <c r="I58" s="11"/>
      <c r="J58" s="11"/>
      <c r="K58" s="11"/>
    </row>
    <row r="59" spans="1:11" x14ac:dyDescent="0.25">
      <c r="A59" s="11" t="s">
        <v>55</v>
      </c>
      <c r="B59" s="12"/>
      <c r="C59" s="12"/>
      <c r="D59" s="11" t="s">
        <v>56</v>
      </c>
      <c r="E59" s="11"/>
      <c r="F59" s="11"/>
      <c r="G59" s="11"/>
      <c r="H59" s="11"/>
      <c r="I59" s="11" t="s">
        <v>57</v>
      </c>
      <c r="J59" s="11"/>
      <c r="K59" s="11"/>
    </row>
    <row r="60" spans="1:11" x14ac:dyDescent="0.25">
      <c r="A60" s="11"/>
      <c r="B60" s="12"/>
      <c r="C60" s="12"/>
      <c r="D60" s="11"/>
      <c r="E60" s="11"/>
      <c r="F60" s="11"/>
      <c r="G60" s="11"/>
      <c r="H60" s="11"/>
      <c r="I60" s="11"/>
      <c r="J60" s="11"/>
      <c r="K60" s="11"/>
    </row>
    <row r="61" spans="1:11" x14ac:dyDescent="0.25">
      <c r="A61" s="11"/>
      <c r="B61" s="12"/>
      <c r="C61" s="12"/>
      <c r="D61" s="11"/>
      <c r="E61" s="11"/>
      <c r="F61" s="11"/>
      <c r="G61" s="11"/>
      <c r="H61" s="11"/>
      <c r="I61" s="11"/>
      <c r="J61" s="11"/>
      <c r="K61" s="11"/>
    </row>
  </sheetData>
  <pageMargins left="0.7" right="0.7" top="0.75" bottom="0.75" header="0.3" footer="0.3"/>
  <pageSetup paperSize="9" scale="67"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Arkusz1</vt:lpstr>
    </vt:vector>
  </TitlesOfParts>
  <Company>HP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Hińcza Kinga</dc:creator>
  <cp:lastModifiedBy>Klimczak Mariusz</cp:lastModifiedBy>
  <cp:lastPrinted>2020-08-21T10:19:26Z</cp:lastPrinted>
  <dcterms:created xsi:type="dcterms:W3CDTF">2020-05-11T06:13:24Z</dcterms:created>
  <dcterms:modified xsi:type="dcterms:W3CDTF">2020-10-02T05:54:26Z</dcterms:modified>
</cp:coreProperties>
</file>