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0"/>
  </bookViews>
  <sheets>
    <sheet name="Pakiet Nr 1" sheetId="1" r:id="rId1"/>
    <sheet name="Pakiet Nr 2" sheetId="2" r:id="rId2"/>
    <sheet name="Arkusz1" sheetId="3" r:id="rId3"/>
  </sheets>
  <definedNames>
    <definedName name="Excel_BuiltIn_Print_Area" localSheetId="1">'Pakiet Nr 2'!$A$1:$J$62</definedName>
    <definedName name="Excel_BuiltIn_Print_Area" localSheetId="1">'Pakiet Nr 2'!$A$1:$J$61</definedName>
    <definedName name="_xlnm.Print_Area" localSheetId="0">'Pakiet Nr 1'!$A$1:$J$115</definedName>
    <definedName name="_xlnm.Print_Area" localSheetId="1">'Pakiet Nr 2'!$A$1:$J$88</definedName>
  </definedNames>
  <calcPr fullCalcOnLoad="1"/>
</workbook>
</file>

<file path=xl/sharedStrings.xml><?xml version="1.0" encoding="utf-8"?>
<sst xmlns="http://schemas.openxmlformats.org/spreadsheetml/2006/main" count="392" uniqueCount="274">
  <si>
    <t>Pakiet Nr 1 – OPAKOWANIA STERYLIZACYJNE</t>
  </si>
  <si>
    <t>Lp.</t>
  </si>
  <si>
    <t>Asortyment</t>
  </si>
  <si>
    <t>Nr katalogowy / 
Producent</t>
  </si>
  <si>
    <t>Jedn.
miary</t>
  </si>
  <si>
    <t>Ilość</t>
  </si>
  <si>
    <t>Cena jedn.
netto</t>
  </si>
  <si>
    <t>Stawka 
VAT %</t>
  </si>
  <si>
    <t>Wartość
netto</t>
  </si>
  <si>
    <t>Wartość
padatku</t>
  </si>
  <si>
    <t>Wartość
brutto</t>
  </si>
  <si>
    <t>1.</t>
  </si>
  <si>
    <t>Rękaw papierowo – foliowy</t>
  </si>
  <si>
    <t>3FKFS230102 VP</t>
  </si>
  <si>
    <t>rol.</t>
  </si>
  <si>
    <t>50 mm x 200 m</t>
  </si>
  <si>
    <t>2.</t>
  </si>
  <si>
    <t>75 mm x 200 m</t>
  </si>
  <si>
    <t>3.</t>
  </si>
  <si>
    <t>3FKFS230106 VP</t>
  </si>
  <si>
    <t>100 mm x 200 m</t>
  </si>
  <si>
    <t>4.</t>
  </si>
  <si>
    <t>3FKFS230108 VP</t>
  </si>
  <si>
    <t>125 mm x 200 m</t>
  </si>
  <si>
    <t>5.</t>
  </si>
  <si>
    <t>3FKFS230110 VP</t>
  </si>
  <si>
    <t>150 mm x 200 m</t>
  </si>
  <si>
    <t>6.</t>
  </si>
  <si>
    <t>3FKFS230112 VP</t>
  </si>
  <si>
    <t>200 mm x 200 m</t>
  </si>
  <si>
    <t>7.</t>
  </si>
  <si>
    <t>3FKFS230114 VP</t>
  </si>
  <si>
    <t>250 mm x 200 m</t>
  </si>
  <si>
    <t>8.</t>
  </si>
  <si>
    <t>3FKFS230116 VP</t>
  </si>
  <si>
    <t>300 mm x 200 m</t>
  </si>
  <si>
    <t>Wymagania:</t>
  </si>
  <si>
    <t>Rękawy papierowo-foliowe ze wskaźnikiem do sterylizacji parowej i formaldehydem, zgodny z normą PN-EN 868-3:2009/EN 868-3:2009,</t>
  </si>
  <si>
    <t xml:space="preserve">PN-EN 868-5:2009/EN 868-5:2009, PN-EN ISO 11607-1:2009/ISO 11607-1:2006 oraz PN-EN ISO 11607-2:2009/ ISO 11607-2:2006 (załączyć </t>
  </si>
  <si>
    <t>stosowne dokumenty wydane przez producenta potwierdzające zgodność z ww. normami) oraz posiadające następujące właściwości:</t>
  </si>
  <si>
    <t>1. Wykluczone umieszczenie testu między warstwami foli</t>
  </si>
  <si>
    <t>2. Wszystkie napisy i testy poza przestrzenią pakowania, widoczne od strony folii</t>
  </si>
  <si>
    <t>3. Minimum dwa wskaźniki sterylizacji do pary wodnej i formaldehydu zgodne z normą PN-EN ISO 11140-1:2009 / ISO 11140-1:2005</t>
  </si>
  <si>
    <t>4. Jednoznacznie oznaczony kierunek otwierania</t>
  </si>
  <si>
    <t>5. Zgrzew fabryczny wielokrotny o wytrzymałości nie mniejszej niż 2,1 N/15 mm</t>
  </si>
  <si>
    <t xml:space="preserve">6. Rękawy nawinięte na rolkę papierem na zewnątrz </t>
  </si>
  <si>
    <t xml:space="preserve"> </t>
  </si>
  <si>
    <r>
      <t>7. Papier o gramaturze nominalnej 70 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(tolerancja wg PN-EN 868-3:2009 / EN 868-3:2009), wymagana charakterystyka wytrzymałościowa </t>
    </r>
  </si>
  <si>
    <t xml:space="preserve">wydana przez producenta (a nie dystrybutora) w celu potwierdzenia i oceny parametrów wytrzymałościowych i zgodności </t>
  </si>
  <si>
    <t>z normą PN-EN 868-3:2009 / EN 868-3:2009</t>
  </si>
  <si>
    <t>- zawartość chlorków poniżej 0,05%</t>
  </si>
  <si>
    <t>- zawartość siarczanów poniżej 0,25 %</t>
  </si>
  <si>
    <t>- wytrzymałość na rozciąganie liniowe na sucho w kierunku walcowania nie mniej niż 7,3 kN/m; w kierunku poprzecznym nie mniej niż 4 kN/m</t>
  </si>
  <si>
    <t>- wytrzymałość na przedarcie nie mniej niż 700 mN w obu kierunkach</t>
  </si>
  <si>
    <t>- wytrzymałość na przepuklenie nie mniej niż 400 kPa</t>
  </si>
  <si>
    <r>
      <t>8. F</t>
    </r>
    <r>
      <rPr>
        <sz val="10"/>
        <color indexed="8"/>
        <rFont val="Arial"/>
        <family val="2"/>
      </rPr>
      <t xml:space="preserve">olia co najmniej sześciowarstwowa  (ilość warstw folii potwierdzone certyfikatem wydanym przez niezależną jednostkę </t>
    </r>
  </si>
  <si>
    <t xml:space="preserve">notyfikowaną), wymagana charakterystyka wytrzymałościowa wydana przez producenta folii (a nie dystrybutora) w celu potwierdzenia i oceny </t>
  </si>
  <si>
    <t>parametrów wytrzymałościowych i zgodności z normą PN-EN 868-5:2009 / EN 868-5:2009</t>
  </si>
  <si>
    <t>- przeźroczysta, bez rozwarstwień, bez substancji toksycznych i porów</t>
  </si>
  <si>
    <t>- grubość nie większa niż 52 μm</t>
  </si>
  <si>
    <t xml:space="preserve">9. Wymagana dokumentacja producenta określająca maksymalny okres przechowywania wyrobów po sterylizacji zapakowanych </t>
  </si>
  <si>
    <t>w oferowane rękawy papierowo-foliowe</t>
  </si>
  <si>
    <t xml:space="preserve">10. Wymagane załączenie do oferty dokumentu wydanego przez niezależną jednostkę notyfikowaną potwierdzającego posiadanie przez producenta </t>
  </si>
  <si>
    <t>jak i oferenta wdrożonego systemu zarządzania jakością ISO 9001:2008 lub innego równoważnego</t>
  </si>
  <si>
    <t>11. Ze względu na wymagania procedury zgrzewania wszystkie pozycje muszą pochodzić od jednego producenta</t>
  </si>
  <si>
    <t xml:space="preserve">12. Oferent zobowiązany jest do wykonania nieodpłatnie walidacji zgrzewów wykonanych na posiadanych przez Szpital zgrzewarkach </t>
  </si>
  <si>
    <t>zgodnie z PN-EN ISO 11607 i PN-EN 868-5 przed i po sterylizacji</t>
  </si>
  <si>
    <t>Jedn. 
miary</t>
  </si>
  <si>
    <t>Cena jedn.
Netto</t>
  </si>
  <si>
    <t>9.</t>
  </si>
  <si>
    <t xml:space="preserve">Papier krepowany, kolor biały 50 x 50 cm </t>
  </si>
  <si>
    <t>10.</t>
  </si>
  <si>
    <t xml:space="preserve">Papier krepowany, kolor biały 60 x 60 cm </t>
  </si>
  <si>
    <t>11.</t>
  </si>
  <si>
    <t xml:space="preserve">Papier krepowany, kolor biały 75 x 75 cm </t>
  </si>
  <si>
    <t>op. 250 ark.</t>
  </si>
  <si>
    <t>12.</t>
  </si>
  <si>
    <t xml:space="preserve">Papier krepowany, kolor biały 90 x 90 cm </t>
  </si>
  <si>
    <t>13.</t>
  </si>
  <si>
    <t xml:space="preserve">Papier krepowany, kolor biały 100 x 100 cm </t>
  </si>
  <si>
    <t>14.</t>
  </si>
  <si>
    <t xml:space="preserve">Papier krepowany, kolor biały 120 x 120 cm </t>
  </si>
  <si>
    <t>op. 100 ark.</t>
  </si>
  <si>
    <t>15.</t>
  </si>
  <si>
    <t xml:space="preserve">Papier krepowany, kolor zielony 50 x 50 cm </t>
  </si>
  <si>
    <t>16.</t>
  </si>
  <si>
    <t xml:space="preserve">Papier krepowany, kolor zielony 60 x 60 cm </t>
  </si>
  <si>
    <t>17.</t>
  </si>
  <si>
    <t xml:space="preserve">Papier krepowany, kolor zielony 75 x 75 cm </t>
  </si>
  <si>
    <t>18.</t>
  </si>
  <si>
    <t xml:space="preserve">Papier krepowany, kolor zielony 90 x 90 cm </t>
  </si>
  <si>
    <t>19.</t>
  </si>
  <si>
    <t xml:space="preserve">Papier krepowany, kolor zielony 100 x 100 cm </t>
  </si>
  <si>
    <t>20.</t>
  </si>
  <si>
    <t xml:space="preserve">Papier krepowany, kolor zielony 120 x 120 cm </t>
  </si>
  <si>
    <t>Papier sterylizacyjny, mikro krepowany, kolor zielony i biały</t>
  </si>
  <si>
    <t xml:space="preserve">1. Włókna celulozy - 100% </t>
  </si>
  <si>
    <t>2. Gramatura nominalna 60 g/m² (EN 868 – 2)</t>
  </si>
  <si>
    <t>3. Wytrzymałość na przedarcie w kierunku walcowania nie mniej niż 800 mN, w kierunku poprzecznym nie mniej niż 1000 mN</t>
  </si>
  <si>
    <t>4. Wytrzymałość na przepuklenie nie mniej niż 180 kPa</t>
  </si>
  <si>
    <t>5. Wytrzymałość na rozciąganie liniowe na sucho w kierunku walcowania nie mniej niż 2,1 kN/m; w kierunku poprzecznym nie mniej niż 1,6 kN/m</t>
  </si>
  <si>
    <t>6. Wytrzymałość na rozciąganie liniowe na mokro w kierunku walcowania nie mniej niż 0,8 kN/m; w kierunku poprzecznym nie mniej niż 0,5 kN/m</t>
  </si>
  <si>
    <t xml:space="preserve">7. Zapewniająca wysoką barierę bakteriologiczną i możliwość długiego składowania materiałów w stanie sterylnym, wymagane oświadczenie producenta </t>
  </si>
  <si>
    <t xml:space="preserve">   o okresie przechowywania wyrobów  w stanie sterylnym – min. 180 dni</t>
  </si>
  <si>
    <t>8. Charakterystyka wytrzymałościowa wydana przez producenta w celu potwierdzenia i oceny parametrów wytrzymałościowych</t>
  </si>
  <si>
    <t xml:space="preserve">   i zgodności z normą EN 868-2 oraz EN ISO 11607-1</t>
  </si>
  <si>
    <t>21.</t>
  </si>
  <si>
    <t>Włóknina zielona i niebieska 1000 x 1000 mm</t>
  </si>
  <si>
    <t>Kombinacja włókniny opakowaniowej naprzemiennie pakowanej, przeznaczona do pakowania ciężkich tac narzędziowych i zestawów ortopedycznych</t>
  </si>
  <si>
    <t>1. Warstwa wewnętrzna włóknina sterylizacyjna (włókna celulozy wzmocnione włóknami syntetycznymi), mikrokrepowana, kolor zielony</t>
  </si>
  <si>
    <t>1.1 Gramatura nominalna 57 g/m² (EN 868 – 2)</t>
  </si>
  <si>
    <t>1.2 Wytrzymałość na przedarcie w kierunku walcowania nie mniej niż 1100 mN, w kierunku poprzecznym nie mniej niż 1500 mN</t>
  </si>
  <si>
    <t>1.3 Wytrzymałość na przepuklenie na sucho nie mniej niż 190 kPa, na mokro nie mniej niż 150 kPa</t>
  </si>
  <si>
    <t>1.4 Wytrzymałość na rozciąganie liniowe na sucho w kierunku walcowania nie mniej niż 2,5 kN/m; w kierunku poprzecznym nie mniej niż 1,0 kN/m</t>
  </si>
  <si>
    <t>1.5 Wytrzymałość na rozciąganie liniowe na mokro w kierunku walcowania nie mniej niż 1,4 kN/m; w kierunku poprzecznym nie mniej niż 0,7 kN/m</t>
  </si>
  <si>
    <t xml:space="preserve">1.6 Zapewniająca wysoką barierę bakteriologiczną i możliwość długiego składowania materiałów w stanie sterylnym, wymagane oświadczenie producenta </t>
  </si>
  <si>
    <t xml:space="preserve">     o okresie przechowywania wyrobów w stanie sterylnym – min. 180 dni</t>
  </si>
  <si>
    <t xml:space="preserve">1.7 Charakterystyka wytrzymałościowa wydana przez producenta w celu potwierdzenia i oceny parametrów wytrzymałościowych i zgodności </t>
  </si>
  <si>
    <t xml:space="preserve">   z normą EN 868-2 oraz EN ISO 11607-1</t>
  </si>
  <si>
    <t>2. Warstwa zewnętrzna włóknina sterylizacyjna (włókna syntetyczne 100% polipropylenu, trójwarstwowa), kolor niebieski</t>
  </si>
  <si>
    <t>2.1 Gramatura nominalna 47 g/m² (EN 868 – 2)</t>
  </si>
  <si>
    <t>2.2 Wytrzymałość na przedarcie w kierunku walcowania nie mniej niż 4200 mN, w kierunku poprzecznym nie mniej niż 7200 mN</t>
  </si>
  <si>
    <t>2.3 Wytrzymałość na przepuklenie na sucho nie mniej niż 230 kPa, na mokro nie mniej niż 230 kPa</t>
  </si>
  <si>
    <t>2.4 Wytrzymałość na rozciąganie liniowe na sucho w kierunku walcowania nie mniej niż 2,3 kN/m; w kierunku poprzecznym nie mniej niż 1,0 kN/m</t>
  </si>
  <si>
    <t>2.5 Wytrzymałość na rozciąganie liniowe na mokro w kierunku walcowania nie mniej niż 2,3 kN/m; w kierunku poprzecznym nie mniej niż 1,0 kN/m</t>
  </si>
  <si>
    <t xml:space="preserve">2.6 Zapewniająca wysoką barierę bakteriologiczną i możliwość długiego składowania materiałów w stanie sterylnym, wymagane oświadczenie producenta </t>
  </si>
  <si>
    <t xml:space="preserve">2.7 Charakterystyka wytrzymałościowa wydana przez producenta w celu potwierdzenia i oceny parametrów wytrzymałościowych i </t>
  </si>
  <si>
    <t xml:space="preserve">     zgodności z normą EN 868-2 oraz EN ISO 11607-1</t>
  </si>
  <si>
    <t>22.</t>
  </si>
  <si>
    <t>Jednorazowe, wykonane z papieru, okrągłe filtry do pojemników sterylizacyjnych Aesculap. Średnica filtra 19 cm. Filtry posiadają wskaźnik procesu sterylizacji parą wodną typu I. Opakowanie 500 szt.</t>
  </si>
  <si>
    <t>23.</t>
  </si>
  <si>
    <t>Teflonowe filtry do pojemników sterylizacyjnych Aesculap, średnica 19 cm. Filtry odporne na 2000 cykli sterylizacyjnych. Opakowanie 10 sztuk</t>
  </si>
  <si>
    <t>FPTFE190/ CBM</t>
  </si>
  <si>
    <t>opak.</t>
  </si>
  <si>
    <t>RAZEM:</t>
  </si>
  <si>
    <t>…………………………………..</t>
  </si>
  <si>
    <t>Pakiet Nr 2 – testy kontroli procesu sterylizacji, mycia i dezynfekcji</t>
  </si>
  <si>
    <t xml:space="preserve">Nr katalogowy / </t>
  </si>
  <si>
    <t>Jedn.</t>
  </si>
  <si>
    <t>Cena jedn.</t>
  </si>
  <si>
    <t xml:space="preserve">Stawka </t>
  </si>
  <si>
    <t>Wartość</t>
  </si>
  <si>
    <t>Producent</t>
  </si>
  <si>
    <t>miary</t>
  </si>
  <si>
    <t>netto</t>
  </si>
  <si>
    <t>VAT %</t>
  </si>
  <si>
    <t>podatku</t>
  </si>
  <si>
    <t>brutto</t>
  </si>
  <si>
    <t>Test symulacyjny typu Bowie – Dick do kontroli pracy sterylizatora</t>
  </si>
  <si>
    <t>211-115</t>
  </si>
  <si>
    <t>op.</t>
  </si>
  <si>
    <t>w postaci pokrytych polimerem pasków, samoprzylepnych na</t>
  </si>
  <si>
    <t>GKE</t>
  </si>
  <si>
    <t xml:space="preserve">całej długości, z symetrycznie rozłożoną substancją wskaźnikową, </t>
  </si>
  <si>
    <t>kompatybilne z przyrządem testowym procesu z rurką i kapsułą</t>
  </si>
  <si>
    <t>ze stali kwasoodpornej w obudowie z tworzywa sztucznego o</t>
  </si>
  <si>
    <t>przekroju okrągłym, otwartym z jednej strony na całej średnicy</t>
  </si>
  <si>
    <t>przyrządu. Zgodny z normą PN EN 867 i EN ISO 11140.</t>
  </si>
  <si>
    <t>Opakowanie 500 szt.</t>
  </si>
  <si>
    <t>Zintegrowany wskaźnik do kontroli wsadu w procesie sterylizacji</t>
  </si>
  <si>
    <t>211-255</t>
  </si>
  <si>
    <t xml:space="preserve">parą wodną w postaci pokrytych polimerem pasków, </t>
  </si>
  <si>
    <t>samoprzylepnych na całej długości, z symetrycznie rozłożoną</t>
  </si>
  <si>
    <t xml:space="preserve">substancją wskaźnikową, kompatybilne z przyrządem testowym </t>
  </si>
  <si>
    <t>procesu z rurką i kapsułą ze stali kwasoodpornej w obudowie z</t>
  </si>
  <si>
    <t xml:space="preserve">tworzywa sztucznego o przekroju okrągłym, otwartym z jednej </t>
  </si>
  <si>
    <t>strony na całej średnicy przyrządu. Zgodny z normą PN EN 867</t>
  </si>
  <si>
    <t>i EN ISO 11140. Opakowanie 500 szt.</t>
  </si>
  <si>
    <t>Zintegrowany wskaźnik chemiczny do kontroli</t>
  </si>
  <si>
    <t>3M</t>
  </si>
  <si>
    <t xml:space="preserve">Etykiety dwukrotnie przylepne ze wskaźnikiem sterylizacji parą </t>
  </si>
  <si>
    <t>wodną. Kompatybilne z posiadaną metkownicą alfanumeryczną</t>
  </si>
  <si>
    <t xml:space="preserve">z zapisem informacji wzdłuż przesuwu etykiet, firmy GKE. </t>
  </si>
  <si>
    <t>Wymagane oświadczenie producenta metkownicy GKE o</t>
  </si>
  <si>
    <t>kompatybilności z etykietami. Dołączyć do oferty.</t>
  </si>
  <si>
    <t>1 rolka 750 etykiet, wskaźnik para wodna. Opakowanie 12 rolek.</t>
  </si>
  <si>
    <t xml:space="preserve">Fiolkowy wskaźnik biologiczny zawierające spory bakterii </t>
  </si>
  <si>
    <t>324-550</t>
  </si>
  <si>
    <r>
      <t>G. Stearothermophilus na papierowym nośniku, populacja 10</t>
    </r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, </t>
    </r>
  </si>
  <si>
    <t>w postaci fiolek, z umieszczonym wewnątrz wskaźnikiem</t>
  </si>
  <si>
    <t>chemicznym klasy 5, kompatybilnych z przyrządem testowym</t>
  </si>
  <si>
    <t>tworzywa sztucznego o przekroju eliptycznym, otwartym z jednej</t>
  </si>
  <si>
    <t>strony na całej średnicy przyrządu.</t>
  </si>
  <si>
    <t>Opakowanie 100 szt.</t>
  </si>
  <si>
    <t>Test kontroli skuteczności mycia w myjni - dezynfektorze w</t>
  </si>
  <si>
    <t>810-101</t>
  </si>
  <si>
    <t xml:space="preserve">formie samoprzylepnego nośnika z tworzywa sztucznego, z </t>
  </si>
  <si>
    <t>Zgodny z normą 15883 załącznik A</t>
  </si>
  <si>
    <t>Opakowanie 320 szt.</t>
  </si>
  <si>
    <t>A. Browne</t>
  </si>
  <si>
    <t xml:space="preserve">Plomba etykieta zabezpieczająca z papieru do pojemników </t>
  </si>
  <si>
    <t>211-362</t>
  </si>
  <si>
    <t xml:space="preserve">sterylizacyjnych z chemicznym wskaźnikiem sterylizacji </t>
  </si>
  <si>
    <t>w parze wodnej i miejscem na opis lub wklejenie etykiety</t>
  </si>
  <si>
    <t>dwukrotnie przylepnej, jednorazowego użytku.</t>
  </si>
  <si>
    <t>wymiary etykiety: 25 x 70 mm</t>
  </si>
  <si>
    <t>wymiary paska plomby: 70 x 3,5 mm</t>
  </si>
  <si>
    <t>Opakowanie 1008 szt.</t>
  </si>
  <si>
    <t xml:space="preserve">Koperty do dokumentacji Centralnej Sterylizatorni. </t>
  </si>
  <si>
    <t>KSD5</t>
  </si>
  <si>
    <t>op</t>
  </si>
  <si>
    <t>Op. 100 szt.</t>
  </si>
  <si>
    <t>AMED</t>
  </si>
  <si>
    <r>
      <t>czas inkubacji do 24 godzin w temperaturze 55 – 60</t>
    </r>
    <r>
      <rPr>
        <sz val="10"/>
        <rFont val="Calibri"/>
        <family val="2"/>
      </rPr>
      <t>°</t>
    </r>
    <r>
      <rPr>
        <sz val="10"/>
        <color indexed="8"/>
        <rFont val="Arial"/>
        <family val="2"/>
      </rPr>
      <t xml:space="preserve">C. Wskaźniki </t>
    </r>
  </si>
  <si>
    <r>
      <t>Test do kontroli procesu dezynfekcji termicznej 93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 / 10 min</t>
    </r>
  </si>
  <si>
    <r>
      <t>naniesioną substancją testową o powierzchni min. 1 cm</t>
    </r>
    <r>
      <rPr>
        <sz val="10"/>
        <rFont val="Calibri"/>
        <family val="2"/>
      </rPr>
      <t>²</t>
    </r>
  </si>
  <si>
    <t xml:space="preserve">Codzienny test do kontroli prawidłowości zgrzewania </t>
  </si>
  <si>
    <t>w zgrzewarkach rotacyjnych dla wszystkich rodzajów opakowań.</t>
  </si>
  <si>
    <t>Opakowanie zawiera 250 szt.</t>
  </si>
  <si>
    <t>Czyściki do narzędzi rurowych jednorazowego użytku. Wykonane</t>
  </si>
  <si>
    <t>szt.</t>
  </si>
  <si>
    <t xml:space="preserve">Szczotki do mycia, odporne na temperaturę do 134°C i warunki </t>
  </si>
  <si>
    <t>oczyszczania w myjni-dezynfektorze, dwustronna, nylonowe włosie.</t>
  </si>
  <si>
    <t>Dł. włosia 5 i 10 mm, dł. szczotki 25 i 23 mm, dł. całkowita 175 mm.</t>
  </si>
  <si>
    <t>Opakowanie 3 sztuki</t>
  </si>
  <si>
    <t>Neutralna, samoprzylepna taśma do zamykania pakietów, odporna</t>
  </si>
  <si>
    <t>na warunki sterylizacji w parze wodnej, szer. 25 mm, dł. 50 m.</t>
  </si>
  <si>
    <t>3FSZB830106</t>
  </si>
  <si>
    <t>Opakowanie 50 sztuk</t>
  </si>
  <si>
    <t>3FRIN550204</t>
  </si>
  <si>
    <t>głowicą. Wymiary: 1000 mm x Ø 3 mm</t>
  </si>
  <si>
    <t>głowicą. Wymiary: 2300 mm x Ø 6 mm</t>
  </si>
  <si>
    <t>3FRIN550210</t>
  </si>
  <si>
    <t>ze stali kwasoodpornej, włosie nylonowe wysokiej jakości.</t>
  </si>
  <si>
    <t>Opakowanie 5 sztuk</t>
  </si>
  <si>
    <t xml:space="preserve">Podkładki czyszczące – cienkie, Do usuwania plam i rdzy, </t>
  </si>
  <si>
    <t>3FRIN550120</t>
  </si>
  <si>
    <t>3FKLB410106</t>
  </si>
  <si>
    <t>3FKLB410204</t>
  </si>
  <si>
    <t>3FKFS230104 VP</t>
  </si>
  <si>
    <t>3FCZB470101 / Stericlin</t>
  </si>
  <si>
    <t>Formularz asortymentowo - cenowy</t>
  </si>
  <si>
    <t>Podpis Wykonawcy</t>
  </si>
  <si>
    <t>Załącznik nr 2</t>
  </si>
  <si>
    <t>Taśma samoprzylepna do zamykania pakietów, odporna</t>
  </si>
  <si>
    <t>na warunki sterylizacji, szer. 19 mm, dł. 50 m</t>
  </si>
  <si>
    <t>Stericlin</t>
  </si>
  <si>
    <t>Czyścik do narzędzi rurowych wielokrotnego użytku. Drut wykonany</t>
  </si>
  <si>
    <t>212-224</t>
  </si>
  <si>
    <t>Opakowanie 400 szt.</t>
  </si>
  <si>
    <t>cyklu sterylizacji parowej pakietu</t>
  </si>
  <si>
    <t>000-873</t>
  </si>
  <si>
    <t>240-830</t>
  </si>
  <si>
    <t xml:space="preserve">Wykonawca zobowiązuje się dostarczyć dwie metkownice </t>
  </si>
  <si>
    <t>na czas trwania umowy</t>
  </si>
  <si>
    <t>Kolor: czerwony Wymiary: 100 x 150 mm</t>
  </si>
  <si>
    <t>3FRIN556120</t>
  </si>
  <si>
    <t>Wymiary czyścika Ø 10 mm x 100 mm, długość 650 mm</t>
  </si>
  <si>
    <t>3FRIN550194</t>
  </si>
  <si>
    <t>3FRIN550136</t>
  </si>
  <si>
    <t>wymiar szczotki 40 mm, dł. Całkowita 178 op. 5 szt</t>
  </si>
  <si>
    <t>3FSSV510102</t>
  </si>
  <si>
    <t>opakowanie 1000 szt.</t>
  </si>
  <si>
    <t xml:space="preserve">Średnio twarde nylonowe włosie, dwustronna, zakończona plastikową </t>
  </si>
  <si>
    <t>Szczotki do mycia narzędzi z włosiem ze stali kwasoodpornej</t>
  </si>
  <si>
    <t>Torebki samozamykające po sterylizacyjne, rozmiar 20 x 30 cm</t>
  </si>
  <si>
    <r>
      <t>- zgrzewalna w temperaturze minimum 170 – 190</t>
    </r>
    <r>
      <rPr>
        <sz val="10"/>
        <color indexed="8"/>
        <rFont val="Calibri"/>
        <family val="2"/>
      </rPr>
      <t>°</t>
    </r>
    <r>
      <rPr>
        <sz val="10"/>
        <rFont val="Cambria"/>
        <family val="1"/>
      </rPr>
      <t>C</t>
    </r>
  </si>
  <si>
    <t>3FPAP310104 / Stericlin</t>
  </si>
  <si>
    <t>op. 750 ark.</t>
  </si>
  <si>
    <t>3FPAP310106 / Stericlin</t>
  </si>
  <si>
    <t>3FPAP310108 / Stericlin</t>
  </si>
  <si>
    <t>op. 350 ark.</t>
  </si>
  <si>
    <t>3FPAP310112 / Stericlin</t>
  </si>
  <si>
    <t>3FPAP310114 / Stericlin</t>
  </si>
  <si>
    <t>3FPAP310118 / Stericlin</t>
  </si>
  <si>
    <t>op. 125 ark.</t>
  </si>
  <si>
    <t>3FPAP310204 / Stericlin</t>
  </si>
  <si>
    <t>3FPAP310206 / Stericlin</t>
  </si>
  <si>
    <t>3FPAP310208 / Stericlin</t>
  </si>
  <si>
    <t>3FPAP310212 / Stericlin</t>
  </si>
  <si>
    <t>3FPAP310214 / Stericlin</t>
  </si>
  <si>
    <t>3FPAP310218 / Stericlin</t>
  </si>
  <si>
    <t>3FDOP372214 / Stericlin</t>
  </si>
  <si>
    <t>op. 1000 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</si>
</sst>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&quot; zł&quot;"/>
    <numFmt numFmtId="166" formatCode="#,##0.00\ [$zł-415];[Red]\-#,##0.00\ [$zł-415]"/>
    <numFmt numFmtId="167" formatCode="_-* #,##0.00&quot; zł&quot;_-;\-* #,##0.00&quot; zł&quot;_-;_-* \-??&quot; zł&quot;_-;_-@_-"/>
    <numFmt numFmtId="168" formatCode="#,##0.00&quot; zł&quot;;\-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"/>
      <family val="2"/>
    </font>
    <font>
      <b/>
      <i/>
      <sz val="16"/>
      <color indexed="8"/>
      <name val="Arial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indexed="8"/>
      <name val="Arial"/>
      <family val="2"/>
    </font>
    <font>
      <sz val="10"/>
      <name val="Cambria"/>
      <family val="1"/>
    </font>
    <font>
      <sz val="10"/>
      <color indexed="5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165" fontId="0" fillId="0" borderId="10" xfId="0" applyNumberFormat="1" applyFont="1" applyFill="1" applyBorder="1" applyAlignment="1">
      <alignment horizontal="right" vertical="top"/>
    </xf>
    <xf numFmtId="9" fontId="0" fillId="0" borderId="10" xfId="0" applyNumberFormat="1" applyFont="1" applyFill="1" applyBorder="1" applyAlignment="1">
      <alignment horizontal="center" vertical="top"/>
    </xf>
    <xf numFmtId="166" fontId="0" fillId="0" borderId="10" xfId="0" applyNumberFormat="1" applyFont="1" applyFill="1" applyBorder="1" applyAlignment="1">
      <alignment horizontal="right" vertical="top"/>
    </xf>
    <xf numFmtId="16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12" xfId="0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 vertical="top"/>
    </xf>
    <xf numFmtId="9" fontId="0" fillId="0" borderId="13" xfId="0" applyNumberFormat="1" applyFont="1" applyFill="1" applyBorder="1" applyAlignment="1">
      <alignment horizontal="center" vertical="top"/>
    </xf>
    <xf numFmtId="166" fontId="0" fillId="0" borderId="13" xfId="0" applyNumberFormat="1" applyFont="1" applyFill="1" applyBorder="1" applyAlignment="1">
      <alignment horizontal="right" vertical="top"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right" vertical="top"/>
    </xf>
    <xf numFmtId="9" fontId="0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166" fontId="11" fillId="0" borderId="0" xfId="0" applyNumberFormat="1" applyFont="1" applyAlignment="1">
      <alignment horizontal="center" vertical="center"/>
    </xf>
    <xf numFmtId="0" fontId="11" fillId="0" borderId="0" xfId="54" applyFont="1" applyAlignment="1">
      <alignment horizontal="center" vertical="center"/>
      <protection/>
    </xf>
    <xf numFmtId="166" fontId="11" fillId="0" borderId="0" xfId="54" applyNumberFormat="1" applyFont="1" applyAlignment="1">
      <alignment horizontal="center" vertical="center"/>
      <protection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/>
    </xf>
    <xf numFmtId="166" fontId="6" fillId="0" borderId="0" xfId="0" applyNumberFormat="1" applyFont="1" applyAlignment="1">
      <alignment/>
    </xf>
    <xf numFmtId="164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165" fontId="0" fillId="0" borderId="12" xfId="0" applyNumberFormat="1" applyFont="1" applyFill="1" applyBorder="1" applyAlignment="1">
      <alignment horizontal="right" vertical="top"/>
    </xf>
    <xf numFmtId="9" fontId="0" fillId="0" borderId="12" xfId="0" applyNumberFormat="1" applyFont="1" applyFill="1" applyBorder="1" applyAlignment="1">
      <alignment horizontal="center" vertical="top"/>
    </xf>
    <xf numFmtId="166" fontId="0" fillId="0" borderId="12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166" fontId="0" fillId="0" borderId="13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166" fontId="0" fillId="0" borderId="12" xfId="0" applyNumberFormat="1" applyFont="1" applyFill="1" applyBorder="1" applyAlignment="1">
      <alignment horizontal="center" vertical="top"/>
    </xf>
    <xf numFmtId="167" fontId="0" fillId="0" borderId="13" xfId="64" applyFont="1" applyFill="1" applyBorder="1" applyAlignment="1" applyProtection="1">
      <alignment horizontal="center" vertical="top"/>
      <protection/>
    </xf>
    <xf numFmtId="168" fontId="0" fillId="0" borderId="13" xfId="64" applyNumberFormat="1" applyFont="1" applyFill="1" applyBorder="1" applyAlignment="1" applyProtection="1">
      <alignment vertical="top"/>
      <protection/>
    </xf>
    <xf numFmtId="168" fontId="0" fillId="0" borderId="12" xfId="64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165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165" fontId="0" fillId="0" borderId="12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6" fontId="0" fillId="0" borderId="0" xfId="0" applyNumberFormat="1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5" fillId="0" borderId="0" xfId="54" applyFont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Worki_steryliz.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view="pageBreakPreview" zoomScale="90" zoomScaleSheetLayoutView="90" zoomScalePageLayoutView="0" workbookViewId="0" topLeftCell="A1">
      <selection activeCell="K1" sqref="K1"/>
    </sheetView>
  </sheetViews>
  <sheetFormatPr defaultColWidth="9.7109375" defaultRowHeight="12.75"/>
  <cols>
    <col min="1" max="1" width="4.140625" style="1" customWidth="1"/>
    <col min="2" max="2" width="41.7109375" style="1" customWidth="1"/>
    <col min="3" max="3" width="13.00390625" style="1" customWidth="1"/>
    <col min="4" max="4" width="9.57421875" style="1" customWidth="1"/>
    <col min="5" max="6" width="11.8515625" style="1" customWidth="1"/>
    <col min="7" max="7" width="7.8515625" style="1" customWidth="1"/>
    <col min="8" max="8" width="11.8515625" style="1" customWidth="1"/>
    <col min="9" max="9" width="14.28125" style="1" customWidth="1"/>
    <col min="10" max="10" width="17.8515625" style="1" customWidth="1"/>
    <col min="11" max="11" width="10.140625" style="2" bestFit="1" customWidth="1"/>
    <col min="12" max="12" width="9.7109375" style="2" customWidth="1"/>
    <col min="13" max="15" width="9.7109375" style="3" customWidth="1"/>
    <col min="16" max="16384" width="9.7109375" style="1" customWidth="1"/>
  </cols>
  <sheetData>
    <row r="1" spans="1:13" ht="12.75">
      <c r="A1" s="4"/>
      <c r="B1" s="4"/>
      <c r="C1" s="115"/>
      <c r="D1" s="115"/>
      <c r="E1" s="115"/>
      <c r="F1" s="115"/>
      <c r="G1" s="115"/>
      <c r="H1" s="5"/>
      <c r="I1" s="5"/>
      <c r="J1" s="101"/>
      <c r="K1" s="6"/>
      <c r="L1" s="6"/>
      <c r="M1" s="7"/>
    </row>
    <row r="2" spans="1:13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8"/>
      <c r="L2" s="8"/>
      <c r="M2" s="7"/>
    </row>
    <row r="3" spans="1:13" ht="12.75">
      <c r="A3" s="127" t="s">
        <v>231</v>
      </c>
      <c r="B3" s="127"/>
      <c r="C3" s="127"/>
      <c r="D3" s="127"/>
      <c r="E3" s="127"/>
      <c r="F3" s="127"/>
      <c r="G3" s="127"/>
      <c r="H3" s="127"/>
      <c r="I3" s="127"/>
      <c r="J3" s="127"/>
      <c r="K3" s="8"/>
      <c r="L3" s="8"/>
      <c r="M3" s="7"/>
    </row>
    <row r="4" spans="1:13" ht="12.75">
      <c r="A4" s="117"/>
      <c r="B4" s="117"/>
      <c r="C4" s="10"/>
      <c r="D4" s="11"/>
      <c r="E4" s="11"/>
      <c r="F4" s="10"/>
      <c r="G4" s="10"/>
      <c r="H4" s="10"/>
      <c r="I4" s="118" t="s">
        <v>233</v>
      </c>
      <c r="J4" s="118"/>
      <c r="K4" s="8"/>
      <c r="L4" s="8"/>
      <c r="M4" s="7"/>
    </row>
    <row r="5" spans="1:13" ht="12.75">
      <c r="A5" s="9" t="s">
        <v>0</v>
      </c>
      <c r="B5" s="5"/>
      <c r="C5" s="10"/>
      <c r="D5" s="11"/>
      <c r="E5" s="11"/>
      <c r="F5" s="10"/>
      <c r="G5" s="10"/>
      <c r="H5" s="10"/>
      <c r="I5" s="10"/>
      <c r="J5" s="10"/>
      <c r="K5" s="8"/>
      <c r="L5" s="8"/>
      <c r="M5" s="7"/>
    </row>
    <row r="6" spans="1:13" ht="12.75" customHeight="1">
      <c r="A6" s="119" t="s">
        <v>1</v>
      </c>
      <c r="B6" s="119" t="s">
        <v>2</v>
      </c>
      <c r="C6" s="120" t="s">
        <v>3</v>
      </c>
      <c r="D6" s="120" t="s">
        <v>4</v>
      </c>
      <c r="E6" s="121" t="s">
        <v>5</v>
      </c>
      <c r="F6" s="120" t="s">
        <v>6</v>
      </c>
      <c r="G6" s="120" t="s">
        <v>7</v>
      </c>
      <c r="H6" s="120" t="s">
        <v>8</v>
      </c>
      <c r="I6" s="120" t="s">
        <v>9</v>
      </c>
      <c r="J6" s="120" t="s">
        <v>10</v>
      </c>
      <c r="K6" s="8"/>
      <c r="L6" s="8"/>
      <c r="M6" s="7"/>
    </row>
    <row r="7" spans="1:13" ht="29.25" customHeight="1">
      <c r="A7" s="119"/>
      <c r="B7" s="119"/>
      <c r="C7" s="120"/>
      <c r="D7" s="120"/>
      <c r="E7" s="120"/>
      <c r="F7" s="120"/>
      <c r="G7" s="120"/>
      <c r="H7" s="120"/>
      <c r="I7" s="120"/>
      <c r="J7" s="120"/>
      <c r="K7" s="8"/>
      <c r="L7" s="8"/>
      <c r="M7" s="7"/>
    </row>
    <row r="8" spans="1:13" ht="12.75" customHeight="1">
      <c r="A8" s="122" t="s">
        <v>11</v>
      </c>
      <c r="B8" s="12" t="s">
        <v>12</v>
      </c>
      <c r="C8" s="123" t="s">
        <v>13</v>
      </c>
      <c r="D8" s="124" t="s">
        <v>14</v>
      </c>
      <c r="E8" s="124">
        <v>4</v>
      </c>
      <c r="F8" s="15">
        <v>0</v>
      </c>
      <c r="G8" s="16"/>
      <c r="H8" s="17">
        <f>ROUND(F8*E8,2)</f>
        <v>0</v>
      </c>
      <c r="I8" s="17">
        <f>ROUND(H8*G8,2)</f>
        <v>0</v>
      </c>
      <c r="J8" s="17">
        <f>ROUND(H8+H8*G8,2)</f>
        <v>0</v>
      </c>
      <c r="K8" s="18"/>
      <c r="L8" s="19"/>
      <c r="M8" s="7"/>
    </row>
    <row r="9" spans="1:13" ht="12.75">
      <c r="A9" s="122"/>
      <c r="B9" s="20" t="s">
        <v>15</v>
      </c>
      <c r="C9" s="123"/>
      <c r="D9" s="124"/>
      <c r="E9" s="124"/>
      <c r="F9" s="21"/>
      <c r="G9" s="22"/>
      <c r="H9" s="21"/>
      <c r="I9" s="21"/>
      <c r="J9" s="21"/>
      <c r="K9" s="8"/>
      <c r="L9" s="19"/>
      <c r="M9" s="7"/>
    </row>
    <row r="10" spans="1:13" ht="12.75" customHeight="1">
      <c r="A10" s="122" t="s">
        <v>16</v>
      </c>
      <c r="B10" s="12" t="s">
        <v>12</v>
      </c>
      <c r="C10" s="123" t="s">
        <v>229</v>
      </c>
      <c r="D10" s="124" t="s">
        <v>14</v>
      </c>
      <c r="E10" s="124">
        <v>16</v>
      </c>
      <c r="F10" s="15">
        <f>ROUND(K10-K10*L10%,2)</f>
        <v>0</v>
      </c>
      <c r="G10" s="16"/>
      <c r="H10" s="17">
        <f>ROUND(F10*E10,2)</f>
        <v>0</v>
      </c>
      <c r="I10" s="17">
        <f>ROUND(H10*G10,2)</f>
        <v>0</v>
      </c>
      <c r="J10" s="17">
        <f>ROUND(H10+H10*G10,2)</f>
        <v>0</v>
      </c>
      <c r="K10" s="18"/>
      <c r="L10" s="19"/>
      <c r="M10" s="7"/>
    </row>
    <row r="11" spans="1:13" ht="12.75">
      <c r="A11" s="122"/>
      <c r="B11" s="20" t="s">
        <v>17</v>
      </c>
      <c r="C11" s="123"/>
      <c r="D11" s="124"/>
      <c r="E11" s="124"/>
      <c r="F11" s="21"/>
      <c r="G11" s="22"/>
      <c r="H11" s="21"/>
      <c r="I11" s="21"/>
      <c r="J11" s="21"/>
      <c r="K11" s="8"/>
      <c r="L11" s="19"/>
      <c r="M11" s="7"/>
    </row>
    <row r="12" spans="1:13" ht="12.75" customHeight="1">
      <c r="A12" s="122" t="s">
        <v>18</v>
      </c>
      <c r="B12" s="12" t="s">
        <v>12</v>
      </c>
      <c r="C12" s="123" t="s">
        <v>19</v>
      </c>
      <c r="D12" s="124" t="s">
        <v>14</v>
      </c>
      <c r="E12" s="124">
        <v>26</v>
      </c>
      <c r="F12" s="15">
        <f>ROUND(K12-K12*L12%,2)</f>
        <v>0</v>
      </c>
      <c r="G12" s="16"/>
      <c r="H12" s="17">
        <f>ROUND(F12*E12,2)</f>
        <v>0</v>
      </c>
      <c r="I12" s="17">
        <f>ROUND(H12*G12,2)</f>
        <v>0</v>
      </c>
      <c r="J12" s="17">
        <f>ROUND(H12+H12*G12,2)</f>
        <v>0</v>
      </c>
      <c r="K12" s="18"/>
      <c r="L12" s="19"/>
      <c r="M12" s="7"/>
    </row>
    <row r="13" spans="1:13" ht="12.75">
      <c r="A13" s="122"/>
      <c r="B13" s="20" t="s">
        <v>20</v>
      </c>
      <c r="C13" s="123"/>
      <c r="D13" s="124"/>
      <c r="E13" s="124"/>
      <c r="F13" s="21"/>
      <c r="G13" s="22"/>
      <c r="H13" s="21"/>
      <c r="I13" s="21"/>
      <c r="J13" s="21"/>
      <c r="K13" s="8"/>
      <c r="L13" s="19"/>
      <c r="M13" s="7"/>
    </row>
    <row r="14" spans="1:13" ht="12.75" customHeight="1">
      <c r="A14" s="122" t="s">
        <v>21</v>
      </c>
      <c r="B14" s="12" t="s">
        <v>12</v>
      </c>
      <c r="C14" s="123" t="s">
        <v>22</v>
      </c>
      <c r="D14" s="124" t="s">
        <v>14</v>
      </c>
      <c r="E14" s="124">
        <v>20</v>
      </c>
      <c r="F14" s="15">
        <f>ROUND(K14-K14*L14%,2)</f>
        <v>0</v>
      </c>
      <c r="G14" s="16"/>
      <c r="H14" s="17">
        <f>ROUND(F14*E14,2)</f>
        <v>0</v>
      </c>
      <c r="I14" s="17">
        <f>ROUND(H14*G14,2)</f>
        <v>0</v>
      </c>
      <c r="J14" s="17">
        <f>ROUND(H14+H14*G14,2)</f>
        <v>0</v>
      </c>
      <c r="K14" s="18"/>
      <c r="L14" s="19"/>
      <c r="M14" s="7"/>
    </row>
    <row r="15" spans="1:13" ht="12.75">
      <c r="A15" s="122"/>
      <c r="B15" s="20" t="s">
        <v>23</v>
      </c>
      <c r="C15" s="123"/>
      <c r="D15" s="124"/>
      <c r="E15" s="124"/>
      <c r="F15" s="21"/>
      <c r="G15" s="22"/>
      <c r="H15" s="21"/>
      <c r="I15" s="21"/>
      <c r="J15" s="21"/>
      <c r="K15" s="8"/>
      <c r="L15" s="19"/>
      <c r="M15" s="7"/>
    </row>
    <row r="16" spans="1:13" ht="12.75" customHeight="1">
      <c r="A16" s="122" t="s">
        <v>24</v>
      </c>
      <c r="B16" s="12" t="s">
        <v>12</v>
      </c>
      <c r="C16" s="123" t="s">
        <v>25</v>
      </c>
      <c r="D16" s="124" t="s">
        <v>14</v>
      </c>
      <c r="E16" s="124">
        <v>24</v>
      </c>
      <c r="F16" s="15">
        <f>ROUND(K16-K16*L16%,2)</f>
        <v>0</v>
      </c>
      <c r="G16" s="16"/>
      <c r="H16" s="17">
        <f>ROUND(F16*E16,2)</f>
        <v>0</v>
      </c>
      <c r="I16" s="17">
        <f>ROUND(H16*G16,2)</f>
        <v>0</v>
      </c>
      <c r="J16" s="17">
        <f>ROUND(H16+H16*G16,2)</f>
        <v>0</v>
      </c>
      <c r="K16" s="18"/>
      <c r="L16" s="19"/>
      <c r="M16" s="7"/>
    </row>
    <row r="17" spans="1:13" ht="12.75">
      <c r="A17" s="122"/>
      <c r="B17" s="20" t="s">
        <v>26</v>
      </c>
      <c r="C17" s="123"/>
      <c r="D17" s="124"/>
      <c r="E17" s="124"/>
      <c r="F17" s="21"/>
      <c r="G17" s="22"/>
      <c r="H17" s="21"/>
      <c r="I17" s="21"/>
      <c r="J17" s="21"/>
      <c r="K17" s="8"/>
      <c r="L17" s="19"/>
      <c r="M17" s="7"/>
    </row>
    <row r="18" spans="1:13" ht="12.75" customHeight="1">
      <c r="A18" s="122" t="s">
        <v>27</v>
      </c>
      <c r="B18" s="12" t="s">
        <v>12</v>
      </c>
      <c r="C18" s="123" t="s">
        <v>28</v>
      </c>
      <c r="D18" s="124" t="s">
        <v>14</v>
      </c>
      <c r="E18" s="124">
        <v>18</v>
      </c>
      <c r="F18" s="15">
        <f>ROUND(K18-K18*L18%,2)</f>
        <v>0</v>
      </c>
      <c r="G18" s="16"/>
      <c r="H18" s="17">
        <f>ROUND(F18*E18,2)</f>
        <v>0</v>
      </c>
      <c r="I18" s="17">
        <f>ROUND(H18*G18,2)</f>
        <v>0</v>
      </c>
      <c r="J18" s="17">
        <f>ROUND(H18+H18*G18,2)</f>
        <v>0</v>
      </c>
      <c r="K18" s="18"/>
      <c r="L18" s="19"/>
      <c r="M18" s="7"/>
    </row>
    <row r="19" spans="1:13" ht="12.75">
      <c r="A19" s="122"/>
      <c r="B19" s="20" t="s">
        <v>29</v>
      </c>
      <c r="C19" s="123"/>
      <c r="D19" s="124"/>
      <c r="E19" s="124"/>
      <c r="F19" s="21"/>
      <c r="G19" s="22"/>
      <c r="H19" s="21"/>
      <c r="I19" s="21"/>
      <c r="J19" s="21"/>
      <c r="K19" s="8"/>
      <c r="L19" s="19"/>
      <c r="M19" s="7"/>
    </row>
    <row r="20" spans="1:13" ht="12.75" customHeight="1">
      <c r="A20" s="122" t="s">
        <v>30</v>
      </c>
      <c r="B20" s="12" t="s">
        <v>12</v>
      </c>
      <c r="C20" s="123" t="s">
        <v>31</v>
      </c>
      <c r="D20" s="124" t="s">
        <v>14</v>
      </c>
      <c r="E20" s="124">
        <v>10</v>
      </c>
      <c r="F20" s="15">
        <f>ROUND(K20-K20*L20%,2)</f>
        <v>0</v>
      </c>
      <c r="G20" s="16"/>
      <c r="H20" s="17">
        <f>ROUND(F20*E20,2)</f>
        <v>0</v>
      </c>
      <c r="I20" s="17">
        <f>ROUND(H20*G20,2)</f>
        <v>0</v>
      </c>
      <c r="J20" s="17">
        <f>ROUND(H20+H20*G20,2)</f>
        <v>0</v>
      </c>
      <c r="K20" s="18"/>
      <c r="L20" s="19"/>
      <c r="M20" s="7"/>
    </row>
    <row r="21" spans="1:13" ht="12.75">
      <c r="A21" s="122"/>
      <c r="B21" s="20" t="s">
        <v>32</v>
      </c>
      <c r="C21" s="123"/>
      <c r="D21" s="124"/>
      <c r="E21" s="124"/>
      <c r="F21" s="21"/>
      <c r="G21" s="22"/>
      <c r="H21" s="21"/>
      <c r="I21" s="21"/>
      <c r="J21" s="21"/>
      <c r="K21" s="8"/>
      <c r="L21" s="19"/>
      <c r="M21" s="7"/>
    </row>
    <row r="22" spans="1:13" ht="12.75" customHeight="1">
      <c r="A22" s="122" t="s">
        <v>33</v>
      </c>
      <c r="B22" s="23" t="s">
        <v>12</v>
      </c>
      <c r="C22" s="123" t="s">
        <v>34</v>
      </c>
      <c r="D22" s="124" t="s">
        <v>14</v>
      </c>
      <c r="E22" s="124">
        <v>6</v>
      </c>
      <c r="F22" s="24">
        <f>ROUND(K22-K22*L22%,2)</f>
        <v>0</v>
      </c>
      <c r="G22" s="25"/>
      <c r="H22" s="26">
        <f>ROUND(F22*E22,2)</f>
        <v>0</v>
      </c>
      <c r="I22" s="26">
        <f>ROUND(H22*G22,2)</f>
        <v>0</v>
      </c>
      <c r="J22" s="26">
        <f>ROUND(H22+H22*G22,2)</f>
        <v>0</v>
      </c>
      <c r="K22" s="18"/>
      <c r="L22" s="19"/>
      <c r="M22" s="7"/>
    </row>
    <row r="23" spans="1:13" ht="12.75">
      <c r="A23" s="122"/>
      <c r="B23" s="20" t="s">
        <v>35</v>
      </c>
      <c r="C23" s="123"/>
      <c r="D23" s="124"/>
      <c r="E23" s="124"/>
      <c r="F23" s="21"/>
      <c r="G23" s="22"/>
      <c r="H23" s="21"/>
      <c r="I23" s="21"/>
      <c r="J23" s="21"/>
      <c r="K23" s="8"/>
      <c r="L23" s="8"/>
      <c r="M23" s="7"/>
    </row>
    <row r="24" spans="1:13" ht="12.75">
      <c r="A24" s="12"/>
      <c r="B24" s="27" t="s">
        <v>36</v>
      </c>
      <c r="C24" s="28"/>
      <c r="D24" s="29"/>
      <c r="E24" s="29"/>
      <c r="F24" s="28"/>
      <c r="G24" s="28"/>
      <c r="H24" s="28"/>
      <c r="I24" s="28"/>
      <c r="J24" s="30"/>
      <c r="K24" s="8"/>
      <c r="L24" s="8"/>
      <c r="M24" s="7"/>
    </row>
    <row r="25" spans="1:13" ht="12.75">
      <c r="A25" s="23"/>
      <c r="B25" s="31" t="s">
        <v>37</v>
      </c>
      <c r="C25" s="31"/>
      <c r="D25" s="32"/>
      <c r="E25" s="32"/>
      <c r="F25" s="33"/>
      <c r="G25" s="33"/>
      <c r="H25" s="33"/>
      <c r="I25" s="33"/>
      <c r="J25" s="34"/>
      <c r="K25" s="8"/>
      <c r="L25" s="8"/>
      <c r="M25" s="7"/>
    </row>
    <row r="26" spans="1:13" ht="12.75">
      <c r="A26" s="23"/>
      <c r="B26" s="33" t="s">
        <v>38</v>
      </c>
      <c r="C26" s="33"/>
      <c r="D26" s="32"/>
      <c r="E26" s="32"/>
      <c r="F26" s="33"/>
      <c r="G26" s="33"/>
      <c r="H26" s="33"/>
      <c r="I26" s="33"/>
      <c r="J26" s="34"/>
      <c r="K26" s="8"/>
      <c r="L26" s="8"/>
      <c r="M26" s="7"/>
    </row>
    <row r="27" spans="1:13" ht="12.75">
      <c r="A27" s="23"/>
      <c r="B27" s="31" t="s">
        <v>39</v>
      </c>
      <c r="C27" s="31"/>
      <c r="D27" s="32"/>
      <c r="E27" s="32"/>
      <c r="F27" s="33"/>
      <c r="G27" s="33"/>
      <c r="H27" s="33"/>
      <c r="I27" s="33"/>
      <c r="J27" s="34"/>
      <c r="K27" s="8"/>
      <c r="L27" s="8"/>
      <c r="M27" s="7"/>
    </row>
    <row r="28" spans="1:13" ht="12.75">
      <c r="A28" s="23"/>
      <c r="B28" s="31" t="s">
        <v>40</v>
      </c>
      <c r="C28" s="31"/>
      <c r="D28" s="32"/>
      <c r="E28" s="32"/>
      <c r="F28" s="33"/>
      <c r="G28" s="33"/>
      <c r="H28" s="33"/>
      <c r="I28" s="33"/>
      <c r="J28" s="34"/>
      <c r="K28" s="8"/>
      <c r="L28" s="8"/>
      <c r="M28" s="7"/>
    </row>
    <row r="29" spans="1:13" ht="12.75">
      <c r="A29" s="23"/>
      <c r="B29" s="33" t="s">
        <v>41</v>
      </c>
      <c r="C29" s="33"/>
      <c r="D29" s="32"/>
      <c r="E29" s="32"/>
      <c r="F29" s="33"/>
      <c r="G29" s="33"/>
      <c r="H29" s="33"/>
      <c r="I29" s="33"/>
      <c r="J29" s="34"/>
      <c r="K29" s="8"/>
      <c r="L29" s="8"/>
      <c r="M29" s="7"/>
    </row>
    <row r="30" spans="1:13" ht="12.75">
      <c r="A30" s="23"/>
      <c r="B30" s="33" t="s">
        <v>42</v>
      </c>
      <c r="C30" s="33"/>
      <c r="D30" s="32"/>
      <c r="E30" s="32"/>
      <c r="F30" s="33"/>
      <c r="G30" s="33"/>
      <c r="H30" s="33"/>
      <c r="I30" s="33"/>
      <c r="J30" s="34"/>
      <c r="K30" s="8"/>
      <c r="L30" s="8"/>
      <c r="M30" s="7"/>
    </row>
    <row r="31" spans="1:13" ht="12.75">
      <c r="A31" s="23"/>
      <c r="B31" s="33" t="s">
        <v>43</v>
      </c>
      <c r="C31" s="33"/>
      <c r="D31" s="32"/>
      <c r="E31" s="32"/>
      <c r="F31" s="33"/>
      <c r="G31" s="33"/>
      <c r="H31" s="33"/>
      <c r="I31" s="33"/>
      <c r="J31" s="34"/>
      <c r="K31" s="8"/>
      <c r="L31" s="8"/>
      <c r="M31" s="7"/>
    </row>
    <row r="32" spans="1:13" ht="12.75">
      <c r="A32" s="23"/>
      <c r="B32" s="33" t="s">
        <v>44</v>
      </c>
      <c r="C32" s="33"/>
      <c r="D32" s="32"/>
      <c r="E32" s="32"/>
      <c r="F32" s="33"/>
      <c r="G32" s="33"/>
      <c r="H32" s="33"/>
      <c r="I32" s="33"/>
      <c r="J32" s="34"/>
      <c r="K32" s="8"/>
      <c r="L32" s="8"/>
      <c r="M32" s="7"/>
    </row>
    <row r="33" spans="1:13" ht="12.75">
      <c r="A33" s="23"/>
      <c r="B33" s="33" t="s">
        <v>45</v>
      </c>
      <c r="C33" s="33"/>
      <c r="D33" s="32"/>
      <c r="E33" s="32"/>
      <c r="F33" s="33"/>
      <c r="G33" s="33"/>
      <c r="H33" s="33"/>
      <c r="I33" s="33"/>
      <c r="J33" s="34"/>
      <c r="K33" s="8"/>
      <c r="L33" s="8"/>
      <c r="M33" s="7" t="s">
        <v>46</v>
      </c>
    </row>
    <row r="34" spans="1:13" ht="14.25">
      <c r="A34" s="23"/>
      <c r="B34" s="31" t="s">
        <v>47</v>
      </c>
      <c r="C34" s="33"/>
      <c r="D34" s="32"/>
      <c r="E34" s="32"/>
      <c r="F34" s="33"/>
      <c r="G34" s="33"/>
      <c r="H34" s="33"/>
      <c r="I34" s="33"/>
      <c r="J34" s="34"/>
      <c r="K34" s="8"/>
      <c r="L34" s="8"/>
      <c r="M34" s="7"/>
    </row>
    <row r="35" spans="1:13" ht="12.75">
      <c r="A35" s="23"/>
      <c r="B35" s="31" t="s">
        <v>48</v>
      </c>
      <c r="C35" s="31"/>
      <c r="D35" s="32"/>
      <c r="E35" s="32"/>
      <c r="F35" s="33"/>
      <c r="G35" s="33"/>
      <c r="H35" s="33"/>
      <c r="I35" s="33"/>
      <c r="J35" s="34"/>
      <c r="K35" s="8"/>
      <c r="L35" s="8"/>
      <c r="M35" s="7"/>
    </row>
    <row r="36" spans="1:13" ht="12.75">
      <c r="A36" s="23"/>
      <c r="B36" s="33" t="s">
        <v>49</v>
      </c>
      <c r="C36" s="33"/>
      <c r="D36" s="32"/>
      <c r="E36" s="32"/>
      <c r="F36" s="33"/>
      <c r="G36" s="33"/>
      <c r="H36" s="33"/>
      <c r="I36" s="33"/>
      <c r="J36" s="34"/>
      <c r="K36" s="8"/>
      <c r="L36" s="8"/>
      <c r="M36" s="7"/>
    </row>
    <row r="37" spans="1:13" ht="12.75">
      <c r="A37" s="23"/>
      <c r="B37" s="31" t="s">
        <v>50</v>
      </c>
      <c r="C37" s="31"/>
      <c r="D37" s="32"/>
      <c r="E37" s="32"/>
      <c r="F37" s="33"/>
      <c r="G37" s="33"/>
      <c r="H37" s="33"/>
      <c r="I37" s="33"/>
      <c r="J37" s="34"/>
      <c r="K37" s="8"/>
      <c r="L37" s="8"/>
      <c r="M37" s="7"/>
    </row>
    <row r="38" spans="1:13" ht="12.75">
      <c r="A38" s="23"/>
      <c r="B38" s="33" t="s">
        <v>51</v>
      </c>
      <c r="C38" s="33"/>
      <c r="D38" s="32"/>
      <c r="E38" s="32"/>
      <c r="F38" s="33"/>
      <c r="G38" s="33"/>
      <c r="H38" s="33"/>
      <c r="I38" s="33"/>
      <c r="J38" s="34"/>
      <c r="K38" s="8"/>
      <c r="L38" s="8"/>
      <c r="M38" s="7"/>
    </row>
    <row r="39" spans="1:13" ht="12.75">
      <c r="A39" s="23"/>
      <c r="B39" s="31" t="s">
        <v>52</v>
      </c>
      <c r="C39" s="31"/>
      <c r="D39" s="32"/>
      <c r="E39" s="4"/>
      <c r="F39" s="33"/>
      <c r="G39" s="33"/>
      <c r="H39" s="33"/>
      <c r="I39" s="33"/>
      <c r="J39" s="34"/>
      <c r="K39" s="8"/>
      <c r="L39" s="8"/>
      <c r="M39" s="7"/>
    </row>
    <row r="40" spans="1:13" ht="12.75">
      <c r="A40" s="23"/>
      <c r="B40" s="33" t="s">
        <v>53</v>
      </c>
      <c r="C40" s="33"/>
      <c r="D40" s="32"/>
      <c r="E40" s="32"/>
      <c r="F40" s="33"/>
      <c r="G40" s="33"/>
      <c r="H40" s="33"/>
      <c r="I40" s="33"/>
      <c r="J40" s="34"/>
      <c r="K40" s="8"/>
      <c r="L40" s="8"/>
      <c r="M40" s="7"/>
    </row>
    <row r="41" spans="1:13" ht="12.75">
      <c r="A41" s="23"/>
      <c r="B41" s="31" t="s">
        <v>54</v>
      </c>
      <c r="C41" s="31"/>
      <c r="D41" s="32"/>
      <c r="E41" s="32"/>
      <c r="F41" s="33"/>
      <c r="G41" s="33"/>
      <c r="H41" s="33"/>
      <c r="I41" s="33"/>
      <c r="J41" s="34"/>
      <c r="K41" s="8"/>
      <c r="L41" s="8"/>
      <c r="M41" s="7"/>
    </row>
    <row r="42" spans="1:13" ht="12.75">
      <c r="A42" s="23"/>
      <c r="B42" s="33" t="s">
        <v>55</v>
      </c>
      <c r="C42" s="33"/>
      <c r="D42" s="32"/>
      <c r="E42" s="32"/>
      <c r="F42" s="33"/>
      <c r="G42" s="33"/>
      <c r="H42" s="33"/>
      <c r="I42" s="33"/>
      <c r="J42" s="34"/>
      <c r="K42" s="8"/>
      <c r="L42" s="8"/>
      <c r="M42" s="7"/>
    </row>
    <row r="43" spans="1:13" ht="12.75">
      <c r="A43" s="23"/>
      <c r="B43" s="31" t="s">
        <v>56</v>
      </c>
      <c r="C43" s="31"/>
      <c r="D43" s="32"/>
      <c r="E43" s="32"/>
      <c r="F43" s="33"/>
      <c r="G43" s="33"/>
      <c r="H43" s="33"/>
      <c r="I43" s="33"/>
      <c r="J43" s="34"/>
      <c r="K43" s="8"/>
      <c r="L43" s="8"/>
      <c r="M43" s="7"/>
    </row>
    <row r="44" spans="1:13" ht="12.75">
      <c r="A44" s="23"/>
      <c r="B44" s="33" t="s">
        <v>57</v>
      </c>
      <c r="C44" s="33"/>
      <c r="D44" s="32"/>
      <c r="E44" s="32"/>
      <c r="F44" s="33"/>
      <c r="G44" s="33"/>
      <c r="H44" s="33"/>
      <c r="I44" s="33"/>
      <c r="J44" s="34"/>
      <c r="K44" s="8"/>
      <c r="L44" s="8"/>
      <c r="M44" s="7"/>
    </row>
    <row r="45" spans="1:13" ht="12.75">
      <c r="A45" s="23"/>
      <c r="B45" s="33" t="s">
        <v>58</v>
      </c>
      <c r="C45" s="33"/>
      <c r="D45" s="32"/>
      <c r="E45" s="32"/>
      <c r="F45" s="33"/>
      <c r="G45" s="33"/>
      <c r="H45" s="33"/>
      <c r="I45" s="33"/>
      <c r="J45" s="34"/>
      <c r="K45" s="8"/>
      <c r="L45" s="8"/>
      <c r="M45" s="7"/>
    </row>
    <row r="46" spans="1:13" ht="12.75">
      <c r="A46" s="23"/>
      <c r="B46" s="33" t="s">
        <v>59</v>
      </c>
      <c r="C46" s="33"/>
      <c r="D46" s="32"/>
      <c r="E46" s="32"/>
      <c r="F46" s="33"/>
      <c r="G46" s="33"/>
      <c r="H46" s="33"/>
      <c r="I46" s="33"/>
      <c r="J46" s="34"/>
      <c r="K46" s="8"/>
      <c r="L46" s="8"/>
      <c r="M46" s="7"/>
    </row>
    <row r="47" spans="1:13" ht="12.75">
      <c r="A47" s="23"/>
      <c r="B47" s="102" t="s">
        <v>256</v>
      </c>
      <c r="C47" s="33"/>
      <c r="D47" s="32"/>
      <c r="E47" s="32"/>
      <c r="F47" s="33"/>
      <c r="G47" s="33"/>
      <c r="H47" s="33"/>
      <c r="I47" s="33"/>
      <c r="J47" s="34"/>
      <c r="K47" s="8"/>
      <c r="L47" s="8"/>
      <c r="M47" s="7"/>
    </row>
    <row r="48" spans="1:13" ht="12.75">
      <c r="A48" s="23"/>
      <c r="B48" s="31" t="s">
        <v>60</v>
      </c>
      <c r="C48" s="31"/>
      <c r="D48" s="32"/>
      <c r="E48" s="32"/>
      <c r="F48" s="33"/>
      <c r="G48" s="33"/>
      <c r="H48" s="33"/>
      <c r="I48" s="33"/>
      <c r="J48" s="34"/>
      <c r="K48" s="8"/>
      <c r="L48" s="8"/>
      <c r="M48" s="7"/>
    </row>
    <row r="49" spans="1:13" ht="12.75">
      <c r="A49" s="23"/>
      <c r="B49" s="33" t="s">
        <v>61</v>
      </c>
      <c r="C49" s="33"/>
      <c r="D49" s="32"/>
      <c r="E49" s="32"/>
      <c r="F49" s="33"/>
      <c r="G49" s="33"/>
      <c r="H49" s="33"/>
      <c r="I49" s="33"/>
      <c r="J49" s="34"/>
      <c r="K49" s="8"/>
      <c r="L49" s="8"/>
      <c r="M49" s="7"/>
    </row>
    <row r="50" spans="1:13" ht="12.75">
      <c r="A50" s="23"/>
      <c r="B50" s="33" t="s">
        <v>62</v>
      </c>
      <c r="C50" s="33"/>
      <c r="D50" s="32"/>
      <c r="E50" s="32"/>
      <c r="F50" s="33"/>
      <c r="G50" s="33"/>
      <c r="H50" s="33"/>
      <c r="I50" s="33"/>
      <c r="J50" s="34"/>
      <c r="K50" s="8"/>
      <c r="L50" s="8"/>
      <c r="M50" s="7"/>
    </row>
    <row r="51" spans="1:13" ht="12.75">
      <c r="A51" s="23"/>
      <c r="B51" s="33" t="s">
        <v>63</v>
      </c>
      <c r="C51" s="33"/>
      <c r="D51" s="32"/>
      <c r="E51" s="32"/>
      <c r="F51" s="33"/>
      <c r="G51" s="33"/>
      <c r="H51" s="33"/>
      <c r="I51" s="33"/>
      <c r="J51" s="34"/>
      <c r="K51" s="8"/>
      <c r="L51" s="8"/>
      <c r="M51" s="7"/>
    </row>
    <row r="52" spans="1:13" ht="12.75">
      <c r="A52" s="23"/>
      <c r="B52" s="33" t="s">
        <v>64</v>
      </c>
      <c r="C52" s="33"/>
      <c r="D52" s="32"/>
      <c r="E52" s="32"/>
      <c r="F52" s="33"/>
      <c r="G52" s="33"/>
      <c r="H52" s="33"/>
      <c r="I52" s="33"/>
      <c r="J52" s="34"/>
      <c r="K52" s="8"/>
      <c r="L52" s="8"/>
      <c r="M52" s="7"/>
    </row>
    <row r="53" spans="1:13" ht="12.75">
      <c r="A53" s="23"/>
      <c r="B53" s="33" t="s">
        <v>65</v>
      </c>
      <c r="C53" s="33"/>
      <c r="D53" s="32"/>
      <c r="E53" s="32"/>
      <c r="F53" s="33"/>
      <c r="G53" s="33"/>
      <c r="H53" s="33"/>
      <c r="I53" s="33"/>
      <c r="J53" s="34"/>
      <c r="K53" s="8"/>
      <c r="L53" s="8"/>
      <c r="M53" s="7"/>
    </row>
    <row r="54" spans="1:13" ht="12.75">
      <c r="A54" s="20"/>
      <c r="B54" s="35" t="s">
        <v>66</v>
      </c>
      <c r="C54" s="35"/>
      <c r="D54" s="36"/>
      <c r="E54" s="36"/>
      <c r="F54" s="35"/>
      <c r="G54" s="35"/>
      <c r="H54" s="35"/>
      <c r="I54" s="35"/>
      <c r="J54" s="37"/>
      <c r="K54" s="8"/>
      <c r="L54" s="8"/>
      <c r="M54" s="7"/>
    </row>
    <row r="55" spans="1:13" ht="12.75" customHeight="1">
      <c r="A55" s="119" t="s">
        <v>1</v>
      </c>
      <c r="B55" s="119" t="s">
        <v>2</v>
      </c>
      <c r="C55" s="125" t="s">
        <v>3</v>
      </c>
      <c r="D55" s="125" t="s">
        <v>67</v>
      </c>
      <c r="E55" s="119" t="s">
        <v>5</v>
      </c>
      <c r="F55" s="125" t="s">
        <v>68</v>
      </c>
      <c r="G55" s="125" t="s">
        <v>7</v>
      </c>
      <c r="H55" s="125" t="s">
        <v>8</v>
      </c>
      <c r="I55" s="125" t="s">
        <v>9</v>
      </c>
      <c r="J55" s="125" t="s">
        <v>10</v>
      </c>
      <c r="K55" s="38"/>
      <c r="L55" s="8"/>
      <c r="M55" s="7"/>
    </row>
    <row r="56" spans="1:13" ht="28.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38"/>
      <c r="L56" s="8"/>
      <c r="M56" s="7"/>
    </row>
    <row r="57" spans="1:15" ht="27" customHeight="1">
      <c r="A57" s="39" t="s">
        <v>69</v>
      </c>
      <c r="B57" s="40" t="s">
        <v>70</v>
      </c>
      <c r="C57" s="41" t="s">
        <v>257</v>
      </c>
      <c r="D57" s="13" t="s">
        <v>258</v>
      </c>
      <c r="E57" s="14">
        <v>3</v>
      </c>
      <c r="F57" s="42">
        <f>ROUND(K57-K57*L57%,2)</f>
        <v>0</v>
      </c>
      <c r="G57" s="43"/>
      <c r="H57" s="44">
        <f aca="true" t="shared" si="0" ref="H57:H68">ROUND(F57*E57,2)</f>
        <v>0</v>
      </c>
      <c r="I57" s="44">
        <f aca="true" t="shared" si="1" ref="I57:I68">ROUND(H57*G57,2)</f>
        <v>0</v>
      </c>
      <c r="J57" s="44">
        <f aca="true" t="shared" si="2" ref="J57:J68">ROUND(H57+H57*G57,2)</f>
        <v>0</v>
      </c>
      <c r="K57" s="18"/>
      <c r="L57" s="19"/>
      <c r="M57" s="45"/>
      <c r="N57" s="46"/>
      <c r="O57" s="47"/>
    </row>
    <row r="58" spans="1:15" ht="25.5">
      <c r="A58" s="39" t="s">
        <v>71</v>
      </c>
      <c r="B58" s="40" t="s">
        <v>72</v>
      </c>
      <c r="C58" s="48" t="s">
        <v>259</v>
      </c>
      <c r="D58" s="49" t="s">
        <v>258</v>
      </c>
      <c r="E58" s="14">
        <v>6</v>
      </c>
      <c r="F58" s="42">
        <f aca="true" t="shared" si="3" ref="F58:F68">ROUND(K58-K58*L58%,2)</f>
        <v>0</v>
      </c>
      <c r="G58" s="43"/>
      <c r="H58" s="44">
        <f t="shared" si="0"/>
        <v>0</v>
      </c>
      <c r="I58" s="44">
        <f t="shared" si="1"/>
        <v>0</v>
      </c>
      <c r="J58" s="44">
        <f t="shared" si="2"/>
        <v>0</v>
      </c>
      <c r="K58" s="18"/>
      <c r="L58" s="19"/>
      <c r="M58" s="45"/>
      <c r="N58" s="46"/>
      <c r="O58" s="47"/>
    </row>
    <row r="59" spans="1:15" ht="25.5">
      <c r="A59" s="39" t="s">
        <v>73</v>
      </c>
      <c r="B59" s="40" t="s">
        <v>74</v>
      </c>
      <c r="C59" s="48" t="s">
        <v>260</v>
      </c>
      <c r="D59" s="49" t="s">
        <v>261</v>
      </c>
      <c r="E59" s="14">
        <v>6</v>
      </c>
      <c r="F59" s="42">
        <f t="shared" si="3"/>
        <v>0</v>
      </c>
      <c r="G59" s="43"/>
      <c r="H59" s="44">
        <f t="shared" si="0"/>
        <v>0</v>
      </c>
      <c r="I59" s="44">
        <f t="shared" si="1"/>
        <v>0</v>
      </c>
      <c r="J59" s="44">
        <f t="shared" si="2"/>
        <v>0</v>
      </c>
      <c r="K59" s="18"/>
      <c r="L59" s="19"/>
      <c r="M59" s="45"/>
      <c r="N59" s="46"/>
      <c r="O59" s="47"/>
    </row>
    <row r="60" spans="1:15" ht="25.5">
      <c r="A60" s="39" t="s">
        <v>76</v>
      </c>
      <c r="B60" s="40" t="s">
        <v>77</v>
      </c>
      <c r="C60" s="48" t="s">
        <v>262</v>
      </c>
      <c r="D60" s="49" t="s">
        <v>75</v>
      </c>
      <c r="E60" s="14">
        <v>4</v>
      </c>
      <c r="F60" s="42">
        <f t="shared" si="3"/>
        <v>0</v>
      </c>
      <c r="G60" s="43"/>
      <c r="H60" s="44">
        <f t="shared" si="0"/>
        <v>0</v>
      </c>
      <c r="I60" s="44">
        <f t="shared" si="1"/>
        <v>0</v>
      </c>
      <c r="J60" s="44">
        <f t="shared" si="2"/>
        <v>0</v>
      </c>
      <c r="K60" s="18"/>
      <c r="L60" s="19"/>
      <c r="M60" s="45"/>
      <c r="N60" s="46"/>
      <c r="O60" s="47"/>
    </row>
    <row r="61" spans="1:15" ht="25.5">
      <c r="A61" s="39" t="s">
        <v>78</v>
      </c>
      <c r="B61" s="40" t="s">
        <v>79</v>
      </c>
      <c r="C61" s="48" t="s">
        <v>263</v>
      </c>
      <c r="D61" s="49" t="s">
        <v>75</v>
      </c>
      <c r="E61" s="14">
        <v>2</v>
      </c>
      <c r="F61" s="42">
        <f t="shared" si="3"/>
        <v>0</v>
      </c>
      <c r="G61" s="43"/>
      <c r="H61" s="44">
        <f t="shared" si="0"/>
        <v>0</v>
      </c>
      <c r="I61" s="44">
        <f t="shared" si="1"/>
        <v>0</v>
      </c>
      <c r="J61" s="44">
        <f t="shared" si="2"/>
        <v>0</v>
      </c>
      <c r="K61" s="18"/>
      <c r="L61" s="19"/>
      <c r="M61" s="45"/>
      <c r="N61" s="46"/>
      <c r="O61" s="47"/>
    </row>
    <row r="62" spans="1:15" ht="25.5">
      <c r="A62" s="39" t="s">
        <v>80</v>
      </c>
      <c r="B62" s="40" t="s">
        <v>81</v>
      </c>
      <c r="C62" s="48" t="s">
        <v>264</v>
      </c>
      <c r="D62" s="49" t="s">
        <v>265</v>
      </c>
      <c r="E62" s="14">
        <v>2</v>
      </c>
      <c r="F62" s="42">
        <f t="shared" si="3"/>
        <v>0</v>
      </c>
      <c r="G62" s="43"/>
      <c r="H62" s="44">
        <f t="shared" si="0"/>
        <v>0</v>
      </c>
      <c r="I62" s="44">
        <f t="shared" si="1"/>
        <v>0</v>
      </c>
      <c r="J62" s="44">
        <f t="shared" si="2"/>
        <v>0</v>
      </c>
      <c r="K62" s="18"/>
      <c r="L62" s="19"/>
      <c r="M62" s="45"/>
      <c r="N62" s="46"/>
      <c r="O62" s="47"/>
    </row>
    <row r="63" spans="1:15" ht="25.5">
      <c r="A63" s="39" t="s">
        <v>83</v>
      </c>
      <c r="B63" s="40" t="s">
        <v>84</v>
      </c>
      <c r="C63" s="48" t="s">
        <v>266</v>
      </c>
      <c r="D63" s="49" t="s">
        <v>258</v>
      </c>
      <c r="E63" s="14">
        <v>3</v>
      </c>
      <c r="F63" s="42">
        <f t="shared" si="3"/>
        <v>0</v>
      </c>
      <c r="G63" s="43"/>
      <c r="H63" s="44">
        <f t="shared" si="0"/>
        <v>0</v>
      </c>
      <c r="I63" s="44">
        <f t="shared" si="1"/>
        <v>0</v>
      </c>
      <c r="J63" s="44">
        <f t="shared" si="2"/>
        <v>0</v>
      </c>
      <c r="K63" s="18"/>
      <c r="L63" s="19"/>
      <c r="M63" s="45"/>
      <c r="N63" s="46"/>
      <c r="O63" s="47"/>
    </row>
    <row r="64" spans="1:15" ht="25.5">
      <c r="A64" s="39" t="s">
        <v>85</v>
      </c>
      <c r="B64" s="40" t="s">
        <v>86</v>
      </c>
      <c r="C64" s="48" t="s">
        <v>267</v>
      </c>
      <c r="D64" s="49" t="s">
        <v>258</v>
      </c>
      <c r="E64" s="14">
        <v>6</v>
      </c>
      <c r="F64" s="42">
        <f t="shared" si="3"/>
        <v>0</v>
      </c>
      <c r="G64" s="43"/>
      <c r="H64" s="44">
        <f t="shared" si="0"/>
        <v>0</v>
      </c>
      <c r="I64" s="44">
        <f t="shared" si="1"/>
        <v>0</v>
      </c>
      <c r="J64" s="44">
        <f t="shared" si="2"/>
        <v>0</v>
      </c>
      <c r="K64" s="18"/>
      <c r="L64" s="19"/>
      <c r="M64" s="45"/>
      <c r="N64" s="46"/>
      <c r="O64" s="47"/>
    </row>
    <row r="65" spans="1:15" ht="25.5">
      <c r="A65" s="39" t="s">
        <v>87</v>
      </c>
      <c r="B65" s="40" t="s">
        <v>88</v>
      </c>
      <c r="C65" s="48" t="s">
        <v>268</v>
      </c>
      <c r="D65" s="49" t="s">
        <v>261</v>
      </c>
      <c r="E65" s="14">
        <v>6</v>
      </c>
      <c r="F65" s="42">
        <f t="shared" si="3"/>
        <v>0</v>
      </c>
      <c r="G65" s="43"/>
      <c r="H65" s="44">
        <f t="shared" si="0"/>
        <v>0</v>
      </c>
      <c r="I65" s="44">
        <f t="shared" si="1"/>
        <v>0</v>
      </c>
      <c r="J65" s="44">
        <f t="shared" si="2"/>
        <v>0</v>
      </c>
      <c r="K65" s="18"/>
      <c r="L65" s="19"/>
      <c r="M65" s="45"/>
      <c r="N65" s="46"/>
      <c r="O65" s="47"/>
    </row>
    <row r="66" spans="1:15" ht="25.5">
      <c r="A66" s="39" t="s">
        <v>89</v>
      </c>
      <c r="B66" s="40" t="s">
        <v>90</v>
      </c>
      <c r="C66" s="48" t="s">
        <v>269</v>
      </c>
      <c r="D66" s="49" t="s">
        <v>75</v>
      </c>
      <c r="E66" s="14">
        <v>4</v>
      </c>
      <c r="F66" s="42">
        <f t="shared" si="3"/>
        <v>0</v>
      </c>
      <c r="G66" s="43"/>
      <c r="H66" s="44">
        <f t="shared" si="0"/>
        <v>0</v>
      </c>
      <c r="I66" s="44">
        <f t="shared" si="1"/>
        <v>0</v>
      </c>
      <c r="J66" s="44">
        <f t="shared" si="2"/>
        <v>0</v>
      </c>
      <c r="K66" s="18"/>
      <c r="L66" s="19"/>
      <c r="M66" s="45"/>
      <c r="N66" s="46"/>
      <c r="O66" s="47"/>
    </row>
    <row r="67" spans="1:15" ht="25.5">
      <c r="A67" s="39" t="s">
        <v>91</v>
      </c>
      <c r="B67" s="40" t="s">
        <v>92</v>
      </c>
      <c r="C67" s="48" t="s">
        <v>270</v>
      </c>
      <c r="D67" s="49" t="s">
        <v>75</v>
      </c>
      <c r="E67" s="14">
        <v>2</v>
      </c>
      <c r="F67" s="42">
        <f t="shared" si="3"/>
        <v>0</v>
      </c>
      <c r="G67" s="43"/>
      <c r="H67" s="44">
        <f t="shared" si="0"/>
        <v>0</v>
      </c>
      <c r="I67" s="44">
        <f t="shared" si="1"/>
        <v>0</v>
      </c>
      <c r="J67" s="44">
        <f t="shared" si="2"/>
        <v>0</v>
      </c>
      <c r="K67" s="18"/>
      <c r="L67" s="19"/>
      <c r="M67" s="45"/>
      <c r="N67" s="46"/>
      <c r="O67" s="47"/>
    </row>
    <row r="68" spans="1:15" ht="25.5">
      <c r="A68" s="39" t="s">
        <v>93</v>
      </c>
      <c r="B68" s="40" t="s">
        <v>94</v>
      </c>
      <c r="C68" s="48" t="s">
        <v>271</v>
      </c>
      <c r="D68" s="49" t="s">
        <v>265</v>
      </c>
      <c r="E68" s="14">
        <v>2</v>
      </c>
      <c r="F68" s="42">
        <f t="shared" si="3"/>
        <v>0</v>
      </c>
      <c r="G68" s="43"/>
      <c r="H68" s="44">
        <f t="shared" si="0"/>
        <v>0</v>
      </c>
      <c r="I68" s="44">
        <f t="shared" si="1"/>
        <v>0</v>
      </c>
      <c r="J68" s="44">
        <f t="shared" si="2"/>
        <v>0</v>
      </c>
      <c r="K68" s="18"/>
      <c r="L68" s="19"/>
      <c r="M68" s="45"/>
      <c r="N68" s="46"/>
      <c r="O68" s="47"/>
    </row>
    <row r="69" spans="1:13" ht="12.75">
      <c r="A69" s="12"/>
      <c r="B69" s="50" t="s">
        <v>36</v>
      </c>
      <c r="C69" s="28"/>
      <c r="D69" s="29"/>
      <c r="E69" s="29"/>
      <c r="F69" s="28"/>
      <c r="G69" s="28"/>
      <c r="H69" s="28"/>
      <c r="I69" s="28"/>
      <c r="J69" s="30"/>
      <c r="K69" s="8"/>
      <c r="L69" s="8"/>
      <c r="M69" s="7"/>
    </row>
    <row r="70" spans="1:13" ht="12.75">
      <c r="A70" s="23"/>
      <c r="B70" s="51" t="s">
        <v>95</v>
      </c>
      <c r="C70" s="31"/>
      <c r="D70" s="32"/>
      <c r="E70" s="32"/>
      <c r="F70" s="33"/>
      <c r="G70" s="33"/>
      <c r="H70" s="33"/>
      <c r="I70" s="33"/>
      <c r="J70" s="34"/>
      <c r="K70" s="8"/>
      <c r="L70" s="8"/>
      <c r="M70" s="7"/>
    </row>
    <row r="71" spans="1:13" ht="12.75">
      <c r="A71" s="23"/>
      <c r="B71" s="51" t="s">
        <v>96</v>
      </c>
      <c r="C71" s="31"/>
      <c r="D71" s="32"/>
      <c r="E71" s="32"/>
      <c r="F71" s="33"/>
      <c r="G71" s="33"/>
      <c r="H71" s="33"/>
      <c r="I71" s="33"/>
      <c r="J71" s="34"/>
      <c r="K71" s="8"/>
      <c r="L71" s="8"/>
      <c r="M71" s="7"/>
    </row>
    <row r="72" spans="1:13" ht="12.75">
      <c r="A72" s="23"/>
      <c r="B72" s="51" t="s">
        <v>97</v>
      </c>
      <c r="C72" s="33"/>
      <c r="D72" s="32"/>
      <c r="E72" s="32"/>
      <c r="F72" s="33"/>
      <c r="G72" s="33"/>
      <c r="H72" s="33"/>
      <c r="I72" s="33"/>
      <c r="J72" s="34"/>
      <c r="K72" s="8"/>
      <c r="L72" s="8"/>
      <c r="M72" s="7"/>
    </row>
    <row r="73" spans="1:13" ht="12.75">
      <c r="A73" s="23"/>
      <c r="B73" s="51" t="s">
        <v>98</v>
      </c>
      <c r="C73" s="33"/>
      <c r="D73" s="32"/>
      <c r="E73" s="32"/>
      <c r="F73" s="33"/>
      <c r="G73" s="33"/>
      <c r="H73" s="33"/>
      <c r="I73" s="33"/>
      <c r="J73" s="34"/>
      <c r="K73" s="8"/>
      <c r="L73" s="8"/>
      <c r="M73" s="7"/>
    </row>
    <row r="74" spans="1:13" ht="12.75">
      <c r="A74" s="23"/>
      <c r="B74" s="51" t="s">
        <v>99</v>
      </c>
      <c r="C74" s="31"/>
      <c r="D74" s="32"/>
      <c r="E74" s="32"/>
      <c r="F74" s="33"/>
      <c r="G74" s="33"/>
      <c r="H74" s="33"/>
      <c r="I74" s="33"/>
      <c r="J74" s="34"/>
      <c r="K74" s="8"/>
      <c r="L74" s="8"/>
      <c r="M74" s="7"/>
    </row>
    <row r="75" spans="1:13" ht="12.75">
      <c r="A75" s="23"/>
      <c r="B75" s="51" t="s">
        <v>100</v>
      </c>
      <c r="C75" s="33"/>
      <c r="D75" s="32"/>
      <c r="E75" s="32"/>
      <c r="F75" s="33"/>
      <c r="G75" s="33"/>
      <c r="H75" s="33"/>
      <c r="I75" s="33"/>
      <c r="J75" s="34"/>
      <c r="K75" s="8"/>
      <c r="L75" s="8"/>
      <c r="M75" s="7"/>
    </row>
    <row r="76" spans="1:13" ht="12.75">
      <c r="A76" s="23"/>
      <c r="B76" s="51" t="s">
        <v>101</v>
      </c>
      <c r="C76" s="33"/>
      <c r="D76" s="32"/>
      <c r="E76" s="32"/>
      <c r="F76" s="33"/>
      <c r="G76" s="33"/>
      <c r="H76" s="33"/>
      <c r="I76" s="33"/>
      <c r="J76" s="34"/>
      <c r="K76" s="8"/>
      <c r="L76" s="8"/>
      <c r="M76" s="7"/>
    </row>
    <row r="77" spans="1:13" ht="12.75">
      <c r="A77" s="23"/>
      <c r="B77" s="52" t="s">
        <v>102</v>
      </c>
      <c r="C77" s="33"/>
      <c r="D77" s="32"/>
      <c r="E77" s="32"/>
      <c r="F77" s="33"/>
      <c r="G77" s="33"/>
      <c r="H77" s="33"/>
      <c r="I77" s="33"/>
      <c r="J77" s="34"/>
      <c r="K77" s="8"/>
      <c r="L77" s="8"/>
      <c r="M77" s="7"/>
    </row>
    <row r="78" spans="1:13" ht="12.75">
      <c r="A78" s="23"/>
      <c r="B78" s="51" t="s">
        <v>103</v>
      </c>
      <c r="C78" s="33"/>
      <c r="D78" s="32"/>
      <c r="E78" s="32"/>
      <c r="F78" s="33"/>
      <c r="G78" s="33"/>
      <c r="H78" s="33"/>
      <c r="I78" s="33"/>
      <c r="J78" s="34"/>
      <c r="K78" s="8"/>
      <c r="L78" s="8"/>
      <c r="M78" s="7"/>
    </row>
    <row r="79" spans="1:13" ht="12.75">
      <c r="A79" s="23"/>
      <c r="B79" s="53" t="s">
        <v>104</v>
      </c>
      <c r="C79" s="33"/>
      <c r="D79" s="32"/>
      <c r="E79" s="32"/>
      <c r="F79" s="33"/>
      <c r="G79" s="33"/>
      <c r="H79" s="33"/>
      <c r="I79" s="33"/>
      <c r="J79" s="34"/>
      <c r="K79" s="8"/>
      <c r="L79" s="8"/>
      <c r="M79" s="7"/>
    </row>
    <row r="80" spans="1:13" ht="12.75">
      <c r="A80" s="23"/>
      <c r="B80" s="54" t="s">
        <v>105</v>
      </c>
      <c r="C80" s="35"/>
      <c r="D80" s="36"/>
      <c r="E80" s="36"/>
      <c r="F80" s="35"/>
      <c r="G80" s="35"/>
      <c r="H80" s="35"/>
      <c r="I80" s="35"/>
      <c r="J80" s="37"/>
      <c r="K80" s="8"/>
      <c r="L80" s="8"/>
      <c r="M80" s="7"/>
    </row>
    <row r="81" spans="1:13" ht="12.75" customHeight="1">
      <c r="A81" s="119" t="s">
        <v>1</v>
      </c>
      <c r="B81" s="119" t="s">
        <v>2</v>
      </c>
      <c r="C81" s="125" t="s">
        <v>3</v>
      </c>
      <c r="D81" s="125" t="s">
        <v>67</v>
      </c>
      <c r="E81" s="119" t="s">
        <v>5</v>
      </c>
      <c r="F81" s="125" t="s">
        <v>68</v>
      </c>
      <c r="G81" s="125" t="s">
        <v>7</v>
      </c>
      <c r="H81" s="125" t="s">
        <v>8</v>
      </c>
      <c r="I81" s="125" t="s">
        <v>9</v>
      </c>
      <c r="J81" s="125" t="s">
        <v>10</v>
      </c>
      <c r="K81" s="55"/>
      <c r="L81" s="8"/>
      <c r="M81" s="7"/>
    </row>
    <row r="82" spans="1:13" ht="27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55"/>
      <c r="L82" s="8"/>
      <c r="M82" s="7"/>
    </row>
    <row r="83" spans="1:13" ht="25.5">
      <c r="A83" s="56" t="s">
        <v>106</v>
      </c>
      <c r="B83" s="57" t="s">
        <v>107</v>
      </c>
      <c r="C83" s="13" t="s">
        <v>272</v>
      </c>
      <c r="D83" s="13" t="s">
        <v>82</v>
      </c>
      <c r="E83" s="14">
        <v>4</v>
      </c>
      <c r="F83" s="42">
        <f>ROUND(K83-K83*L83%,2)</f>
        <v>0</v>
      </c>
      <c r="G83" s="43"/>
      <c r="H83" s="44">
        <f>ROUND(F83*E83,2)</f>
        <v>0</v>
      </c>
      <c r="I83" s="44">
        <f>ROUND(H83*G83,2)</f>
        <v>0</v>
      </c>
      <c r="J83" s="44">
        <f>ROUND(H83+H83*G83,2)</f>
        <v>0</v>
      </c>
      <c r="K83" s="18"/>
      <c r="L83" s="19"/>
      <c r="M83" s="7"/>
    </row>
    <row r="84" spans="1:13" ht="12.75">
      <c r="A84" s="12"/>
      <c r="B84" s="27" t="s">
        <v>36</v>
      </c>
      <c r="C84" s="28"/>
      <c r="D84" s="29"/>
      <c r="E84" s="29"/>
      <c r="F84" s="28"/>
      <c r="G84" s="28"/>
      <c r="H84" s="28"/>
      <c r="I84" s="28"/>
      <c r="J84" s="30"/>
      <c r="K84" s="8"/>
      <c r="L84" s="8"/>
      <c r="M84" s="7"/>
    </row>
    <row r="85" spans="1:13" ht="12.75">
      <c r="A85" s="23"/>
      <c r="B85" s="58" t="s">
        <v>108</v>
      </c>
      <c r="C85" s="31"/>
      <c r="D85" s="32"/>
      <c r="E85" s="32"/>
      <c r="F85" s="33"/>
      <c r="G85" s="33"/>
      <c r="H85" s="33"/>
      <c r="I85" s="33"/>
      <c r="J85" s="34"/>
      <c r="K85" s="8"/>
      <c r="L85" s="8"/>
      <c r="M85" s="7"/>
    </row>
    <row r="86" spans="1:13" ht="12.75">
      <c r="A86" s="23"/>
      <c r="B86" s="126" t="s">
        <v>109</v>
      </c>
      <c r="C86" s="126"/>
      <c r="D86" s="126"/>
      <c r="E86" s="126"/>
      <c r="F86" s="126"/>
      <c r="G86" s="126"/>
      <c r="H86" s="126"/>
      <c r="I86" s="126"/>
      <c r="J86" s="34"/>
      <c r="K86" s="8"/>
      <c r="L86" s="8"/>
      <c r="M86" s="7"/>
    </row>
    <row r="87" spans="1:13" ht="12.75">
      <c r="A87" s="23"/>
      <c r="B87" s="59" t="s">
        <v>110</v>
      </c>
      <c r="C87" s="33"/>
      <c r="D87" s="32"/>
      <c r="E87" s="32"/>
      <c r="F87" s="33"/>
      <c r="G87" s="33"/>
      <c r="H87" s="33"/>
      <c r="I87" s="33"/>
      <c r="J87" s="34"/>
      <c r="K87" s="8"/>
      <c r="L87" s="8"/>
      <c r="M87" s="7"/>
    </row>
    <row r="88" spans="1:13" ht="12.75">
      <c r="A88" s="23"/>
      <c r="B88" s="59" t="s">
        <v>111</v>
      </c>
      <c r="C88" s="33"/>
      <c r="D88" s="32"/>
      <c r="E88" s="32"/>
      <c r="F88" s="33"/>
      <c r="G88" s="33"/>
      <c r="H88" s="33"/>
      <c r="I88" s="33"/>
      <c r="J88" s="34"/>
      <c r="K88" s="8"/>
      <c r="L88" s="8"/>
      <c r="M88" s="7"/>
    </row>
    <row r="89" spans="1:13" ht="12.75">
      <c r="A89" s="23"/>
      <c r="B89" s="59" t="s">
        <v>112</v>
      </c>
      <c r="C89" s="33"/>
      <c r="D89" s="32"/>
      <c r="E89" s="32"/>
      <c r="F89" s="33"/>
      <c r="G89" s="33"/>
      <c r="H89" s="33"/>
      <c r="I89" s="33"/>
      <c r="J89" s="34"/>
      <c r="K89" s="8"/>
      <c r="L89" s="8"/>
      <c r="M89" s="7"/>
    </row>
    <row r="90" spans="1:13" ht="12.75">
      <c r="A90" s="23"/>
      <c r="B90" s="59" t="s">
        <v>113</v>
      </c>
      <c r="C90" s="33"/>
      <c r="D90" s="32"/>
      <c r="E90" s="32"/>
      <c r="F90" s="33"/>
      <c r="G90" s="33"/>
      <c r="H90" s="33"/>
      <c r="I90" s="33"/>
      <c r="J90" s="34"/>
      <c r="K90" s="8"/>
      <c r="L90" s="8"/>
      <c r="M90" s="7"/>
    </row>
    <row r="91" spans="1:13" ht="12.75">
      <c r="A91" s="23"/>
      <c r="B91" s="59" t="s">
        <v>114</v>
      </c>
      <c r="C91" s="33"/>
      <c r="D91" s="32"/>
      <c r="E91" s="32"/>
      <c r="F91" s="33"/>
      <c r="G91" s="33"/>
      <c r="H91" s="33"/>
      <c r="I91" s="33"/>
      <c r="J91" s="34"/>
      <c r="K91" s="8"/>
      <c r="L91" s="8"/>
      <c r="M91" s="7"/>
    </row>
    <row r="92" spans="1:13" ht="12.75">
      <c r="A92" s="23"/>
      <c r="B92" s="60" t="s">
        <v>115</v>
      </c>
      <c r="C92" s="33"/>
      <c r="D92" s="32"/>
      <c r="E92" s="32"/>
      <c r="F92" s="33"/>
      <c r="G92" s="33"/>
      <c r="H92" s="33"/>
      <c r="I92" s="33"/>
      <c r="J92" s="34"/>
      <c r="K92" s="8"/>
      <c r="L92" s="8"/>
      <c r="M92" s="7"/>
    </row>
    <row r="93" spans="1:13" ht="12.75">
      <c r="A93" s="23"/>
      <c r="B93" s="59" t="s">
        <v>116</v>
      </c>
      <c r="C93" s="33"/>
      <c r="D93" s="32"/>
      <c r="E93" s="32"/>
      <c r="F93" s="33"/>
      <c r="G93" s="33"/>
      <c r="H93" s="33"/>
      <c r="I93" s="33"/>
      <c r="J93" s="34"/>
      <c r="K93" s="8"/>
      <c r="L93" s="8"/>
      <c r="M93" s="7"/>
    </row>
    <row r="94" spans="1:13" ht="12.75">
      <c r="A94" s="23"/>
      <c r="B94" s="61" t="s">
        <v>117</v>
      </c>
      <c r="C94" s="33"/>
      <c r="D94" s="32"/>
      <c r="E94" s="32"/>
      <c r="F94" s="33"/>
      <c r="G94" s="33"/>
      <c r="H94" s="33"/>
      <c r="I94" s="33"/>
      <c r="J94" s="34"/>
      <c r="K94" s="8"/>
      <c r="L94" s="8"/>
      <c r="M94" s="7"/>
    </row>
    <row r="95" spans="1:13" ht="12.75">
      <c r="A95" s="23"/>
      <c r="B95" s="62" t="s">
        <v>118</v>
      </c>
      <c r="C95" s="33"/>
      <c r="D95" s="32"/>
      <c r="E95" s="32"/>
      <c r="F95" s="33"/>
      <c r="G95" s="33"/>
      <c r="H95" s="33"/>
      <c r="I95" s="33"/>
      <c r="J95" s="34"/>
      <c r="K95" s="8"/>
      <c r="L95" s="8"/>
      <c r="M95" s="7"/>
    </row>
    <row r="96" spans="1:13" ht="12.75">
      <c r="A96" s="23"/>
      <c r="B96" s="58" t="s">
        <v>119</v>
      </c>
      <c r="C96" s="33"/>
      <c r="D96" s="32"/>
      <c r="E96" s="32"/>
      <c r="F96" s="33"/>
      <c r="G96" s="33"/>
      <c r="H96" s="33"/>
      <c r="I96" s="33"/>
      <c r="J96" s="34"/>
      <c r="K96" s="8"/>
      <c r="L96" s="8"/>
      <c r="M96" s="7"/>
    </row>
    <row r="97" spans="1:13" ht="12.75">
      <c r="A97" s="23"/>
      <c r="B97" s="59" t="s">
        <v>120</v>
      </c>
      <c r="C97" s="33"/>
      <c r="D97" s="32"/>
      <c r="E97" s="32"/>
      <c r="F97" s="33"/>
      <c r="G97" s="33"/>
      <c r="H97" s="33"/>
      <c r="I97" s="33"/>
      <c r="J97" s="34"/>
      <c r="K97" s="8"/>
      <c r="L97" s="8"/>
      <c r="M97" s="7"/>
    </row>
    <row r="98" spans="1:13" ht="12.75">
      <c r="A98" s="23"/>
      <c r="B98" s="59" t="s">
        <v>121</v>
      </c>
      <c r="C98" s="33"/>
      <c r="D98" s="32"/>
      <c r="E98" s="32"/>
      <c r="F98" s="33"/>
      <c r="G98" s="33"/>
      <c r="H98" s="33"/>
      <c r="I98" s="33"/>
      <c r="J98" s="34"/>
      <c r="K98" s="8"/>
      <c r="L98" s="8"/>
      <c r="M98" s="7"/>
    </row>
    <row r="99" spans="1:13" ht="12.75">
      <c r="A99" s="23"/>
      <c r="B99" s="59" t="s">
        <v>122</v>
      </c>
      <c r="C99" s="33"/>
      <c r="D99" s="32"/>
      <c r="E99" s="32"/>
      <c r="F99" s="33"/>
      <c r="G99" s="33"/>
      <c r="H99" s="33"/>
      <c r="I99" s="33"/>
      <c r="J99" s="34"/>
      <c r="K99" s="8"/>
      <c r="L99" s="8"/>
      <c r="M99" s="7"/>
    </row>
    <row r="100" spans="1:13" ht="12.75">
      <c r="A100" s="23"/>
      <c r="B100" s="59" t="s">
        <v>123</v>
      </c>
      <c r="C100" s="33"/>
      <c r="D100" s="32"/>
      <c r="E100" s="32"/>
      <c r="F100" s="33"/>
      <c r="G100" s="33"/>
      <c r="H100" s="33"/>
      <c r="I100" s="33"/>
      <c r="J100" s="34"/>
      <c r="K100" s="8"/>
      <c r="L100" s="8"/>
      <c r="M100" s="7"/>
    </row>
    <row r="101" spans="1:13" ht="12.75">
      <c r="A101" s="23"/>
      <c r="B101" s="59" t="s">
        <v>124</v>
      </c>
      <c r="C101" s="33"/>
      <c r="D101" s="32"/>
      <c r="E101" s="32"/>
      <c r="F101" s="33"/>
      <c r="G101" s="33"/>
      <c r="H101" s="33"/>
      <c r="I101" s="33"/>
      <c r="J101" s="34"/>
      <c r="K101" s="8"/>
      <c r="L101" s="8"/>
      <c r="M101" s="7"/>
    </row>
    <row r="102" spans="1:13" ht="12.75">
      <c r="A102" s="23"/>
      <c r="B102" s="60" t="s">
        <v>125</v>
      </c>
      <c r="C102" s="33"/>
      <c r="D102" s="32"/>
      <c r="E102" s="32"/>
      <c r="F102" s="33"/>
      <c r="G102" s="33"/>
      <c r="H102" s="33"/>
      <c r="I102" s="33"/>
      <c r="J102" s="34"/>
      <c r="K102" s="8"/>
      <c r="L102" s="8"/>
      <c r="M102" s="7"/>
    </row>
    <row r="103" spans="1:13" ht="12.75">
      <c r="A103" s="23"/>
      <c r="B103" s="59" t="s">
        <v>116</v>
      </c>
      <c r="C103" s="33"/>
      <c r="D103" s="32"/>
      <c r="E103" s="32"/>
      <c r="F103" s="33"/>
      <c r="G103" s="33"/>
      <c r="H103" s="33"/>
      <c r="I103" s="33"/>
      <c r="J103" s="34"/>
      <c r="K103" s="8"/>
      <c r="L103" s="8"/>
      <c r="M103" s="7"/>
    </row>
    <row r="104" spans="1:13" ht="12.75">
      <c r="A104" s="23"/>
      <c r="B104" s="61" t="s">
        <v>126</v>
      </c>
      <c r="C104" s="33"/>
      <c r="D104" s="32"/>
      <c r="E104" s="32"/>
      <c r="F104" s="33"/>
      <c r="G104" s="33"/>
      <c r="H104" s="33"/>
      <c r="I104" s="33"/>
      <c r="J104" s="34"/>
      <c r="K104" s="8"/>
      <c r="L104" s="8"/>
      <c r="M104" s="7"/>
    </row>
    <row r="105" spans="1:13" ht="12.75">
      <c r="A105" s="20"/>
      <c r="B105" s="63" t="s">
        <v>127</v>
      </c>
      <c r="C105" s="35"/>
      <c r="D105" s="36"/>
      <c r="E105" s="36"/>
      <c r="F105" s="35"/>
      <c r="G105" s="35"/>
      <c r="H105" s="35"/>
      <c r="I105" s="35"/>
      <c r="J105" s="37"/>
      <c r="K105" s="8"/>
      <c r="L105" s="8"/>
      <c r="M105" s="7"/>
    </row>
    <row r="106" spans="1:13" ht="12.75" customHeight="1">
      <c r="A106" s="119" t="s">
        <v>1</v>
      </c>
      <c r="B106" s="119" t="s">
        <v>2</v>
      </c>
      <c r="C106" s="125" t="s">
        <v>3</v>
      </c>
      <c r="D106" s="125" t="s">
        <v>67</v>
      </c>
      <c r="E106" s="119" t="s">
        <v>5</v>
      </c>
      <c r="F106" s="125" t="s">
        <v>68</v>
      </c>
      <c r="G106" s="125" t="s">
        <v>7</v>
      </c>
      <c r="H106" s="125" t="s">
        <v>8</v>
      </c>
      <c r="I106" s="125" t="s">
        <v>9</v>
      </c>
      <c r="J106" s="125" t="s">
        <v>10</v>
      </c>
      <c r="K106" s="55"/>
      <c r="L106" s="8"/>
      <c r="M106" s="7"/>
    </row>
    <row r="107" spans="1:13" ht="27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55"/>
      <c r="L107" s="8"/>
      <c r="M107" s="7"/>
    </row>
    <row r="108" spans="1:13" ht="63.75">
      <c r="A108" s="56" t="s">
        <v>128</v>
      </c>
      <c r="B108" s="64" t="s">
        <v>129</v>
      </c>
      <c r="C108" s="13" t="s">
        <v>230</v>
      </c>
      <c r="D108" s="13" t="s">
        <v>273</v>
      </c>
      <c r="E108" s="14">
        <v>2</v>
      </c>
      <c r="F108" s="42">
        <f>ROUND(K108-K108*L108%,2)</f>
        <v>0</v>
      </c>
      <c r="G108" s="43"/>
      <c r="H108" s="44">
        <f>ROUND(F108*E108,2)</f>
        <v>0</v>
      </c>
      <c r="I108" s="44">
        <f>ROUND(H108*G108,2)</f>
        <v>0</v>
      </c>
      <c r="J108" s="44">
        <f>ROUND(H108+H108*G108,2)</f>
        <v>0</v>
      </c>
      <c r="K108" s="18"/>
      <c r="L108" s="19"/>
      <c r="M108" s="7"/>
    </row>
    <row r="109" spans="1:13" ht="51">
      <c r="A109" s="65" t="s">
        <v>130</v>
      </c>
      <c r="B109" s="66" t="s">
        <v>131</v>
      </c>
      <c r="C109" s="67" t="s">
        <v>132</v>
      </c>
      <c r="D109" s="68" t="s">
        <v>133</v>
      </c>
      <c r="E109" s="69">
        <v>2</v>
      </c>
      <c r="F109" s="70">
        <f>ROUND(K109-K109*L109%,2)</f>
        <v>0</v>
      </c>
      <c r="G109" s="71"/>
      <c r="H109" s="72">
        <f>ROUND(F109*E109,2)</f>
        <v>0</v>
      </c>
      <c r="I109" s="72">
        <f>ROUND(H109*G109,2)</f>
        <v>0</v>
      </c>
      <c r="J109" s="72">
        <f>ROUND(H109+H109*G109,2)</f>
        <v>0</v>
      </c>
      <c r="K109" s="18"/>
      <c r="L109" s="19"/>
      <c r="M109" s="7"/>
    </row>
    <row r="110" spans="1:13" ht="12.75">
      <c r="A110" s="33"/>
      <c r="B110" s="10"/>
      <c r="C110" s="10"/>
      <c r="D110" s="11"/>
      <c r="E110" s="11"/>
      <c r="F110" s="10"/>
      <c r="G110" s="73" t="s">
        <v>134</v>
      </c>
      <c r="H110" s="74">
        <f>SUM(H8:H109)</f>
        <v>0</v>
      </c>
      <c r="I110" s="74">
        <f>SUM(I8:I109)</f>
        <v>0</v>
      </c>
      <c r="J110" s="74">
        <f>SUM(J8:J109)</f>
        <v>0</v>
      </c>
      <c r="K110" s="8"/>
      <c r="L110" s="8"/>
      <c r="M110" s="7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8"/>
      <c r="L111" s="8"/>
      <c r="M111" s="7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8"/>
      <c r="L112" s="8"/>
      <c r="M112" s="7"/>
    </row>
    <row r="113" spans="1:13" ht="12.75">
      <c r="A113" s="4"/>
      <c r="D113" s="4"/>
      <c r="E113" s="4"/>
      <c r="F113" s="4"/>
      <c r="G113" s="4"/>
      <c r="I113" s="4"/>
      <c r="J113" s="4"/>
      <c r="K113" s="8"/>
      <c r="L113" s="8"/>
      <c r="M113" s="7"/>
    </row>
    <row r="114" spans="1:13" ht="12.75">
      <c r="A114" s="4"/>
      <c r="D114" s="4"/>
      <c r="E114" s="4"/>
      <c r="F114" s="4" t="s">
        <v>46</v>
      </c>
      <c r="G114" s="4"/>
      <c r="H114" s="114" t="s">
        <v>135</v>
      </c>
      <c r="I114" s="4"/>
      <c r="J114" s="4"/>
      <c r="K114" s="8"/>
      <c r="L114" s="8"/>
      <c r="M114" s="7"/>
    </row>
    <row r="115" ht="12.75">
      <c r="H115" s="114" t="s">
        <v>232</v>
      </c>
    </row>
  </sheetData>
  <sheetProtection selectLockedCells="1" selectUnlockedCells="1"/>
  <mergeCells count="78">
    <mergeCell ref="A3:J3"/>
    <mergeCell ref="G106:G107"/>
    <mergeCell ref="H106:H107"/>
    <mergeCell ref="I106:I107"/>
    <mergeCell ref="J106:J107"/>
    <mergeCell ref="A106:A107"/>
    <mergeCell ref="B106:B107"/>
    <mergeCell ref="C106:C107"/>
    <mergeCell ref="D106:D107"/>
    <mergeCell ref="E106:E107"/>
    <mergeCell ref="F106:F107"/>
    <mergeCell ref="F81:F82"/>
    <mergeCell ref="G81:G82"/>
    <mergeCell ref="H81:H82"/>
    <mergeCell ref="I81:I82"/>
    <mergeCell ref="J81:J82"/>
    <mergeCell ref="B86:I86"/>
    <mergeCell ref="F55:F56"/>
    <mergeCell ref="G55:G56"/>
    <mergeCell ref="H55:H56"/>
    <mergeCell ref="I55:I56"/>
    <mergeCell ref="J55:J56"/>
    <mergeCell ref="A81:A82"/>
    <mergeCell ref="B81:B82"/>
    <mergeCell ref="C81:C82"/>
    <mergeCell ref="D81:D82"/>
    <mergeCell ref="E81:E82"/>
    <mergeCell ref="A22:A23"/>
    <mergeCell ref="C22:C23"/>
    <mergeCell ref="D22:D23"/>
    <mergeCell ref="E22:E23"/>
    <mergeCell ref="A55:A56"/>
    <mergeCell ref="B55:B56"/>
    <mergeCell ref="C55:C56"/>
    <mergeCell ref="D55:D56"/>
    <mergeCell ref="E55:E56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G6:G7"/>
    <mergeCell ref="H6:H7"/>
    <mergeCell ref="I6:I7"/>
    <mergeCell ref="J6:J7"/>
    <mergeCell ref="A8:A9"/>
    <mergeCell ref="C8:C9"/>
    <mergeCell ref="D8:D9"/>
    <mergeCell ref="E8:E9"/>
    <mergeCell ref="C1:G1"/>
    <mergeCell ref="A2:J2"/>
    <mergeCell ref="A4:B4"/>
    <mergeCell ref="I4:J4"/>
    <mergeCell ref="A6:A7"/>
    <mergeCell ref="B6:B7"/>
    <mergeCell ref="C6:C7"/>
    <mergeCell ref="D6:D7"/>
    <mergeCell ref="E6:E7"/>
    <mergeCell ref="F6:F7"/>
  </mergeCells>
  <printOptions horizontalCentered="1"/>
  <pageMargins left="0" right="0" top="1.1256944444444446" bottom="0.39375" header="0.5118055555555555" footer="0.5118055555555555"/>
  <pageSetup fitToHeight="0" fitToWidth="1" horizontalDpi="600" verticalDpi="600" orientation="landscape" paperSize="9" r:id="rId1"/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8"/>
  <sheetViews>
    <sheetView view="pageBreakPreview" zoomScale="80" zoomScaleSheetLayoutView="80" zoomScalePageLayoutView="0" workbookViewId="0" topLeftCell="A1">
      <selection activeCell="G86" sqref="G86"/>
    </sheetView>
  </sheetViews>
  <sheetFormatPr defaultColWidth="11.57421875" defaultRowHeight="12.75"/>
  <cols>
    <col min="1" max="1" width="4.28125" style="75" customWidth="1"/>
    <col min="2" max="2" width="61.00390625" style="75" customWidth="1"/>
    <col min="3" max="3" width="21.140625" style="75" customWidth="1"/>
    <col min="4" max="4" width="6.28125" style="75" customWidth="1"/>
    <col min="5" max="5" width="5.57421875" style="75" customWidth="1"/>
    <col min="6" max="6" width="10.7109375" style="75" customWidth="1"/>
    <col min="7" max="7" width="8.421875" style="75" customWidth="1"/>
    <col min="8" max="8" width="12.57421875" style="75" customWidth="1"/>
    <col min="9" max="9" width="11.28125" style="75" bestFit="1" customWidth="1"/>
    <col min="10" max="10" width="16.140625" style="75" customWidth="1"/>
    <col min="11" max="16384" width="11.57421875" style="75" customWidth="1"/>
  </cols>
  <sheetData>
    <row r="1" spans="1:13" s="1" customFormat="1" ht="12.75">
      <c r="A1" s="127" t="s">
        <v>231</v>
      </c>
      <c r="B1" s="127"/>
      <c r="C1" s="127"/>
      <c r="D1" s="127"/>
      <c r="E1" s="127"/>
      <c r="F1" s="127"/>
      <c r="G1" s="127"/>
      <c r="H1" s="127"/>
      <c r="I1" s="127"/>
      <c r="J1" s="127"/>
      <c r="K1" s="7"/>
      <c r="L1" s="3"/>
      <c r="M1" s="3"/>
    </row>
    <row r="2" spans="1:13" s="1" customFormat="1" ht="12.75">
      <c r="A2" s="117"/>
      <c r="B2" s="117"/>
      <c r="C2" s="10"/>
      <c r="D2" s="11"/>
      <c r="E2" s="11"/>
      <c r="F2" s="10"/>
      <c r="G2" s="10"/>
      <c r="H2" s="10"/>
      <c r="I2" s="118" t="s">
        <v>233</v>
      </c>
      <c r="J2" s="118"/>
      <c r="K2" s="7"/>
      <c r="L2" s="3"/>
      <c r="M2" s="3"/>
    </row>
    <row r="3" spans="1:10" ht="12.75">
      <c r="A3" s="76" t="s">
        <v>136</v>
      </c>
      <c r="B3" s="77"/>
      <c r="C3" s="78"/>
      <c r="D3" s="79"/>
      <c r="E3" s="79"/>
      <c r="F3" s="78"/>
      <c r="G3" s="78"/>
      <c r="H3" s="78"/>
      <c r="I3" s="78"/>
      <c r="J3" s="78"/>
    </row>
    <row r="4" spans="1:10" ht="12.75">
      <c r="A4" s="80" t="s">
        <v>1</v>
      </c>
      <c r="B4" s="80" t="s">
        <v>2</v>
      </c>
      <c r="C4" s="80" t="s">
        <v>137</v>
      </c>
      <c r="D4" s="80" t="s">
        <v>138</v>
      </c>
      <c r="E4" s="80" t="s">
        <v>5</v>
      </c>
      <c r="F4" s="80" t="s">
        <v>139</v>
      </c>
      <c r="G4" s="80" t="s">
        <v>140</v>
      </c>
      <c r="H4" s="80" t="s">
        <v>141</v>
      </c>
      <c r="I4" s="80" t="s">
        <v>141</v>
      </c>
      <c r="J4" s="80" t="s">
        <v>141</v>
      </c>
    </row>
    <row r="5" spans="1:10" ht="12.75">
      <c r="A5" s="81"/>
      <c r="B5" s="81"/>
      <c r="C5" s="81" t="s">
        <v>142</v>
      </c>
      <c r="D5" s="81" t="s">
        <v>143</v>
      </c>
      <c r="E5" s="81"/>
      <c r="F5" s="81" t="s">
        <v>144</v>
      </c>
      <c r="G5" s="81" t="s">
        <v>145</v>
      </c>
      <c r="H5" s="81" t="s">
        <v>144</v>
      </c>
      <c r="I5" s="81" t="s">
        <v>146</v>
      </c>
      <c r="J5" s="81" t="s">
        <v>147</v>
      </c>
    </row>
    <row r="6" spans="1:10" ht="12.75">
      <c r="A6" s="82" t="s">
        <v>11</v>
      </c>
      <c r="B6" s="83" t="s">
        <v>148</v>
      </c>
      <c r="C6" s="82" t="s">
        <v>149</v>
      </c>
      <c r="D6" s="82" t="s">
        <v>150</v>
      </c>
      <c r="E6" s="82">
        <v>1</v>
      </c>
      <c r="F6" s="15"/>
      <c r="G6" s="16"/>
      <c r="H6" s="17">
        <f>ROUND(F6*E6,2)</f>
        <v>0</v>
      </c>
      <c r="I6" s="17">
        <f>ROUND(H6*G6,2)</f>
        <v>0</v>
      </c>
      <c r="J6" s="17">
        <f>ROUND(H6+H6*G6,2)</f>
        <v>0</v>
      </c>
    </row>
    <row r="7" spans="1:10" ht="12.75">
      <c r="A7" s="84"/>
      <c r="B7" s="85" t="s">
        <v>151</v>
      </c>
      <c r="C7" s="84" t="s">
        <v>152</v>
      </c>
      <c r="D7" s="84"/>
      <c r="E7" s="84"/>
      <c r="F7" s="86"/>
      <c r="G7" s="25"/>
      <c r="H7" s="86"/>
      <c r="I7" s="86"/>
      <c r="J7" s="86"/>
    </row>
    <row r="8" spans="1:10" ht="12.75">
      <c r="A8" s="84"/>
      <c r="B8" s="85" t="s">
        <v>153</v>
      </c>
      <c r="C8" s="84"/>
      <c r="D8" s="84"/>
      <c r="E8" s="84"/>
      <c r="F8" s="86"/>
      <c r="G8" s="25"/>
      <c r="H8" s="86"/>
      <c r="I8" s="86"/>
      <c r="J8" s="86"/>
    </row>
    <row r="9" spans="1:10" ht="12.75">
      <c r="A9" s="84"/>
      <c r="B9" s="85" t="s">
        <v>154</v>
      </c>
      <c r="C9" s="84"/>
      <c r="D9" s="84"/>
      <c r="E9" s="84"/>
      <c r="F9" s="86"/>
      <c r="G9" s="25"/>
      <c r="H9" s="86"/>
      <c r="I9" s="86"/>
      <c r="J9" s="86"/>
    </row>
    <row r="10" spans="1:10" ht="12.75">
      <c r="A10" s="84"/>
      <c r="B10" s="4" t="s">
        <v>155</v>
      </c>
      <c r="C10" s="84"/>
      <c r="D10" s="84"/>
      <c r="E10" s="84"/>
      <c r="F10" s="86"/>
      <c r="G10" s="25"/>
      <c r="H10" s="86"/>
      <c r="I10" s="86"/>
      <c r="J10" s="86"/>
    </row>
    <row r="11" spans="1:10" ht="12.75">
      <c r="A11" s="84"/>
      <c r="B11" s="85" t="s">
        <v>156</v>
      </c>
      <c r="C11" s="84"/>
      <c r="D11" s="84"/>
      <c r="E11" s="84"/>
      <c r="F11" s="86"/>
      <c r="G11" s="25"/>
      <c r="H11" s="86"/>
      <c r="I11" s="86"/>
      <c r="J11" s="86"/>
    </row>
    <row r="12" spans="1:10" ht="12.75">
      <c r="A12" s="84"/>
      <c r="B12" s="4" t="s">
        <v>157</v>
      </c>
      <c r="C12" s="84"/>
      <c r="D12" s="84"/>
      <c r="E12" s="84"/>
      <c r="F12" s="86"/>
      <c r="G12" s="25"/>
      <c r="H12" s="86"/>
      <c r="I12" s="86"/>
      <c r="J12" s="86"/>
    </row>
    <row r="13" spans="1:10" ht="12.75">
      <c r="A13" s="69"/>
      <c r="B13" s="87" t="s">
        <v>158</v>
      </c>
      <c r="C13" s="69"/>
      <c r="D13" s="69"/>
      <c r="E13" s="69"/>
      <c r="F13" s="88"/>
      <c r="G13" s="71"/>
      <c r="H13" s="88"/>
      <c r="I13" s="88"/>
      <c r="J13" s="88"/>
    </row>
    <row r="14" spans="1:10" ht="12.75">
      <c r="A14" s="84" t="s">
        <v>16</v>
      </c>
      <c r="B14" s="85" t="s">
        <v>159</v>
      </c>
      <c r="C14" s="84" t="s">
        <v>160</v>
      </c>
      <c r="D14" s="84" t="s">
        <v>150</v>
      </c>
      <c r="E14" s="84">
        <v>8</v>
      </c>
      <c r="F14" s="15"/>
      <c r="G14" s="16"/>
      <c r="H14" s="17">
        <f>ROUND(F14*E14,2)</f>
        <v>0</v>
      </c>
      <c r="I14" s="17">
        <f>ROUND(H14*G14,2)</f>
        <v>0</v>
      </c>
      <c r="J14" s="17">
        <f>ROUND(H14+H14*G14,2)</f>
        <v>0</v>
      </c>
    </row>
    <row r="15" spans="1:10" ht="12.75">
      <c r="A15" s="84"/>
      <c r="B15" s="85" t="s">
        <v>161</v>
      </c>
      <c r="C15" s="84" t="s">
        <v>152</v>
      </c>
      <c r="D15" s="84"/>
      <c r="E15" s="84"/>
      <c r="F15" s="89"/>
      <c r="G15" s="25"/>
      <c r="H15" s="86"/>
      <c r="I15" s="86"/>
      <c r="J15" s="86"/>
    </row>
    <row r="16" spans="1:10" ht="12.75">
      <c r="A16" s="84"/>
      <c r="B16" s="85" t="s">
        <v>162</v>
      </c>
      <c r="C16" s="84"/>
      <c r="D16" s="84"/>
      <c r="E16" s="84"/>
      <c r="F16" s="89"/>
      <c r="G16" s="25"/>
      <c r="H16" s="86"/>
      <c r="I16" s="86"/>
      <c r="J16" s="86"/>
    </row>
    <row r="17" spans="1:10" ht="12.75">
      <c r="A17" s="84"/>
      <c r="B17" s="85" t="s">
        <v>163</v>
      </c>
      <c r="C17" s="84"/>
      <c r="D17" s="84"/>
      <c r="E17" s="84"/>
      <c r="F17" s="89"/>
      <c r="G17" s="25"/>
      <c r="H17" s="86"/>
      <c r="I17" s="86"/>
      <c r="J17" s="86"/>
    </row>
    <row r="18" spans="1:10" ht="12.75">
      <c r="A18" s="84"/>
      <c r="B18" s="85" t="s">
        <v>164</v>
      </c>
      <c r="C18" s="84"/>
      <c r="D18" s="84"/>
      <c r="E18" s="84"/>
      <c r="F18" s="89"/>
      <c r="G18" s="25"/>
      <c r="H18" s="86"/>
      <c r="I18" s="86"/>
      <c r="J18" s="86"/>
    </row>
    <row r="19" spans="1:10" ht="12.75">
      <c r="A19" s="84"/>
      <c r="B19" s="85" t="s">
        <v>165</v>
      </c>
      <c r="C19" s="84"/>
      <c r="D19" s="84"/>
      <c r="E19" s="84"/>
      <c r="F19" s="89"/>
      <c r="G19" s="25"/>
      <c r="H19" s="86"/>
      <c r="I19" s="86"/>
      <c r="J19" s="86"/>
    </row>
    <row r="20" spans="1:10" ht="12.75">
      <c r="A20" s="84"/>
      <c r="B20" s="4" t="s">
        <v>166</v>
      </c>
      <c r="C20" s="84"/>
      <c r="D20" s="84"/>
      <c r="E20" s="84"/>
      <c r="F20" s="89"/>
      <c r="G20" s="25"/>
      <c r="H20" s="86"/>
      <c r="I20" s="86"/>
      <c r="J20" s="86"/>
    </row>
    <row r="21" spans="1:10" ht="12.75">
      <c r="A21" s="84"/>
      <c r="B21" s="85" t="s">
        <v>167</v>
      </c>
      <c r="C21" s="84"/>
      <c r="D21" s="84"/>
      <c r="E21" s="84"/>
      <c r="F21" s="89"/>
      <c r="G21" s="25"/>
      <c r="H21" s="86"/>
      <c r="I21" s="86"/>
      <c r="J21" s="86"/>
    </row>
    <row r="22" spans="1:10" ht="12.75">
      <c r="A22" s="82" t="s">
        <v>18</v>
      </c>
      <c r="B22" s="83" t="s">
        <v>168</v>
      </c>
      <c r="C22" s="82" t="s">
        <v>238</v>
      </c>
      <c r="D22" s="82" t="s">
        <v>150</v>
      </c>
      <c r="E22" s="82">
        <v>1</v>
      </c>
      <c r="F22" s="15"/>
      <c r="G22" s="16"/>
      <c r="H22" s="17">
        <f>ROUND(F22*E22,2)</f>
        <v>0</v>
      </c>
      <c r="I22" s="17">
        <f>ROUND(H22*G22,2)</f>
        <v>0</v>
      </c>
      <c r="J22" s="17">
        <f>ROUND(H22+H22*G22,2)</f>
        <v>0</v>
      </c>
    </row>
    <row r="23" spans="1:10" ht="12.75">
      <c r="A23" s="84"/>
      <c r="B23" s="85" t="s">
        <v>240</v>
      </c>
      <c r="C23" s="84" t="s">
        <v>169</v>
      </c>
      <c r="D23" s="84"/>
      <c r="E23" s="84"/>
      <c r="F23" s="90"/>
      <c r="G23" s="25"/>
      <c r="H23" s="86"/>
      <c r="I23" s="86"/>
      <c r="J23" s="86"/>
    </row>
    <row r="24" spans="1:10" ht="12.75">
      <c r="A24" s="69"/>
      <c r="B24" s="87" t="s">
        <v>239</v>
      </c>
      <c r="C24" s="69"/>
      <c r="D24" s="69"/>
      <c r="E24" s="69"/>
      <c r="F24" s="91"/>
      <c r="G24" s="71"/>
      <c r="H24" s="88"/>
      <c r="I24" s="88"/>
      <c r="J24" s="88"/>
    </row>
    <row r="25" spans="1:10" ht="12.75">
      <c r="A25" s="82" t="s">
        <v>21</v>
      </c>
      <c r="B25" s="83" t="s">
        <v>170</v>
      </c>
      <c r="C25" s="82" t="s">
        <v>241</v>
      </c>
      <c r="D25" s="82" t="s">
        <v>150</v>
      </c>
      <c r="E25" s="82">
        <v>16</v>
      </c>
      <c r="F25" s="15"/>
      <c r="G25" s="16"/>
      <c r="H25" s="17">
        <f>ROUND(F25*E25,2)</f>
        <v>0</v>
      </c>
      <c r="I25" s="17">
        <f>ROUND(H25*G25,2)</f>
        <v>0</v>
      </c>
      <c r="J25" s="17">
        <f>ROUND(H25+H25*G25,2)</f>
        <v>0</v>
      </c>
    </row>
    <row r="26" spans="1:10" ht="12.75">
      <c r="A26" s="84"/>
      <c r="B26" s="85" t="s">
        <v>171</v>
      </c>
      <c r="C26" s="84" t="s">
        <v>152</v>
      </c>
      <c r="D26" s="84"/>
      <c r="E26" s="84"/>
      <c r="F26" s="86"/>
      <c r="G26" s="25"/>
      <c r="H26" s="86"/>
      <c r="I26" s="86"/>
      <c r="J26" s="86"/>
    </row>
    <row r="27" spans="1:10" ht="12.75">
      <c r="A27" s="84"/>
      <c r="B27" s="85" t="s">
        <v>172</v>
      </c>
      <c r="C27" s="84" t="s">
        <v>242</v>
      </c>
      <c r="D27" s="84"/>
      <c r="E27" s="84"/>
      <c r="F27" s="86"/>
      <c r="G27" s="25"/>
      <c r="H27" s="86"/>
      <c r="I27" s="86"/>
      <c r="J27" s="86"/>
    </row>
    <row r="28" spans="1:10" ht="12.75">
      <c r="A28" s="84"/>
      <c r="B28" s="4" t="s">
        <v>173</v>
      </c>
      <c r="C28" s="84"/>
      <c r="D28" s="84"/>
      <c r="E28" s="84"/>
      <c r="F28" s="86"/>
      <c r="G28" s="25"/>
      <c r="H28" s="86"/>
      <c r="I28" s="86"/>
      <c r="J28" s="86"/>
    </row>
    <row r="29" spans="1:10" ht="12.75">
      <c r="A29" s="84"/>
      <c r="B29" s="4" t="s">
        <v>174</v>
      </c>
      <c r="C29" s="84"/>
      <c r="D29" s="84"/>
      <c r="E29" s="84"/>
      <c r="F29" s="86"/>
      <c r="G29" s="25"/>
      <c r="H29" s="86"/>
      <c r="I29" s="86"/>
      <c r="J29" s="86"/>
    </row>
    <row r="30" spans="1:10" ht="12.75">
      <c r="A30" s="84"/>
      <c r="B30" s="85" t="s">
        <v>175</v>
      </c>
      <c r="C30" s="84"/>
      <c r="D30" s="84"/>
      <c r="E30" s="84"/>
      <c r="F30" s="86"/>
      <c r="G30" s="25"/>
      <c r="H30" s="86"/>
      <c r="I30" s="86"/>
      <c r="J30" s="86"/>
    </row>
    <row r="31" spans="1:10" ht="12.75">
      <c r="A31" s="84"/>
      <c r="B31" s="85" t="s">
        <v>243</v>
      </c>
      <c r="C31" s="84"/>
      <c r="D31" s="84"/>
      <c r="E31" s="84"/>
      <c r="F31" s="86"/>
      <c r="G31" s="25"/>
      <c r="H31" s="86"/>
      <c r="I31" s="86"/>
      <c r="J31" s="86"/>
    </row>
    <row r="32" spans="1:10" ht="12.75">
      <c r="A32" s="84"/>
      <c r="B32" s="85" t="s">
        <v>244</v>
      </c>
      <c r="C32" s="84"/>
      <c r="D32" s="84"/>
      <c r="E32" s="84"/>
      <c r="F32" s="86"/>
      <c r="G32" s="25"/>
      <c r="H32" s="86"/>
      <c r="I32" s="86"/>
      <c r="J32" s="86"/>
    </row>
    <row r="33" spans="1:10" ht="12.75">
      <c r="A33" s="82" t="s">
        <v>24</v>
      </c>
      <c r="B33" s="83" t="s">
        <v>176</v>
      </c>
      <c r="C33" s="82" t="s">
        <v>177</v>
      </c>
      <c r="D33" s="82" t="s">
        <v>150</v>
      </c>
      <c r="E33" s="82">
        <v>2</v>
      </c>
      <c r="F33" s="15"/>
      <c r="G33" s="16"/>
      <c r="H33" s="17">
        <f>ROUND(F33*E33,2)</f>
        <v>0</v>
      </c>
      <c r="I33" s="17">
        <f>ROUND(H33*G33,2)</f>
        <v>0</v>
      </c>
      <c r="J33" s="17">
        <f>ROUND(H33+H33*G33,2)</f>
        <v>0</v>
      </c>
    </row>
    <row r="34" spans="1:10" ht="14.25">
      <c r="A34" s="84"/>
      <c r="B34" s="85" t="s">
        <v>178</v>
      </c>
      <c r="C34" s="84" t="s">
        <v>152</v>
      </c>
      <c r="D34" s="84"/>
      <c r="E34" s="84"/>
      <c r="F34" s="86"/>
      <c r="G34" s="25"/>
      <c r="H34" s="86"/>
      <c r="I34" s="86"/>
      <c r="J34" s="86"/>
    </row>
    <row r="35" spans="1:10" ht="12.75">
      <c r="A35" s="84"/>
      <c r="B35" s="85" t="s">
        <v>203</v>
      </c>
      <c r="C35" s="84"/>
      <c r="D35" s="84"/>
      <c r="E35" s="84"/>
      <c r="F35" s="86"/>
      <c r="G35" s="25"/>
      <c r="H35" s="86"/>
      <c r="I35" s="86"/>
      <c r="J35" s="86"/>
    </row>
    <row r="36" spans="1:10" ht="12.75">
      <c r="A36" s="84"/>
      <c r="B36" s="92" t="s">
        <v>179</v>
      </c>
      <c r="C36" s="84"/>
      <c r="D36" s="84"/>
      <c r="E36" s="84"/>
      <c r="F36" s="86"/>
      <c r="G36" s="25"/>
      <c r="H36" s="86"/>
      <c r="I36" s="86"/>
      <c r="J36" s="86"/>
    </row>
    <row r="37" spans="1:10" ht="12.75">
      <c r="A37" s="84"/>
      <c r="B37" s="85" t="s">
        <v>180</v>
      </c>
      <c r="C37" s="84"/>
      <c r="D37" s="84"/>
      <c r="E37" s="84"/>
      <c r="F37" s="86"/>
      <c r="G37" s="25"/>
      <c r="H37" s="86"/>
      <c r="I37" s="86"/>
      <c r="J37" s="86"/>
    </row>
    <row r="38" spans="1:10" ht="12.75">
      <c r="A38" s="84"/>
      <c r="B38" s="85" t="s">
        <v>164</v>
      </c>
      <c r="C38" s="84"/>
      <c r="D38" s="84"/>
      <c r="E38" s="84"/>
      <c r="F38" s="86"/>
      <c r="G38" s="25"/>
      <c r="H38" s="86"/>
      <c r="I38" s="86"/>
      <c r="J38" s="86"/>
    </row>
    <row r="39" spans="1:10" ht="12.75">
      <c r="A39" s="84"/>
      <c r="B39" s="85" t="s">
        <v>181</v>
      </c>
      <c r="C39" s="84"/>
      <c r="D39" s="84"/>
      <c r="E39" s="84"/>
      <c r="F39" s="86"/>
      <c r="G39" s="25"/>
      <c r="H39" s="86"/>
      <c r="I39" s="86"/>
      <c r="J39" s="86"/>
    </row>
    <row r="40" spans="1:10" ht="12.75">
      <c r="A40" s="84"/>
      <c r="B40" s="4" t="s">
        <v>182</v>
      </c>
      <c r="C40" s="84"/>
      <c r="D40" s="84"/>
      <c r="E40" s="84"/>
      <c r="F40" s="86"/>
      <c r="G40" s="25"/>
      <c r="H40" s="86"/>
      <c r="I40" s="86"/>
      <c r="J40" s="86"/>
    </row>
    <row r="41" spans="1:10" ht="12.75">
      <c r="A41" s="69"/>
      <c r="B41" s="87" t="s">
        <v>183</v>
      </c>
      <c r="C41" s="69"/>
      <c r="D41" s="69"/>
      <c r="E41" s="69"/>
      <c r="F41" s="88"/>
      <c r="G41" s="71"/>
      <c r="H41" s="88"/>
      <c r="I41" s="88"/>
      <c r="J41" s="88"/>
    </row>
    <row r="42" spans="1:10" ht="12.75">
      <c r="A42" s="82" t="s">
        <v>27</v>
      </c>
      <c r="B42" s="83" t="s">
        <v>234</v>
      </c>
      <c r="C42" s="84" t="s">
        <v>227</v>
      </c>
      <c r="D42" s="84" t="s">
        <v>14</v>
      </c>
      <c r="E42" s="84">
        <v>80</v>
      </c>
      <c r="F42" s="15"/>
      <c r="G42" s="16"/>
      <c r="H42" s="17">
        <f>ROUND(F42*E42,2)</f>
        <v>0</v>
      </c>
      <c r="I42" s="17">
        <f>ROUND(H42*G42,2)</f>
        <v>0</v>
      </c>
      <c r="J42" s="17">
        <f>ROUND(H42+H42*G42,2)</f>
        <v>0</v>
      </c>
    </row>
    <row r="43" spans="1:10" ht="12.75">
      <c r="A43" s="69"/>
      <c r="B43" s="87" t="s">
        <v>235</v>
      </c>
      <c r="C43" s="84" t="s">
        <v>236</v>
      </c>
      <c r="D43" s="84"/>
      <c r="E43" s="84"/>
      <c r="F43" s="86"/>
      <c r="G43" s="25"/>
      <c r="H43" s="86"/>
      <c r="I43" s="86"/>
      <c r="J43" s="86"/>
    </row>
    <row r="44" spans="1:10" ht="12.75">
      <c r="A44" s="82" t="s">
        <v>30</v>
      </c>
      <c r="B44" s="83" t="s">
        <v>215</v>
      </c>
      <c r="C44" s="82" t="s">
        <v>228</v>
      </c>
      <c r="D44" s="82" t="s">
        <v>14</v>
      </c>
      <c r="E44" s="82">
        <v>120</v>
      </c>
      <c r="F44" s="15"/>
      <c r="G44" s="16"/>
      <c r="H44" s="17">
        <f>ROUND(F44*E44,2)</f>
        <v>0</v>
      </c>
      <c r="I44" s="17">
        <f>ROUND(H44*G44,2)</f>
        <v>0</v>
      </c>
      <c r="J44" s="17">
        <f>ROUND(H44+H44*G44,2)</f>
        <v>0</v>
      </c>
    </row>
    <row r="45" spans="1:10" ht="12.75">
      <c r="A45" s="69"/>
      <c r="B45" s="87" t="s">
        <v>216</v>
      </c>
      <c r="C45" s="69" t="s">
        <v>236</v>
      </c>
      <c r="D45" s="69"/>
      <c r="E45" s="69"/>
      <c r="F45" s="88"/>
      <c r="G45" s="71"/>
      <c r="H45" s="88"/>
      <c r="I45" s="88"/>
      <c r="J45" s="88"/>
    </row>
    <row r="46" spans="1:10" ht="12.75">
      <c r="A46" s="84" t="s">
        <v>33</v>
      </c>
      <c r="B46" s="85" t="s">
        <v>184</v>
      </c>
      <c r="C46" s="84" t="s">
        <v>185</v>
      </c>
      <c r="D46" s="84" t="s">
        <v>150</v>
      </c>
      <c r="E46" s="84">
        <v>5</v>
      </c>
      <c r="F46" s="24"/>
      <c r="G46" s="25"/>
      <c r="H46" s="26">
        <f>ROUND(F46*E46,2)</f>
        <v>0</v>
      </c>
      <c r="I46" s="26">
        <f>ROUND(H46*G46,2)</f>
        <v>0</v>
      </c>
      <c r="J46" s="26">
        <f>ROUND(H46+H46*G46,2)</f>
        <v>0</v>
      </c>
    </row>
    <row r="47" spans="1:10" ht="12.75">
      <c r="A47" s="84"/>
      <c r="B47" s="85" t="s">
        <v>186</v>
      </c>
      <c r="C47" s="84" t="s">
        <v>152</v>
      </c>
      <c r="D47" s="84"/>
      <c r="E47" s="84"/>
      <c r="F47" s="86"/>
      <c r="G47" s="25"/>
      <c r="H47" s="86"/>
      <c r="I47" s="86"/>
      <c r="J47" s="86"/>
    </row>
    <row r="48" spans="1:10" ht="12.75">
      <c r="A48" s="84"/>
      <c r="B48" s="4" t="s">
        <v>205</v>
      </c>
      <c r="C48" s="84"/>
      <c r="D48" s="84"/>
      <c r="E48" s="84"/>
      <c r="F48" s="86"/>
      <c r="G48" s="25"/>
      <c r="H48" s="86"/>
      <c r="I48" s="86"/>
      <c r="J48" s="86"/>
    </row>
    <row r="49" spans="1:10" ht="12.75">
      <c r="A49" s="84"/>
      <c r="B49" s="85" t="s">
        <v>187</v>
      </c>
      <c r="C49" s="84"/>
      <c r="D49" s="84"/>
      <c r="E49" s="84"/>
      <c r="F49" s="86"/>
      <c r="G49" s="25"/>
      <c r="H49" s="86"/>
      <c r="I49" s="86"/>
      <c r="J49" s="86"/>
    </row>
    <row r="50" spans="1:10" ht="12.75">
      <c r="A50" s="84"/>
      <c r="B50" s="85" t="s">
        <v>188</v>
      </c>
      <c r="C50" s="84"/>
      <c r="D50" s="84"/>
      <c r="E50" s="84"/>
      <c r="F50" s="86"/>
      <c r="G50" s="25"/>
      <c r="H50" s="86"/>
      <c r="I50" s="86"/>
      <c r="J50" s="86"/>
    </row>
    <row r="51" spans="1:10" ht="12.75">
      <c r="A51" s="82" t="s">
        <v>69</v>
      </c>
      <c r="B51" s="93" t="s">
        <v>204</v>
      </c>
      <c r="C51" s="94">
        <v>2470</v>
      </c>
      <c r="D51" s="82" t="s">
        <v>150</v>
      </c>
      <c r="E51" s="82">
        <v>3</v>
      </c>
      <c r="F51" s="15"/>
      <c r="G51" s="16"/>
      <c r="H51" s="17">
        <f>ROUND(F51*E51,2)</f>
        <v>0</v>
      </c>
      <c r="I51" s="17">
        <f>ROUND(H51*G51,2)</f>
        <v>0</v>
      </c>
      <c r="J51" s="17">
        <f>ROUND(H51+H51*G51,2)</f>
        <v>0</v>
      </c>
    </row>
    <row r="52" spans="1:10" ht="12.75">
      <c r="A52" s="84"/>
      <c r="B52" s="87" t="s">
        <v>183</v>
      </c>
      <c r="C52" s="95" t="s">
        <v>189</v>
      </c>
      <c r="D52" s="84"/>
      <c r="E52" s="84"/>
      <c r="F52" s="86"/>
      <c r="G52" s="25"/>
      <c r="H52" s="86"/>
      <c r="I52" s="86"/>
      <c r="J52" s="86"/>
    </row>
    <row r="53" spans="1:10" ht="12.75">
      <c r="A53" s="82" t="s">
        <v>71</v>
      </c>
      <c r="B53" s="96" t="s">
        <v>190</v>
      </c>
      <c r="C53" s="82" t="s">
        <v>191</v>
      </c>
      <c r="D53" s="82" t="s">
        <v>150</v>
      </c>
      <c r="E53" s="82">
        <v>3</v>
      </c>
      <c r="F53" s="15"/>
      <c r="G53" s="16"/>
      <c r="H53" s="17">
        <f>ROUND(F53*E53,2)</f>
        <v>0</v>
      </c>
      <c r="I53" s="17">
        <f>ROUND(H53*G53,2)</f>
        <v>0</v>
      </c>
      <c r="J53" s="17">
        <f>ROUND(H53+H53*G53,2)</f>
        <v>0</v>
      </c>
    </row>
    <row r="54" spans="1:10" ht="12.75">
      <c r="A54" s="84"/>
      <c r="B54" s="85" t="s">
        <v>192</v>
      </c>
      <c r="C54" s="84" t="s">
        <v>152</v>
      </c>
      <c r="D54" s="84"/>
      <c r="E54" s="84"/>
      <c r="F54" s="97"/>
      <c r="G54" s="25"/>
      <c r="H54" s="86"/>
      <c r="I54" s="86"/>
      <c r="J54" s="86"/>
    </row>
    <row r="55" spans="1:10" ht="12.75">
      <c r="A55" s="84"/>
      <c r="B55" s="85" t="s">
        <v>193</v>
      </c>
      <c r="C55" s="84"/>
      <c r="D55" s="84"/>
      <c r="E55" s="84"/>
      <c r="F55" s="97"/>
      <c r="G55" s="25"/>
      <c r="H55" s="86"/>
      <c r="I55" s="86"/>
      <c r="J55" s="86"/>
    </row>
    <row r="56" spans="1:10" ht="12.75">
      <c r="A56" s="84"/>
      <c r="B56" s="85" t="s">
        <v>194</v>
      </c>
      <c r="C56" s="84"/>
      <c r="D56" s="84"/>
      <c r="E56" s="84"/>
      <c r="F56" s="97"/>
      <c r="G56" s="25"/>
      <c r="H56" s="86"/>
      <c r="I56" s="86"/>
      <c r="J56" s="86"/>
    </row>
    <row r="57" spans="1:10" ht="12.75">
      <c r="A57" s="84"/>
      <c r="B57" s="85" t="s">
        <v>195</v>
      </c>
      <c r="C57" s="84"/>
      <c r="D57" s="84"/>
      <c r="E57" s="84"/>
      <c r="F57" s="97"/>
      <c r="G57" s="25"/>
      <c r="H57" s="86"/>
      <c r="I57" s="86"/>
      <c r="J57" s="86"/>
    </row>
    <row r="58" spans="1:10" ht="12.75">
      <c r="A58" s="84"/>
      <c r="B58" s="98" t="s">
        <v>196</v>
      </c>
      <c r="C58" s="84"/>
      <c r="D58" s="84"/>
      <c r="E58" s="84"/>
      <c r="F58" s="97"/>
      <c r="G58" s="25"/>
      <c r="H58" s="86"/>
      <c r="I58" s="86"/>
      <c r="J58" s="86"/>
    </row>
    <row r="59" spans="1:10" ht="12.75">
      <c r="A59" s="69"/>
      <c r="B59" s="87" t="s">
        <v>197</v>
      </c>
      <c r="C59" s="69"/>
      <c r="D59" s="69"/>
      <c r="E59" s="69"/>
      <c r="F59" s="99"/>
      <c r="G59" s="71"/>
      <c r="H59" s="88"/>
      <c r="I59" s="88"/>
      <c r="J59" s="88"/>
    </row>
    <row r="60" spans="1:10" ht="12.75">
      <c r="A60" s="100" t="s">
        <v>73</v>
      </c>
      <c r="B60" s="83" t="s">
        <v>198</v>
      </c>
      <c r="C60" s="82" t="s">
        <v>199</v>
      </c>
      <c r="D60" s="82" t="s">
        <v>200</v>
      </c>
      <c r="E60" s="82">
        <v>4</v>
      </c>
      <c r="F60" s="15"/>
      <c r="G60" s="16"/>
      <c r="H60" s="17">
        <f>ROUND(F60*E60,2)</f>
        <v>0</v>
      </c>
      <c r="I60" s="17">
        <f>ROUND(H60*G60,2)</f>
        <v>0</v>
      </c>
      <c r="J60" s="17">
        <f>ROUND(H60+H60*G60,2)</f>
        <v>0</v>
      </c>
    </row>
    <row r="61" spans="1:10" ht="12.75">
      <c r="A61" s="69"/>
      <c r="B61" s="87" t="s">
        <v>201</v>
      </c>
      <c r="C61" s="69" t="s">
        <v>202</v>
      </c>
      <c r="D61" s="69"/>
      <c r="E61" s="69"/>
      <c r="F61" s="99"/>
      <c r="G61" s="71"/>
      <c r="H61" s="88"/>
      <c r="I61" s="88"/>
      <c r="J61" s="88"/>
    </row>
    <row r="62" spans="1:10" ht="12.75">
      <c r="A62" s="100" t="s">
        <v>76</v>
      </c>
      <c r="B62" s="83" t="s">
        <v>206</v>
      </c>
      <c r="C62" s="82" t="s">
        <v>217</v>
      </c>
      <c r="D62" s="82" t="s">
        <v>200</v>
      </c>
      <c r="E62" s="82">
        <v>1</v>
      </c>
      <c r="F62" s="15"/>
      <c r="G62" s="16"/>
      <c r="H62" s="17">
        <f>ROUND(F62*E62,2)</f>
        <v>0</v>
      </c>
      <c r="I62" s="17">
        <f>ROUND(H62*G62,2)</f>
        <v>0</v>
      </c>
      <c r="J62" s="17">
        <f>ROUND(H62+H62*G62,2)</f>
        <v>0</v>
      </c>
    </row>
    <row r="63" spans="1:10" ht="12.75">
      <c r="A63" s="84"/>
      <c r="B63" s="85" t="s">
        <v>207</v>
      </c>
      <c r="C63" s="84" t="s">
        <v>236</v>
      </c>
      <c r="D63" s="84"/>
      <c r="E63" s="84"/>
      <c r="F63" s="97"/>
      <c r="G63" s="25"/>
      <c r="H63" s="86"/>
      <c r="I63" s="86"/>
      <c r="J63" s="86"/>
    </row>
    <row r="64" spans="1:10" ht="12.75">
      <c r="A64" s="87"/>
      <c r="B64" s="87" t="s">
        <v>208</v>
      </c>
      <c r="C64" s="87"/>
      <c r="D64" s="69"/>
      <c r="E64" s="69"/>
      <c r="F64" s="87"/>
      <c r="G64" s="87"/>
      <c r="H64" s="87"/>
      <c r="I64" s="87"/>
      <c r="J64" s="87"/>
    </row>
    <row r="65" spans="1:10" ht="12.75">
      <c r="A65" s="100" t="s">
        <v>78</v>
      </c>
      <c r="B65" s="103" t="s">
        <v>209</v>
      </c>
      <c r="C65" s="104" t="s">
        <v>219</v>
      </c>
      <c r="D65" s="104" t="s">
        <v>200</v>
      </c>
      <c r="E65" s="104">
        <v>1</v>
      </c>
      <c r="F65" s="15"/>
      <c r="G65" s="16"/>
      <c r="H65" s="17">
        <f>ROUND(F65*E65,2)</f>
        <v>0</v>
      </c>
      <c r="I65" s="17">
        <f>ROUND(H65*G65,2)</f>
        <v>0</v>
      </c>
      <c r="J65" s="17">
        <f>ROUND(H65+H65*G65,2)</f>
        <v>0</v>
      </c>
    </row>
    <row r="66" spans="1:10" ht="12.75">
      <c r="A66" s="84"/>
      <c r="B66" s="105" t="s">
        <v>253</v>
      </c>
      <c r="C66" s="106" t="s">
        <v>236</v>
      </c>
      <c r="D66" s="105"/>
      <c r="E66" s="105"/>
      <c r="F66" s="97"/>
      <c r="G66" s="25"/>
      <c r="H66" s="86"/>
      <c r="I66" s="86"/>
      <c r="J66" s="86"/>
    </row>
    <row r="67" spans="1:10" ht="12.75">
      <c r="A67" s="85"/>
      <c r="B67" s="105" t="s">
        <v>220</v>
      </c>
      <c r="C67" s="105"/>
      <c r="D67" s="105"/>
      <c r="E67" s="105"/>
      <c r="F67" s="105"/>
      <c r="G67" s="105"/>
      <c r="H67" s="105"/>
      <c r="I67" s="105"/>
      <c r="J67" s="105"/>
    </row>
    <row r="68" spans="1:10" ht="12.75">
      <c r="A68" s="85"/>
      <c r="B68" s="105" t="s">
        <v>218</v>
      </c>
      <c r="C68" s="105"/>
      <c r="D68" s="105"/>
      <c r="E68" s="105"/>
      <c r="F68" s="105"/>
      <c r="G68" s="105"/>
      <c r="H68" s="105"/>
      <c r="I68" s="105"/>
      <c r="J68" s="105"/>
    </row>
    <row r="69" spans="1:10" ht="12.75">
      <c r="A69" s="100" t="s">
        <v>80</v>
      </c>
      <c r="B69" s="103" t="s">
        <v>209</v>
      </c>
      <c r="C69" s="104" t="s">
        <v>222</v>
      </c>
      <c r="D69" s="104" t="s">
        <v>150</v>
      </c>
      <c r="E69" s="104">
        <v>1</v>
      </c>
      <c r="F69" s="15"/>
      <c r="G69" s="16"/>
      <c r="H69" s="17">
        <f>ROUND(F69*E69,2)</f>
        <v>0</v>
      </c>
      <c r="I69" s="17">
        <f>ROUND(H69*G69,2)</f>
        <v>0</v>
      </c>
      <c r="J69" s="17">
        <f>ROUND(H69+H69*G69,2)</f>
        <v>0</v>
      </c>
    </row>
    <row r="70" spans="1:10" ht="12.75">
      <c r="A70" s="84"/>
      <c r="B70" s="105" t="s">
        <v>253</v>
      </c>
      <c r="C70" s="106" t="s">
        <v>236</v>
      </c>
      <c r="D70" s="105"/>
      <c r="E70" s="105"/>
      <c r="F70" s="97"/>
      <c r="G70" s="25"/>
      <c r="H70" s="86"/>
      <c r="I70" s="86"/>
      <c r="J70" s="86"/>
    </row>
    <row r="71" spans="1:10" ht="12.75">
      <c r="A71" s="84"/>
      <c r="B71" s="105" t="s">
        <v>221</v>
      </c>
      <c r="C71" s="106"/>
      <c r="D71" s="105"/>
      <c r="E71" s="105"/>
      <c r="F71" s="97"/>
      <c r="G71" s="25"/>
      <c r="H71" s="86"/>
      <c r="I71" s="86"/>
      <c r="J71" s="86"/>
    </row>
    <row r="72" spans="1:10" ht="12.75">
      <c r="A72" s="85"/>
      <c r="B72" s="105" t="s">
        <v>218</v>
      </c>
      <c r="C72" s="105"/>
      <c r="D72" s="105"/>
      <c r="E72" s="105"/>
      <c r="F72" s="105"/>
      <c r="G72" s="105"/>
      <c r="H72" s="105"/>
      <c r="I72" s="105"/>
      <c r="J72" s="105"/>
    </row>
    <row r="73" spans="1:254" s="60" customFormat="1" ht="12.75">
      <c r="A73" s="100" t="s">
        <v>83</v>
      </c>
      <c r="B73" s="103" t="s">
        <v>237</v>
      </c>
      <c r="C73" s="104" t="s">
        <v>248</v>
      </c>
      <c r="D73" s="104" t="s">
        <v>150</v>
      </c>
      <c r="E73" s="104">
        <v>1</v>
      </c>
      <c r="F73" s="15"/>
      <c r="G73" s="16"/>
      <c r="H73" s="17">
        <f>ROUND(F73*E73,2)</f>
        <v>0</v>
      </c>
      <c r="I73" s="17">
        <f>ROUND(H73*G73,2)</f>
        <v>0</v>
      </c>
      <c r="J73" s="17">
        <f>ROUND(H73+H73*G73,2)</f>
        <v>0</v>
      </c>
      <c r="L73" s="107"/>
      <c r="T73" s="108"/>
      <c r="U73" s="109"/>
      <c r="W73" s="107"/>
      <c r="AE73" s="108"/>
      <c r="AF73" s="109"/>
      <c r="AH73" s="107"/>
      <c r="AP73" s="108"/>
      <c r="AQ73" s="109"/>
      <c r="AS73" s="107"/>
      <c r="BA73" s="108"/>
      <c r="BB73" s="109"/>
      <c r="BD73" s="107"/>
      <c r="BL73" s="108"/>
      <c r="BM73" s="109"/>
      <c r="BO73" s="107"/>
      <c r="BW73" s="108"/>
      <c r="BX73" s="109"/>
      <c r="BZ73" s="107"/>
      <c r="CH73" s="108"/>
      <c r="CI73" s="109"/>
      <c r="CK73" s="107"/>
      <c r="CS73" s="108"/>
      <c r="CT73" s="109"/>
      <c r="CV73" s="107"/>
      <c r="DD73" s="108"/>
      <c r="DE73" s="109"/>
      <c r="DG73" s="107"/>
      <c r="DO73" s="108"/>
      <c r="DP73" s="109"/>
      <c r="DR73" s="107"/>
      <c r="DZ73" s="108"/>
      <c r="EA73" s="109"/>
      <c r="EC73" s="107"/>
      <c r="EK73" s="108"/>
      <c r="EL73" s="109"/>
      <c r="EN73" s="107"/>
      <c r="EV73" s="108"/>
      <c r="EW73" s="109"/>
      <c r="EY73" s="107"/>
      <c r="FG73" s="108"/>
      <c r="FH73" s="109"/>
      <c r="FJ73" s="107"/>
      <c r="FR73" s="108"/>
      <c r="FS73" s="109"/>
      <c r="FU73" s="107"/>
      <c r="GC73" s="108"/>
      <c r="GD73" s="109"/>
      <c r="GF73" s="107"/>
      <c r="GN73" s="108"/>
      <c r="GO73" s="109"/>
      <c r="GQ73" s="107"/>
      <c r="GY73" s="108"/>
      <c r="GZ73" s="109"/>
      <c r="HB73" s="107"/>
      <c r="HJ73" s="108"/>
      <c r="HK73" s="109"/>
      <c r="HM73" s="107"/>
      <c r="HU73" s="108"/>
      <c r="HV73" s="109"/>
      <c r="HX73" s="107"/>
      <c r="IF73" s="108"/>
      <c r="IG73" s="109"/>
      <c r="II73" s="107"/>
      <c r="IQ73" s="108"/>
      <c r="IR73" s="109"/>
      <c r="IT73" s="107"/>
    </row>
    <row r="74" spans="1:254" s="60" customFormat="1" ht="12.75">
      <c r="A74" s="84"/>
      <c r="B74" s="105" t="s">
        <v>223</v>
      </c>
      <c r="C74" s="106" t="s">
        <v>236</v>
      </c>
      <c r="D74" s="105"/>
      <c r="E74" s="105"/>
      <c r="F74" s="97"/>
      <c r="G74" s="25"/>
      <c r="H74" s="86"/>
      <c r="I74" s="86"/>
      <c r="J74" s="86"/>
      <c r="L74" s="107"/>
      <c r="T74" s="108"/>
      <c r="U74" s="110"/>
      <c r="W74" s="107"/>
      <c r="AE74" s="108"/>
      <c r="AF74" s="110"/>
      <c r="AH74" s="107"/>
      <c r="AP74" s="108"/>
      <c r="AQ74" s="110"/>
      <c r="AS74" s="107"/>
      <c r="BA74" s="108"/>
      <c r="BB74" s="110"/>
      <c r="BD74" s="107"/>
      <c r="BL74" s="108"/>
      <c r="BM74" s="110"/>
      <c r="BO74" s="107"/>
      <c r="BW74" s="108"/>
      <c r="BX74" s="110"/>
      <c r="BZ74" s="107"/>
      <c r="CH74" s="108"/>
      <c r="CI74" s="110"/>
      <c r="CK74" s="107"/>
      <c r="CS74" s="108"/>
      <c r="CT74" s="110"/>
      <c r="CV74" s="107"/>
      <c r="DD74" s="108"/>
      <c r="DE74" s="110"/>
      <c r="DG74" s="107"/>
      <c r="DO74" s="108"/>
      <c r="DP74" s="110"/>
      <c r="DR74" s="107"/>
      <c r="DZ74" s="108"/>
      <c r="EA74" s="110"/>
      <c r="EC74" s="107"/>
      <c r="EK74" s="108"/>
      <c r="EL74" s="110"/>
      <c r="EN74" s="107"/>
      <c r="EV74" s="108"/>
      <c r="EW74" s="110"/>
      <c r="EY74" s="107"/>
      <c r="FG74" s="108"/>
      <c r="FH74" s="110"/>
      <c r="FJ74" s="107"/>
      <c r="FR74" s="108"/>
      <c r="FS74" s="110"/>
      <c r="FU74" s="107"/>
      <c r="GC74" s="108"/>
      <c r="GD74" s="110"/>
      <c r="GF74" s="107"/>
      <c r="GN74" s="108"/>
      <c r="GO74" s="110"/>
      <c r="GQ74" s="107"/>
      <c r="GY74" s="108"/>
      <c r="GZ74" s="110"/>
      <c r="HB74" s="107"/>
      <c r="HJ74" s="108"/>
      <c r="HK74" s="110"/>
      <c r="HM74" s="107"/>
      <c r="HU74" s="108"/>
      <c r="HV74" s="110"/>
      <c r="HX74" s="107"/>
      <c r="IF74" s="108"/>
      <c r="IG74" s="110"/>
      <c r="II74" s="107"/>
      <c r="IQ74" s="108"/>
      <c r="IR74" s="110"/>
      <c r="IT74" s="107"/>
    </row>
    <row r="75" spans="1:252" s="60" customFormat="1" ht="12.75">
      <c r="A75" s="85"/>
      <c r="B75" s="105" t="s">
        <v>247</v>
      </c>
      <c r="C75" s="105"/>
      <c r="D75" s="105"/>
      <c r="E75" s="105"/>
      <c r="F75" s="105"/>
      <c r="G75" s="105"/>
      <c r="H75" s="105"/>
      <c r="I75" s="105"/>
      <c r="J75" s="105"/>
      <c r="T75" s="108"/>
      <c r="U75" s="111"/>
      <c r="AE75" s="108"/>
      <c r="AF75" s="111"/>
      <c r="AP75" s="108"/>
      <c r="AQ75" s="111"/>
      <c r="BA75" s="108"/>
      <c r="BB75" s="111"/>
      <c r="BL75" s="108"/>
      <c r="BM75" s="111"/>
      <c r="BW75" s="108"/>
      <c r="BX75" s="111"/>
      <c r="CH75" s="108"/>
      <c r="CI75" s="111"/>
      <c r="CS75" s="108"/>
      <c r="CT75" s="111"/>
      <c r="DD75" s="108"/>
      <c r="DE75" s="111"/>
      <c r="DO75" s="108"/>
      <c r="DP75" s="111"/>
      <c r="DZ75" s="108"/>
      <c r="EA75" s="111"/>
      <c r="EK75" s="108"/>
      <c r="EL75" s="111"/>
      <c r="EV75" s="108"/>
      <c r="EW75" s="111"/>
      <c r="FG75" s="108"/>
      <c r="FH75" s="111"/>
      <c r="FR75" s="108"/>
      <c r="FS75" s="111"/>
      <c r="GC75" s="108"/>
      <c r="GD75" s="111"/>
      <c r="GN75" s="108"/>
      <c r="GO75" s="111"/>
      <c r="GY75" s="108"/>
      <c r="GZ75" s="111"/>
      <c r="HJ75" s="108"/>
      <c r="HK75" s="111"/>
      <c r="HU75" s="108"/>
      <c r="HV75" s="111"/>
      <c r="IF75" s="108"/>
      <c r="IG75" s="111"/>
      <c r="IQ75" s="108"/>
      <c r="IR75" s="111"/>
    </row>
    <row r="76" spans="1:252" s="60" customFormat="1" ht="12.75">
      <c r="A76" s="85"/>
      <c r="B76" s="105" t="s">
        <v>224</v>
      </c>
      <c r="C76" s="105"/>
      <c r="D76" s="105"/>
      <c r="E76" s="105"/>
      <c r="F76" s="105"/>
      <c r="G76" s="105"/>
      <c r="H76" s="105"/>
      <c r="I76" s="105"/>
      <c r="J76" s="105"/>
      <c r="T76" s="108"/>
      <c r="U76" s="111"/>
      <c r="AE76" s="108"/>
      <c r="AF76" s="111"/>
      <c r="AP76" s="108"/>
      <c r="AQ76" s="111"/>
      <c r="BA76" s="108"/>
      <c r="BB76" s="111"/>
      <c r="BL76" s="108"/>
      <c r="BM76" s="111"/>
      <c r="BW76" s="108"/>
      <c r="BX76" s="111"/>
      <c r="CH76" s="108"/>
      <c r="CI76" s="111"/>
      <c r="CS76" s="108"/>
      <c r="CT76" s="111"/>
      <c r="DD76" s="108"/>
      <c r="DE76" s="111"/>
      <c r="DO76" s="108"/>
      <c r="DP76" s="111"/>
      <c r="DZ76" s="108"/>
      <c r="EA76" s="111"/>
      <c r="EK76" s="108"/>
      <c r="EL76" s="111"/>
      <c r="EV76" s="108"/>
      <c r="EW76" s="111"/>
      <c r="FG76" s="108"/>
      <c r="FH76" s="111"/>
      <c r="FR76" s="108"/>
      <c r="FS76" s="111"/>
      <c r="GC76" s="108"/>
      <c r="GD76" s="111"/>
      <c r="GN76" s="108"/>
      <c r="GO76" s="111"/>
      <c r="GY76" s="108"/>
      <c r="GZ76" s="111"/>
      <c r="HJ76" s="108"/>
      <c r="HK76" s="111"/>
      <c r="HU76" s="108"/>
      <c r="HV76" s="111"/>
      <c r="IF76" s="108"/>
      <c r="IG76" s="111"/>
      <c r="IQ76" s="108"/>
      <c r="IR76" s="111"/>
    </row>
    <row r="77" spans="1:10" ht="12.75">
      <c r="A77" s="100" t="s">
        <v>85</v>
      </c>
      <c r="B77" s="103" t="s">
        <v>225</v>
      </c>
      <c r="C77" s="104" t="s">
        <v>246</v>
      </c>
      <c r="D77" s="104" t="s">
        <v>210</v>
      </c>
      <c r="E77" s="104">
        <v>1</v>
      </c>
      <c r="F77" s="15"/>
      <c r="G77" s="16"/>
      <c r="H77" s="17">
        <f>ROUND(F77*E77,2)</f>
        <v>0</v>
      </c>
      <c r="I77" s="17">
        <f>ROUND(H77*G77,2)</f>
        <v>0</v>
      </c>
      <c r="J77" s="17">
        <f>ROUND(H77+H77*G77,2)</f>
        <v>0</v>
      </c>
    </row>
    <row r="78" spans="1:10" ht="12.75">
      <c r="A78" s="84"/>
      <c r="B78" s="105" t="s">
        <v>245</v>
      </c>
      <c r="C78" s="106" t="s">
        <v>236</v>
      </c>
      <c r="D78" s="105"/>
      <c r="E78" s="105"/>
      <c r="F78" s="97"/>
      <c r="G78" s="25"/>
      <c r="H78" s="86"/>
      <c r="I78" s="86"/>
      <c r="J78" s="86"/>
    </row>
    <row r="79" spans="1:10" ht="12.75">
      <c r="A79" s="69"/>
      <c r="B79" s="112" t="s">
        <v>214</v>
      </c>
      <c r="C79" s="113"/>
      <c r="D79" s="112"/>
      <c r="E79" s="112"/>
      <c r="F79" s="99"/>
      <c r="G79" s="71"/>
      <c r="H79" s="88"/>
      <c r="I79" s="88"/>
      <c r="J79" s="88"/>
    </row>
    <row r="80" spans="1:10" ht="12.75">
      <c r="A80" s="100" t="s">
        <v>87</v>
      </c>
      <c r="B80" s="103" t="s">
        <v>211</v>
      </c>
      <c r="C80" s="104" t="s">
        <v>226</v>
      </c>
      <c r="D80" s="104" t="s">
        <v>150</v>
      </c>
      <c r="E80" s="104">
        <v>1</v>
      </c>
      <c r="F80" s="15"/>
      <c r="G80" s="16"/>
      <c r="H80" s="17">
        <f>ROUND(F80*E80,2)</f>
        <v>0</v>
      </c>
      <c r="I80" s="17">
        <f>ROUND(H80*G80,2)</f>
        <v>0</v>
      </c>
      <c r="J80" s="17">
        <f>ROUND(H80+H80*G80,2)</f>
        <v>0</v>
      </c>
    </row>
    <row r="81" spans="1:10" ht="12.75">
      <c r="A81" s="84"/>
      <c r="B81" s="105" t="s">
        <v>212</v>
      </c>
      <c r="C81" s="106" t="s">
        <v>236</v>
      </c>
      <c r="D81" s="105"/>
      <c r="E81" s="105"/>
      <c r="F81" s="97"/>
      <c r="G81" s="25"/>
      <c r="H81" s="86"/>
      <c r="I81" s="86"/>
      <c r="J81" s="86"/>
    </row>
    <row r="82" spans="1:10" ht="12.75">
      <c r="A82" s="84"/>
      <c r="B82" s="105" t="s">
        <v>213</v>
      </c>
      <c r="C82" s="106"/>
      <c r="D82" s="105"/>
      <c r="E82" s="105"/>
      <c r="F82" s="97"/>
      <c r="G82" s="25"/>
      <c r="H82" s="86"/>
      <c r="I82" s="86"/>
      <c r="J82" s="86"/>
    </row>
    <row r="83" spans="1:10" ht="12.75">
      <c r="A83" s="69"/>
      <c r="B83" s="112" t="s">
        <v>224</v>
      </c>
      <c r="C83" s="113"/>
      <c r="D83" s="112"/>
      <c r="E83" s="112"/>
      <c r="F83" s="99"/>
      <c r="G83" s="71"/>
      <c r="H83" s="88"/>
      <c r="I83" s="88"/>
      <c r="J83" s="88"/>
    </row>
    <row r="84" spans="1:10" ht="12.75">
      <c r="A84" s="100" t="s">
        <v>89</v>
      </c>
      <c r="B84" s="103" t="s">
        <v>254</v>
      </c>
      <c r="C84" s="104" t="s">
        <v>249</v>
      </c>
      <c r="D84" s="104" t="s">
        <v>150</v>
      </c>
      <c r="E84" s="104">
        <v>1</v>
      </c>
      <c r="F84" s="15"/>
      <c r="G84" s="16"/>
      <c r="H84" s="17">
        <f>ROUND(F84*E84,2)</f>
        <v>0</v>
      </c>
      <c r="I84" s="17">
        <f>ROUND(H84*G84,2)</f>
        <v>0</v>
      </c>
      <c r="J84" s="17">
        <f>ROUND(H84+H84*G84,2)</f>
        <v>0</v>
      </c>
    </row>
    <row r="85" spans="1:10" ht="12.75">
      <c r="A85" s="84"/>
      <c r="B85" s="105" t="s">
        <v>250</v>
      </c>
      <c r="C85" s="106" t="s">
        <v>236</v>
      </c>
      <c r="D85" s="105"/>
      <c r="E85" s="105"/>
      <c r="F85" s="97"/>
      <c r="G85" s="25"/>
      <c r="H85" s="86"/>
      <c r="I85" s="86"/>
      <c r="J85" s="86"/>
    </row>
    <row r="86" spans="1:10" ht="12.75">
      <c r="A86" s="100" t="s">
        <v>91</v>
      </c>
      <c r="B86" s="103" t="s">
        <v>255</v>
      </c>
      <c r="C86" s="104" t="s">
        <v>251</v>
      </c>
      <c r="D86" s="104" t="s">
        <v>150</v>
      </c>
      <c r="E86" s="104">
        <v>1</v>
      </c>
      <c r="F86" s="15"/>
      <c r="G86" s="16"/>
      <c r="H86" s="17">
        <f>ROUND(F86*E86,2)</f>
        <v>0</v>
      </c>
      <c r="I86" s="17">
        <f>ROUND(H86*G86,2)</f>
        <v>0</v>
      </c>
      <c r="J86" s="17">
        <f>ROUND(H86+H86*G86,2)</f>
        <v>0</v>
      </c>
    </row>
    <row r="87" spans="1:10" ht="12.75">
      <c r="A87" s="69"/>
      <c r="B87" s="112" t="s">
        <v>252</v>
      </c>
      <c r="C87" s="113" t="s">
        <v>236</v>
      </c>
      <c r="D87" s="112"/>
      <c r="E87" s="112"/>
      <c r="F87" s="99"/>
      <c r="G87" s="71"/>
      <c r="H87" s="88"/>
      <c r="I87" s="88"/>
      <c r="J87" s="88"/>
    </row>
    <row r="88" spans="7:10" ht="12.75">
      <c r="G88" s="73" t="s">
        <v>134</v>
      </c>
      <c r="H88" s="74">
        <f>SUM(H6:H87)</f>
        <v>0</v>
      </c>
      <c r="I88" s="74">
        <f>SUM(I6:I87)</f>
        <v>0</v>
      </c>
      <c r="J88" s="74">
        <f>SUM(J6:J87)</f>
        <v>0</v>
      </c>
    </row>
  </sheetData>
  <sheetProtection selectLockedCells="1" selectUnlockedCells="1"/>
  <mergeCells count="3">
    <mergeCell ref="A1:J1"/>
    <mergeCell ref="A2:B2"/>
    <mergeCell ref="I2:J2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5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Stacja11</dc:creator>
  <cp:keywords/>
  <dc:description/>
  <cp:lastModifiedBy>D.Machnik</cp:lastModifiedBy>
  <cp:lastPrinted>2023-11-22T08:43:16Z</cp:lastPrinted>
  <dcterms:created xsi:type="dcterms:W3CDTF">2021-09-28T08:40:04Z</dcterms:created>
  <dcterms:modified xsi:type="dcterms:W3CDTF">2024-01-22T07:04:55Z</dcterms:modified>
  <cp:category/>
  <cp:version/>
  <cp:contentType/>
  <cp:contentStatus/>
</cp:coreProperties>
</file>