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homeuser\zp\ZAMÓWIENIA PUBLICZNE\ZP_2022\18. Leki mukowiscydoza\"/>
    </mc:Choice>
  </mc:AlternateContent>
  <xr:revisionPtr revIDLastSave="0" documentId="13_ncr:1_{2F625B2F-670F-4241-969A-8462805094B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rkusz1" sheetId="1" r:id="rId1"/>
  </sheets>
  <definedNames>
    <definedName name="_xlnm.Print_Area" localSheetId="0">Arkusz1!$A$1:$N$25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1" l="1"/>
  <c r="K9" i="1"/>
  <c r="I21" i="1"/>
  <c r="J21" i="1" s="1"/>
  <c r="I16" i="1"/>
  <c r="J16" i="1" s="1"/>
  <c r="I15" i="1"/>
  <c r="J15" i="1" s="1"/>
  <c r="J10" i="1"/>
  <c r="K21" i="1" l="1"/>
  <c r="J9" i="1"/>
  <c r="I4" i="1" l="1"/>
  <c r="I5" i="1"/>
  <c r="J5" i="1" s="1"/>
  <c r="K4" i="1" l="1"/>
  <c r="J4" i="1"/>
</calcChain>
</file>

<file path=xl/sharedStrings.xml><?xml version="1.0" encoding="utf-8"?>
<sst xmlns="http://schemas.openxmlformats.org/spreadsheetml/2006/main" count="81" uniqueCount="35">
  <si>
    <t>Pakiet</t>
  </si>
  <si>
    <t>Lp.</t>
  </si>
  <si>
    <t>Skład</t>
  </si>
  <si>
    <t>j.m</t>
  </si>
  <si>
    <t>Postać /Opakowanie</t>
  </si>
  <si>
    <t>Wartość pakietu brutto</t>
  </si>
  <si>
    <t>Wartość pakietu netto</t>
  </si>
  <si>
    <t>Ivacaftorum</t>
  </si>
  <si>
    <t>op</t>
  </si>
  <si>
    <t>Ivacaftorum + Lumacaftorum</t>
  </si>
  <si>
    <t>Ivacaftorum + Tezacaftorum</t>
  </si>
  <si>
    <t>Ivacaftorum + Tezacaftorum + Elexacaftorum</t>
  </si>
  <si>
    <t>tabl powl, 28 szt</t>
  </si>
  <si>
    <t>granulat , 56 szt</t>
  </si>
  <si>
    <t>tabl powl,28 szt</t>
  </si>
  <si>
    <t>Dawka</t>
  </si>
  <si>
    <t>150 mg</t>
  </si>
  <si>
    <t>75 mg</t>
  </si>
  <si>
    <t>125 mg 100 mg</t>
  </si>
  <si>
    <t xml:space="preserve">188 mg + 150 mg </t>
  </si>
  <si>
    <t>75 mg + 50 mg</t>
  </si>
  <si>
    <t>150 mg + 100 mg</t>
  </si>
  <si>
    <t xml:space="preserve">75 mg + 50 mg + 100 mg </t>
  </si>
  <si>
    <t xml:space="preserve">Ilość opakowań </t>
  </si>
  <si>
    <t>Cena jednostkowa brutto (PLN)*</t>
  </si>
  <si>
    <t>Wartość   brutto</t>
  </si>
  <si>
    <t>Wartość  netto</t>
  </si>
  <si>
    <t>wartość pakietu brutto</t>
  </si>
  <si>
    <t>Wartość  brutto</t>
  </si>
  <si>
    <t>Wartość brutto</t>
  </si>
  <si>
    <t>Wartość pakietu  brutto</t>
  </si>
  <si>
    <t>kod EAN</t>
  </si>
  <si>
    <t xml:space="preserve">Nazwa handlowa </t>
  </si>
  <si>
    <t>znak sprawy: DZP.271-18/22</t>
  </si>
  <si>
    <t>tabl powl,56 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</si>
</sst>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charset val="238"/>
      <scheme val="minor"/>
    </font>
    <font>
      <sz val="14"/>
      <color rgb="FF00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view="pageBreakPreview" zoomScale="70" zoomScaleNormal="100" zoomScaleSheetLayoutView="70" workbookViewId="0">
      <selection activeCell="F22" sqref="F22"/>
    </sheetView>
  </sheetViews>
  <sheetFormatPr defaultRowHeight="15" x14ac:dyDescent="0.25"/>
  <cols>
    <col min="1" max="1" width="12.140625" customWidth="1"/>
    <col min="2" max="2" width="9.5703125" style="1" customWidth="1"/>
    <col min="3" max="3" width="31" customWidth="1"/>
    <col min="4" max="4" width="20.7109375" customWidth="1"/>
    <col min="5" max="5" width="11.5703125" customWidth="1"/>
    <col min="6" max="6" width="26.5703125" customWidth="1"/>
    <col min="7" max="7" width="23.140625" customWidth="1"/>
    <col min="8" max="8" width="26.5703125" customWidth="1"/>
    <col min="9" max="9" width="29.85546875" customWidth="1"/>
    <col min="10" max="10" width="28.5703125" customWidth="1"/>
    <col min="11" max="11" width="31.85546875" customWidth="1"/>
    <col min="12" max="12" width="20.140625" customWidth="1"/>
    <col min="13" max="13" width="21.5703125" customWidth="1"/>
  </cols>
  <sheetData>
    <row r="1" spans="1:13" ht="18" x14ac:dyDescent="0.25">
      <c r="A1" s="7" t="s">
        <v>33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3" ht="18" x14ac:dyDescent="0.25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3" ht="43.5" customHeight="1" x14ac:dyDescent="0.25">
      <c r="A3" s="6" t="s">
        <v>0</v>
      </c>
      <c r="B3" s="6" t="s">
        <v>1</v>
      </c>
      <c r="C3" s="6" t="s">
        <v>2</v>
      </c>
      <c r="D3" s="6" t="s">
        <v>15</v>
      </c>
      <c r="E3" s="6" t="s">
        <v>3</v>
      </c>
      <c r="F3" s="6" t="s">
        <v>4</v>
      </c>
      <c r="G3" s="6" t="s">
        <v>23</v>
      </c>
      <c r="H3" s="6" t="s">
        <v>24</v>
      </c>
      <c r="I3" s="6" t="s">
        <v>25</v>
      </c>
      <c r="J3" s="6" t="s">
        <v>26</v>
      </c>
      <c r="K3" s="9" t="s">
        <v>27</v>
      </c>
      <c r="L3" s="9" t="s">
        <v>32</v>
      </c>
      <c r="M3" s="6" t="s">
        <v>31</v>
      </c>
    </row>
    <row r="4" spans="1:13" ht="39" customHeight="1" x14ac:dyDescent="0.25">
      <c r="A4" s="14">
        <v>1</v>
      </c>
      <c r="B4" s="3">
        <v>1</v>
      </c>
      <c r="C4" s="2" t="s">
        <v>7</v>
      </c>
      <c r="D4" s="2" t="s">
        <v>16</v>
      </c>
      <c r="E4" s="3" t="s">
        <v>8</v>
      </c>
      <c r="F4" s="3" t="s">
        <v>12</v>
      </c>
      <c r="G4" s="2">
        <v>56</v>
      </c>
      <c r="H4" s="4"/>
      <c r="I4" s="4">
        <f t="shared" ref="I4:I5" si="0">G4*H4</f>
        <v>0</v>
      </c>
      <c r="J4" s="4">
        <f t="shared" ref="J4:J5" si="1">I4/1.08</f>
        <v>0</v>
      </c>
      <c r="K4" s="15">
        <f>I4+I5</f>
        <v>0</v>
      </c>
      <c r="L4" s="12"/>
      <c r="M4" s="13"/>
    </row>
    <row r="5" spans="1:13" ht="49.5" customHeight="1" x14ac:dyDescent="0.25">
      <c r="A5" s="14"/>
      <c r="B5" s="3">
        <v>2</v>
      </c>
      <c r="C5" s="2" t="s">
        <v>7</v>
      </c>
      <c r="D5" s="2" t="s">
        <v>17</v>
      </c>
      <c r="E5" s="3" t="s">
        <v>8</v>
      </c>
      <c r="F5" s="3" t="s">
        <v>12</v>
      </c>
      <c r="G5" s="2">
        <v>21</v>
      </c>
      <c r="H5" s="4"/>
      <c r="I5" s="4">
        <f t="shared" si="0"/>
        <v>0</v>
      </c>
      <c r="J5" s="4">
        <f t="shared" si="1"/>
        <v>0</v>
      </c>
      <c r="K5" s="14"/>
      <c r="L5" s="12"/>
      <c r="M5" s="13"/>
    </row>
    <row r="6" spans="1:13" ht="18" x14ac:dyDescent="0.25">
      <c r="A6" s="7"/>
      <c r="B6" s="8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3" ht="18" x14ac:dyDescent="0.25">
      <c r="A7" s="7"/>
      <c r="B7" s="8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3" ht="36" x14ac:dyDescent="0.25">
      <c r="A8" s="6" t="s">
        <v>0</v>
      </c>
      <c r="B8" s="6" t="s">
        <v>1</v>
      </c>
      <c r="C8" s="6" t="s">
        <v>2</v>
      </c>
      <c r="D8" s="6" t="s">
        <v>15</v>
      </c>
      <c r="E8" s="6" t="s">
        <v>3</v>
      </c>
      <c r="F8" s="6" t="s">
        <v>4</v>
      </c>
      <c r="G8" s="6" t="s">
        <v>23</v>
      </c>
      <c r="H8" s="6" t="s">
        <v>24</v>
      </c>
      <c r="I8" s="6" t="s">
        <v>28</v>
      </c>
      <c r="J8" s="6" t="s">
        <v>26</v>
      </c>
      <c r="K8" s="9" t="s">
        <v>27</v>
      </c>
      <c r="L8" s="9" t="s">
        <v>32</v>
      </c>
      <c r="M8" s="6" t="s">
        <v>31</v>
      </c>
    </row>
    <row r="9" spans="1:13" ht="43.5" customHeight="1" x14ac:dyDescent="0.25">
      <c r="A9" s="14">
        <v>2</v>
      </c>
      <c r="B9" s="3">
        <v>1</v>
      </c>
      <c r="C9" s="2" t="s">
        <v>9</v>
      </c>
      <c r="D9" s="2" t="s">
        <v>18</v>
      </c>
      <c r="E9" s="3" t="s">
        <v>8</v>
      </c>
      <c r="F9" s="3" t="s">
        <v>13</v>
      </c>
      <c r="G9" s="2">
        <v>7</v>
      </c>
      <c r="H9" s="4"/>
      <c r="I9" s="4"/>
      <c r="J9" s="4">
        <f t="shared" ref="J9:J10" si="2">I9/1.08</f>
        <v>0</v>
      </c>
      <c r="K9" s="16">
        <f>I9+I10</f>
        <v>0</v>
      </c>
      <c r="L9" s="12"/>
      <c r="M9" s="13"/>
    </row>
    <row r="10" spans="1:13" ht="45" customHeight="1" x14ac:dyDescent="0.25">
      <c r="A10" s="14"/>
      <c r="B10" s="3">
        <v>2</v>
      </c>
      <c r="C10" s="2" t="s">
        <v>9</v>
      </c>
      <c r="D10" s="2" t="s">
        <v>19</v>
      </c>
      <c r="E10" s="3" t="s">
        <v>8</v>
      </c>
      <c r="F10" s="3" t="s">
        <v>13</v>
      </c>
      <c r="G10" s="2">
        <v>35</v>
      </c>
      <c r="H10" s="4"/>
      <c r="I10" s="4"/>
      <c r="J10" s="4">
        <f t="shared" si="2"/>
        <v>0</v>
      </c>
      <c r="K10" s="17"/>
      <c r="L10" s="12"/>
      <c r="M10" s="13"/>
    </row>
    <row r="11" spans="1:13" ht="18" x14ac:dyDescent="0.25">
      <c r="A11" s="7"/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3" ht="18" x14ac:dyDescent="0.25">
      <c r="A12" s="7"/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3" ht="18" x14ac:dyDescent="0.25">
      <c r="A13" s="7"/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3" ht="36" x14ac:dyDescent="0.25">
      <c r="A14" s="10" t="s">
        <v>0</v>
      </c>
      <c r="B14" s="10" t="s">
        <v>1</v>
      </c>
      <c r="C14" s="6" t="s">
        <v>2</v>
      </c>
      <c r="D14" s="6" t="s">
        <v>15</v>
      </c>
      <c r="E14" s="6" t="s">
        <v>3</v>
      </c>
      <c r="F14" s="6" t="s">
        <v>4</v>
      </c>
      <c r="G14" s="6" t="s">
        <v>23</v>
      </c>
      <c r="H14" s="6" t="s">
        <v>24</v>
      </c>
      <c r="I14" s="6" t="s">
        <v>29</v>
      </c>
      <c r="J14" s="6" t="s">
        <v>26</v>
      </c>
      <c r="K14" s="9" t="s">
        <v>30</v>
      </c>
      <c r="L14" s="9" t="s">
        <v>32</v>
      </c>
      <c r="M14" s="6" t="s">
        <v>31</v>
      </c>
    </row>
    <row r="15" spans="1:13" ht="36" x14ac:dyDescent="0.25">
      <c r="A15" s="14">
        <v>3</v>
      </c>
      <c r="B15" s="3">
        <v>1</v>
      </c>
      <c r="C15" s="2" t="s">
        <v>10</v>
      </c>
      <c r="D15" s="2" t="s">
        <v>20</v>
      </c>
      <c r="E15" s="3" t="s">
        <v>8</v>
      </c>
      <c r="F15" s="3" t="s">
        <v>14</v>
      </c>
      <c r="G15" s="2">
        <v>21</v>
      </c>
      <c r="H15" s="4"/>
      <c r="I15" s="4">
        <f>G15*H15</f>
        <v>0</v>
      </c>
      <c r="J15" s="4">
        <f>I15/1.08</f>
        <v>0</v>
      </c>
      <c r="K15" s="15">
        <f>I15+I16</f>
        <v>0</v>
      </c>
      <c r="L15" s="12"/>
      <c r="M15" s="13"/>
    </row>
    <row r="16" spans="1:13" ht="36" x14ac:dyDescent="0.25">
      <c r="A16" s="14"/>
      <c r="B16" s="3">
        <v>2</v>
      </c>
      <c r="C16" s="2" t="s">
        <v>10</v>
      </c>
      <c r="D16" s="2" t="s">
        <v>21</v>
      </c>
      <c r="E16" s="3" t="s">
        <v>8</v>
      </c>
      <c r="F16" s="3" t="s">
        <v>14</v>
      </c>
      <c r="G16" s="2">
        <v>28</v>
      </c>
      <c r="H16" s="4"/>
      <c r="I16" s="11">
        <f>G16*H16</f>
        <v>0</v>
      </c>
      <c r="J16" s="11">
        <f>I16/1.08</f>
        <v>0</v>
      </c>
      <c r="K16" s="14"/>
      <c r="L16" s="12"/>
      <c r="M16" s="13"/>
    </row>
    <row r="17" spans="1:13" ht="18" x14ac:dyDescent="0.25">
      <c r="A17" s="7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3" ht="18" x14ac:dyDescent="0.25">
      <c r="A18" s="7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3" ht="18" x14ac:dyDescent="0.25">
      <c r="A19" s="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3" ht="36" x14ac:dyDescent="0.25">
      <c r="A20" s="6" t="s">
        <v>0</v>
      </c>
      <c r="B20" s="6" t="s">
        <v>1</v>
      </c>
      <c r="C20" s="6" t="s">
        <v>2</v>
      </c>
      <c r="D20" s="6" t="s">
        <v>15</v>
      </c>
      <c r="E20" s="6" t="s">
        <v>3</v>
      </c>
      <c r="F20" s="6" t="s">
        <v>4</v>
      </c>
      <c r="G20" s="6" t="s">
        <v>23</v>
      </c>
      <c r="H20" s="6" t="s">
        <v>24</v>
      </c>
      <c r="I20" s="6" t="s">
        <v>5</v>
      </c>
      <c r="J20" s="6" t="s">
        <v>6</v>
      </c>
      <c r="K20" s="9" t="s">
        <v>5</v>
      </c>
      <c r="L20" s="9" t="s">
        <v>32</v>
      </c>
      <c r="M20" s="6" t="s">
        <v>31</v>
      </c>
    </row>
    <row r="21" spans="1:13" ht="54" x14ac:dyDescent="0.25">
      <c r="A21" s="5">
        <v>4</v>
      </c>
      <c r="B21" s="3">
        <v>1</v>
      </c>
      <c r="C21" s="2" t="s">
        <v>11</v>
      </c>
      <c r="D21" s="2" t="s">
        <v>22</v>
      </c>
      <c r="E21" s="3" t="s">
        <v>8</v>
      </c>
      <c r="F21" s="3" t="s">
        <v>34</v>
      </c>
      <c r="G21" s="2">
        <v>28</v>
      </c>
      <c r="H21" s="4"/>
      <c r="I21" s="4">
        <f>G21*H21</f>
        <v>0</v>
      </c>
      <c r="J21" s="4">
        <f t="shared" ref="J21" si="3">I21/1.08</f>
        <v>0</v>
      </c>
      <c r="K21" s="11">
        <f>1*I21</f>
        <v>0</v>
      </c>
      <c r="L21" s="12"/>
      <c r="M21" s="13"/>
    </row>
    <row r="22" spans="1:13" ht="18" x14ac:dyDescent="0.25">
      <c r="A22" s="7"/>
      <c r="B22" s="8"/>
      <c r="C22" s="7"/>
      <c r="D22" s="7"/>
      <c r="E22" s="7"/>
      <c r="F22" s="7"/>
      <c r="G22" s="7"/>
      <c r="H22" s="7"/>
      <c r="I22" s="7"/>
      <c r="J22" s="7"/>
    </row>
    <row r="23" spans="1:13" ht="18" x14ac:dyDescent="0.25">
      <c r="A23" s="7"/>
      <c r="B23" s="8"/>
      <c r="C23" s="7"/>
      <c r="D23" s="7"/>
      <c r="E23" s="7"/>
      <c r="F23" s="7"/>
      <c r="G23" s="7"/>
      <c r="H23" s="7"/>
      <c r="I23" s="7"/>
      <c r="J23" s="7"/>
    </row>
    <row r="24" spans="1:13" ht="18" x14ac:dyDescent="0.25">
      <c r="H24" s="7"/>
    </row>
  </sheetData>
  <mergeCells count="6">
    <mergeCell ref="A4:A5"/>
    <mergeCell ref="K4:K5"/>
    <mergeCell ref="A9:A10"/>
    <mergeCell ref="K9:K10"/>
    <mergeCell ref="A15:A16"/>
    <mergeCell ref="K15:K16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Kościuszko</dc:creator>
  <cp:lastModifiedBy>Marta Płatek</cp:lastModifiedBy>
  <cp:lastPrinted>2022-05-31T11:40:02Z</cp:lastPrinted>
  <dcterms:created xsi:type="dcterms:W3CDTF">2022-05-31T07:30:38Z</dcterms:created>
  <dcterms:modified xsi:type="dcterms:W3CDTF">2022-06-20T09:36:53Z</dcterms:modified>
</cp:coreProperties>
</file>