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joanna.drozdzowska\biuro\PZP\AA-usł leś\2021\postępowanie I\kosztorysy ofertowe\"/>
    </mc:Choice>
  </mc:AlternateContent>
  <bookViews>
    <workbookView xWindow="0" yWindow="0" windowWidth="21570" windowHeight="9495" activeTab="1"/>
  </bookViews>
  <sheets>
    <sheet name="11 ZAWIDZA" sheetId="1" r:id="rId1"/>
    <sheet name="12 BUKOWA" sheetId="2" r:id="rId2"/>
    <sheet name="13 MALKOWICE" sheetId="3" r:id="rId3"/>
    <sheet name="razem" sheetId="4" r:id="rId4"/>
  </sheets>
  <calcPr calcId="152511"/>
</workbook>
</file>

<file path=xl/calcChain.xml><?xml version="1.0" encoding="utf-8"?>
<calcChain xmlns="http://schemas.openxmlformats.org/spreadsheetml/2006/main">
  <c r="G21" i="2" l="1"/>
  <c r="I21" i="2"/>
  <c r="J21" i="2"/>
  <c r="J62" i="3" l="1"/>
  <c r="I62" i="3"/>
  <c r="G20" i="3"/>
  <c r="G21" i="3"/>
  <c r="I21" i="3" s="1"/>
  <c r="J21" i="3" s="1"/>
  <c r="G22" i="3"/>
  <c r="G23" i="3"/>
  <c r="I23" i="3" s="1"/>
  <c r="G24" i="3"/>
  <c r="G25" i="3"/>
  <c r="I25" i="3" s="1"/>
  <c r="J25" i="3" s="1"/>
  <c r="G27" i="3"/>
  <c r="G28" i="3"/>
  <c r="G29" i="3"/>
  <c r="G30" i="3"/>
  <c r="G31" i="3"/>
  <c r="G32" i="3"/>
  <c r="G33" i="3"/>
  <c r="G34" i="3"/>
  <c r="G35" i="3"/>
  <c r="G36" i="3"/>
  <c r="G37" i="3"/>
  <c r="G38" i="3"/>
  <c r="G39" i="3"/>
  <c r="G42" i="3"/>
  <c r="J42" i="3" s="1"/>
  <c r="G43" i="3"/>
  <c r="I43" i="3" s="1"/>
  <c r="G45" i="3"/>
  <c r="G46" i="3"/>
  <c r="J46" i="3" s="1"/>
  <c r="G48" i="3"/>
  <c r="G49" i="3"/>
  <c r="G51" i="3"/>
  <c r="I51" i="3" s="1"/>
  <c r="G53" i="3"/>
  <c r="G55" i="3"/>
  <c r="I55" i="3" s="1"/>
  <c r="G56" i="3"/>
  <c r="G58" i="3"/>
  <c r="G59" i="3"/>
  <c r="G60" i="3"/>
  <c r="G61" i="3"/>
  <c r="G19" i="3"/>
  <c r="I42" i="3"/>
  <c r="I45" i="3"/>
  <c r="J45" i="3"/>
  <c r="I46" i="3"/>
  <c r="I48" i="3"/>
  <c r="J48" i="3" s="1"/>
  <c r="I49" i="3"/>
  <c r="J49" i="3"/>
  <c r="I53" i="3"/>
  <c r="J53" i="3"/>
  <c r="I56" i="3"/>
  <c r="J56" i="3" s="1"/>
  <c r="I19" i="3"/>
  <c r="J19" i="3" s="1"/>
  <c r="I20" i="3"/>
  <c r="J20" i="3"/>
  <c r="I22" i="3"/>
  <c r="J22" i="3"/>
  <c r="I24" i="3"/>
  <c r="J24" i="3"/>
  <c r="G20" i="2"/>
  <c r="G22" i="2"/>
  <c r="I22" i="2" s="1"/>
  <c r="J22" i="2" s="1"/>
  <c r="G24" i="2"/>
  <c r="G25" i="2"/>
  <c r="G26" i="2"/>
  <c r="G27" i="2"/>
  <c r="G28" i="2"/>
  <c r="G29" i="2"/>
  <c r="G30" i="2"/>
  <c r="G31" i="2"/>
  <c r="G32" i="2"/>
  <c r="G33" i="2"/>
  <c r="G34" i="2"/>
  <c r="G35" i="2"/>
  <c r="G38" i="2"/>
  <c r="I38" i="2" s="1"/>
  <c r="G40" i="2"/>
  <c r="I40" i="2" s="1"/>
  <c r="G41" i="2"/>
  <c r="I41" i="2" s="1"/>
  <c r="G43" i="2"/>
  <c r="G45" i="2"/>
  <c r="I45" i="2" s="1"/>
  <c r="G47" i="2"/>
  <c r="G49" i="2"/>
  <c r="I49" i="2" s="1"/>
  <c r="G50" i="2"/>
  <c r="I50" i="2" s="1"/>
  <c r="J50" i="2" s="1"/>
  <c r="G52" i="2"/>
  <c r="G53" i="2"/>
  <c r="G54" i="2"/>
  <c r="G55" i="2"/>
  <c r="G56" i="2"/>
  <c r="G58" i="2"/>
  <c r="I58" i="2" s="1"/>
  <c r="J58" i="2" s="1"/>
  <c r="G19" i="2"/>
  <c r="I43" i="2"/>
  <c r="J43" i="2"/>
  <c r="I47" i="2"/>
  <c r="J47" i="2"/>
  <c r="I19" i="2"/>
  <c r="J19" i="2" s="1"/>
  <c r="I20" i="2"/>
  <c r="J20" i="2" s="1"/>
  <c r="G20" i="1"/>
  <c r="G21" i="1"/>
  <c r="G22" i="1"/>
  <c r="G23" i="1"/>
  <c r="I23" i="1" s="1"/>
  <c r="J23" i="1" s="1"/>
  <c r="G24" i="1"/>
  <c r="G25" i="1"/>
  <c r="G26" i="1"/>
  <c r="I26" i="1" s="1"/>
  <c r="J26" i="1" s="1"/>
  <c r="G27" i="1"/>
  <c r="I27" i="1" s="1"/>
  <c r="J27" i="1" s="1"/>
  <c r="G28" i="1"/>
  <c r="G29" i="1"/>
  <c r="G31" i="1"/>
  <c r="G32" i="1"/>
  <c r="G33" i="1"/>
  <c r="G34" i="1"/>
  <c r="G35" i="1"/>
  <c r="G36" i="1"/>
  <c r="G37" i="1"/>
  <c r="G38" i="1"/>
  <c r="G39" i="1"/>
  <c r="G40" i="1"/>
  <c r="G41" i="1"/>
  <c r="G42" i="1"/>
  <c r="G45" i="1"/>
  <c r="G46" i="1"/>
  <c r="I46" i="1" s="1"/>
  <c r="J46" i="1" s="1"/>
  <c r="G48" i="1"/>
  <c r="G49" i="1"/>
  <c r="G51" i="1"/>
  <c r="I51" i="1" s="1"/>
  <c r="J51" i="1" s="1"/>
  <c r="G53" i="1"/>
  <c r="G55" i="1"/>
  <c r="I55" i="1" s="1"/>
  <c r="G57" i="1"/>
  <c r="G58" i="1"/>
  <c r="I58" i="1" s="1"/>
  <c r="J58" i="1" s="1"/>
  <c r="G60" i="1"/>
  <c r="G61" i="1"/>
  <c r="G62" i="1"/>
  <c r="G63" i="1"/>
  <c r="G64" i="1"/>
  <c r="G66" i="1"/>
  <c r="I66" i="1" s="1"/>
  <c r="J66" i="1" s="1"/>
  <c r="G19" i="1"/>
  <c r="I19" i="1" s="1"/>
  <c r="I45" i="1"/>
  <c r="J45" i="1"/>
  <c r="I48" i="1"/>
  <c r="J48" i="1"/>
  <c r="I49" i="1"/>
  <c r="J49" i="1"/>
  <c r="I53" i="1"/>
  <c r="J53" i="1"/>
  <c r="I57" i="1"/>
  <c r="J57" i="1"/>
  <c r="I20" i="1"/>
  <c r="J20" i="1"/>
  <c r="I21" i="1"/>
  <c r="J21" i="1"/>
  <c r="I22" i="1"/>
  <c r="J22" i="1"/>
  <c r="I24" i="1"/>
  <c r="J24" i="1"/>
  <c r="I25" i="1"/>
  <c r="J25" i="1"/>
  <c r="I28" i="1"/>
  <c r="J28" i="1"/>
  <c r="I29" i="1"/>
  <c r="J29" i="1" s="1"/>
  <c r="J55" i="3" l="1"/>
  <c r="J51" i="3"/>
  <c r="J43" i="3"/>
  <c r="J23" i="3"/>
  <c r="J19" i="1"/>
  <c r="J55" i="1"/>
  <c r="J40" i="2"/>
  <c r="J38" i="2"/>
  <c r="J49" i="2"/>
  <c r="J45" i="2"/>
  <c r="J41" i="2"/>
  <c r="G62" i="3" l="1"/>
  <c r="B5" i="4" s="1"/>
  <c r="G59" i="2"/>
  <c r="B4" i="4" s="1"/>
  <c r="G67" i="1"/>
  <c r="B3" i="4" s="1"/>
  <c r="B6" i="4" l="1"/>
  <c r="I32" i="3"/>
  <c r="J32" i="3" s="1"/>
  <c r="I61" i="3"/>
  <c r="J61" i="3" s="1"/>
  <c r="I60" i="3"/>
  <c r="J60" i="3" s="1"/>
  <c r="I59" i="3"/>
  <c r="J59" i="3" s="1"/>
  <c r="I58" i="3"/>
  <c r="J58" i="3" s="1"/>
  <c r="I39" i="3"/>
  <c r="J39" i="3" s="1"/>
  <c r="I38" i="3"/>
  <c r="J38" i="3" s="1"/>
  <c r="I37" i="3"/>
  <c r="J37" i="3" s="1"/>
  <c r="I36" i="3"/>
  <c r="J36" i="3" s="1"/>
  <c r="I35" i="3"/>
  <c r="J35" i="3" s="1"/>
  <c r="I34" i="3"/>
  <c r="J34" i="3" s="1"/>
  <c r="I33" i="3"/>
  <c r="J33" i="3" s="1"/>
  <c r="I31" i="3"/>
  <c r="J31" i="3" s="1"/>
  <c r="I30" i="3"/>
  <c r="J30" i="3" s="1"/>
  <c r="I29" i="3"/>
  <c r="J29" i="3" s="1"/>
  <c r="I28" i="3"/>
  <c r="J28" i="3" s="1"/>
  <c r="I27" i="3"/>
  <c r="J27" i="3" s="1"/>
  <c r="I25" i="2"/>
  <c r="J25" i="2" s="1"/>
  <c r="I26" i="2"/>
  <c r="J26" i="2" s="1"/>
  <c r="I27" i="2"/>
  <c r="J27" i="2" s="1"/>
  <c r="I28" i="2"/>
  <c r="J28" i="2" s="1"/>
  <c r="I29" i="2"/>
  <c r="J29" i="2" s="1"/>
  <c r="I30" i="2"/>
  <c r="J30" i="2" s="1"/>
  <c r="I31" i="2"/>
  <c r="J31" i="2" s="1"/>
  <c r="I32" i="2"/>
  <c r="J32" i="2" s="1"/>
  <c r="I33" i="2"/>
  <c r="J33" i="2" s="1"/>
  <c r="I34" i="2"/>
  <c r="J34" i="2" s="1"/>
  <c r="I35" i="2"/>
  <c r="J35" i="2" s="1"/>
  <c r="I24" i="2"/>
  <c r="I53" i="2"/>
  <c r="J53" i="2" s="1"/>
  <c r="I54" i="2"/>
  <c r="J54" i="2" s="1"/>
  <c r="I55" i="2"/>
  <c r="J55" i="2" s="1"/>
  <c r="I56" i="2"/>
  <c r="J56" i="2" s="1"/>
  <c r="I52" i="2"/>
  <c r="J52" i="2" s="1"/>
  <c r="J24" i="2" l="1"/>
  <c r="J59" i="2" s="1"/>
  <c r="I59" i="2"/>
  <c r="I60" i="1"/>
  <c r="J60" i="1" s="1"/>
  <c r="I62" i="1"/>
  <c r="J62" i="1" s="1"/>
  <c r="I63" i="1"/>
  <c r="I31" i="1"/>
  <c r="I35" i="1"/>
  <c r="J35" i="1" s="1"/>
  <c r="I38" i="1"/>
  <c r="I39" i="1"/>
  <c r="J39" i="1" s="1"/>
  <c r="J31" i="1" l="1"/>
  <c r="I64" i="1"/>
  <c r="J64" i="1" s="1"/>
  <c r="J63" i="1"/>
  <c r="I61" i="1"/>
  <c r="J61" i="1" s="1"/>
  <c r="I42" i="1"/>
  <c r="J42" i="1" s="1"/>
  <c r="I41" i="1"/>
  <c r="J41" i="1" s="1"/>
  <c r="I40" i="1"/>
  <c r="J40" i="1" s="1"/>
  <c r="J38" i="1"/>
  <c r="I37" i="1"/>
  <c r="J37" i="1" s="1"/>
  <c r="I36" i="1"/>
  <c r="J36" i="1" s="1"/>
  <c r="I34" i="1"/>
  <c r="J34" i="1" s="1"/>
  <c r="I33" i="1"/>
  <c r="J33" i="1" s="1"/>
  <c r="I32" i="1"/>
  <c r="J32" i="1" s="1"/>
  <c r="I67" i="1" l="1"/>
  <c r="J67" i="1"/>
</calcChain>
</file>

<file path=xl/sharedStrings.xml><?xml version="1.0" encoding="utf-8"?>
<sst xmlns="http://schemas.openxmlformats.org/spreadsheetml/2006/main" count="416" uniqueCount="130">
  <si>
    <t>Lp.</t>
  </si>
  <si>
    <t>Czynności</t>
  </si>
  <si>
    <t>Opis prac</t>
  </si>
  <si>
    <t>J.M.</t>
  </si>
  <si>
    <t>Ilość</t>
  </si>
  <si>
    <t>Cena jedn. netto w PLN</t>
  </si>
  <si>
    <t>Wartość 
całkowita netto w PLN</t>
  </si>
  <si>
    <t>Stawka VAT</t>
  </si>
  <si>
    <t>Wartość VAT w PLN</t>
  </si>
  <si>
    <t>Wartość całkowita brutto w PLN</t>
  </si>
  <si>
    <t xml:space="preserve">PORZ&gt;100 </t>
  </si>
  <si>
    <t>Oczyszczanie zrębów i halizn z krzewów, jeżyn, malin itp. poprzez wycinanie i wynoszenie - dla 100% pokrycia powierzchni</t>
  </si>
  <si>
    <t xml:space="preserve">HA </t>
  </si>
  <si>
    <t>Sadzenie 1 latek</t>
  </si>
  <si>
    <t>TSZT</t>
  </si>
  <si>
    <t>Sadzenie wielolatek</t>
  </si>
  <si>
    <t>KOSZ-CHN, KOSZ-CHN2</t>
  </si>
  <si>
    <t>Usuwanie chwastów (wykaszanie, wydeptywanie) w uprawach</t>
  </si>
  <si>
    <t>HA</t>
  </si>
  <si>
    <t>Dział II – OCHRONA LASU</t>
  </si>
  <si>
    <t>ZAB-REPEL</t>
  </si>
  <si>
    <t>Zabezpieczenie upraw przed zwierzyną przy użyciu repelentów</t>
  </si>
  <si>
    <t>PUŁ-RYJ</t>
  </si>
  <si>
    <t>Wykładanie pułapek na ryjkowce</t>
  </si>
  <si>
    <t>SZT</t>
  </si>
  <si>
    <t>KONTR-RYJ</t>
  </si>
  <si>
    <t>Kontrola pułapek na ryjkowce</t>
  </si>
  <si>
    <t>SZUK-OWAD</t>
  </si>
  <si>
    <t>Próbne poszukiwania owadów w ściółce</t>
  </si>
  <si>
    <t>NP-GRODZ</t>
  </si>
  <si>
    <t>Naprawa (konserwacja) ogrodzeń upraw leśnych</t>
  </si>
  <si>
    <t xml:space="preserve">SZT </t>
  </si>
  <si>
    <t>CZYSZ-BUD</t>
  </si>
  <si>
    <t>Czyszczenie budek lęgowych i schronów dla nietoperzy</t>
  </si>
  <si>
    <t>GODZ-INN</t>
  </si>
  <si>
    <t>Pozostałe prace z ochrony lasu</t>
  </si>
  <si>
    <t>H</t>
  </si>
  <si>
    <t>PORZ-TERL</t>
  </si>
  <si>
    <t>Porządkowanie terenu leśnictwa</t>
  </si>
  <si>
    <t>GODZ CH</t>
  </si>
  <si>
    <t>Prace godzinowe ciągnikowe zagospodarowanie</t>
  </si>
  <si>
    <t>Dział III – POZYSKANIE I ZRYWKA DREWNA</t>
  </si>
  <si>
    <t xml:space="preserve">CWDPN, </t>
  </si>
  <si>
    <t>Całkowity wyrób drewna pilarką</t>
  </si>
  <si>
    <t>M3</t>
  </si>
  <si>
    <t>CWDMN,</t>
  </si>
  <si>
    <t>Mechaniczne pozyskanie drewna harwester</t>
  </si>
  <si>
    <t>Trzebieże późne i cięcia sanitarno – selekcyjne, CSS, CSSK, TPN, TPNK, TPP, TPPK</t>
  </si>
  <si>
    <t>Trzebieże wczesne i czyszczenia późne, CP-P, CP-PK, TWN, TWNK, TWP, TWPK</t>
  </si>
  <si>
    <t>Cięcia przygodne i pozostałe, DRZEW, DRZEWK, PŁAZ, PŁAZK, PR, PRK, PRZEST, PRZESTK, PTP, PTPK, PTW, PTWK, UPRZPOZ, UPRZPOZK, ZADRZEW</t>
  </si>
  <si>
    <t>Zrywka drewna</t>
  </si>
  <si>
    <t>ZRYWKA</t>
  </si>
  <si>
    <t>Pozostałe prace godzinowe z pozyskania i zrywki drewna</t>
  </si>
  <si>
    <t>GODZ-MH</t>
  </si>
  <si>
    <t>Prace wykonywane ciągnikiem</t>
  </si>
  <si>
    <t xml:space="preserve">H </t>
  </si>
  <si>
    <t>GODZ INN</t>
  </si>
  <si>
    <t>Pozostałe prace z ochrony przeciwpożarowej</t>
  </si>
  <si>
    <t>DOZOR_Poż</t>
  </si>
  <si>
    <t>Dozorowanie pożarzyska</t>
  </si>
  <si>
    <t>ORKA POŻ.</t>
  </si>
  <si>
    <t>Orka pożarzyska</t>
  </si>
  <si>
    <t>PORZ-TER</t>
  </si>
  <si>
    <t xml:space="preserve">Porządkowanie terenu </t>
  </si>
  <si>
    <t>Dział I - HODOWLA LASU</t>
  </si>
  <si>
    <t xml:space="preserve">Załącznik nr 2 do SIWZ </t>
  </si>
  <si>
    <t>__________________________________________________________</t>
  </si>
  <si>
    <t>(Nazwa i adres wykonawcy)</t>
  </si>
  <si>
    <t xml:space="preserve">Skarb Państwa - </t>
  </si>
  <si>
    <t xml:space="preserve">Państwowe Gospodarstwo Leśne Lasy Państwowe </t>
  </si>
  <si>
    <t>____________________, dnia _____________ r.</t>
  </si>
  <si>
    <t>Nadleśnictwo Staszów</t>
  </si>
  <si>
    <t>ul. Oględowska 4, 28-200 Staszów</t>
  </si>
  <si>
    <t>GRODZ-SR</t>
  </si>
  <si>
    <t>Rozgrodzenia upraw</t>
  </si>
  <si>
    <t>HM</t>
  </si>
  <si>
    <t>Zdejmowanie wałków naryjkowce</t>
  </si>
  <si>
    <t>ZDEJ-KRĄŻ</t>
  </si>
  <si>
    <t xml:space="preserve">WYK-TAL40, WYK-TAL60, WYK-PL12, WYK-TALOK, POP-TAL </t>
  </si>
  <si>
    <t>Zdarcie pokrywy</t>
  </si>
  <si>
    <t>PRZ-TALSA</t>
  </si>
  <si>
    <t>Przekopanie gleby na talerzach w miejscu sadzenia</t>
  </si>
  <si>
    <t xml:space="preserve">SADZ-1KP, POPR-1KP,  SADZ-1KR, SADZ-1M </t>
  </si>
  <si>
    <t>SADZ-WM, SADZ-WMR, SADZ-WB, POPR-WM, POPR-WB</t>
  </si>
  <si>
    <t xml:space="preserve">CW-SZTIL, CW-SZTM  </t>
  </si>
  <si>
    <t xml:space="preserve">CW-NAT   </t>
  </si>
  <si>
    <t>Czyszczenia wczesne w uprawach z naturalnego odnowienia</t>
  </si>
  <si>
    <t>CP-SZTIL1, CP-SZTIL2, CP-SZTM1, CP-SZTM2</t>
  </si>
  <si>
    <t>KON SPRZ</t>
  </si>
  <si>
    <t>Konserwacja sprzętu przeciwpożarowego</t>
  </si>
  <si>
    <t>ODN-PASM</t>
  </si>
  <si>
    <t>Odnowienie pasów ppoż mechanicznie</t>
  </si>
  <si>
    <t>KMTR</t>
  </si>
  <si>
    <t>SZUK-PĘDR</t>
  </si>
  <si>
    <t>Badanie zapędraczenia gleby</t>
  </si>
  <si>
    <t>ZAW-BUD</t>
  </si>
  <si>
    <t>Zawieszanie budek lęgowych</t>
  </si>
  <si>
    <t xml:space="preserve">CP-NAT1, CP-NAT2 </t>
  </si>
  <si>
    <t>Czyszczenia późne w młodnikach z naturalnego odnowienia</t>
  </si>
  <si>
    <t>Pozostałe cięcia rębne – realizowane w ramach rębni IIA, IIAK, IIAU, IIAUK, IIB, IIBK, IIBU, IIBUK, IIC, IICK, IICU, IICUK, IID, IIDK, IIDU, IIDUK, IIIA, IIIAK, IIIAU, IIIAUK, IIIB, IIIBK, IIIBU, IIIBUK, IVA, IVAK, IVAU, IVAUK, IVB, IVBK, IVBU, IVBUK, IVC, IVCK, IVCU, IVCUK, IVD, IVDK, IVDU, IVDUK, V, VK</t>
  </si>
  <si>
    <t>PRZER DR</t>
  </si>
  <si>
    <t>FORM-ŻYWS</t>
  </si>
  <si>
    <t>Formowanie żywopłotów</t>
  </si>
  <si>
    <t>M2</t>
  </si>
  <si>
    <t>X</t>
  </si>
  <si>
    <t>DZIAŁ IV OCHRONA PRZECIWPOŻAROWA LASU</t>
  </si>
  <si>
    <t>Dział VIII ZADRZEWIENIA</t>
  </si>
  <si>
    <t>Dokument musi być podpisany</t>
  </si>
  <si>
    <t>kwalifikowanym podpisem elektronicznym</t>
  </si>
  <si>
    <r>
      <t xml:space="preserve">Odpowiadając na ogłoszenie o przetargu nieograniczonym na „Wykonywanie usług z zakresu gospodarki leśnej na terenie Nadleśnictwa Staszóww roku 2021” składamy niniejszym ofertę na </t>
    </r>
    <r>
      <rPr>
        <b/>
        <sz val="11"/>
        <color rgb="FF000000"/>
        <rFont val="Czcionka tekstu podstawowego"/>
        <charset val="238"/>
      </rPr>
      <t xml:space="preserve">Pakiet nr V Leśnictwo Bukowa </t>
    </r>
    <r>
      <rPr>
        <sz val="11"/>
        <color rgb="FF000000"/>
        <rFont val="Czcionka tekstu podstawowego"/>
        <family val="2"/>
        <charset val="238"/>
      </rPr>
      <t>tego zamówienia i oferujemy następujące ceny jednostkowe za usługi wchodzące w skład tej części zamówienia:</t>
    </r>
  </si>
  <si>
    <r>
      <t xml:space="preserve">Odpowiadając na ogłoszenie o przetargu nieograniczonym na „Wykonywanie usług z zakresu gospodarki leśnej na terenie Nadleśnictwa Staszóww roku 2021” składamy niniejszym ofertę na </t>
    </r>
    <r>
      <rPr>
        <b/>
        <sz val="11"/>
        <color rgb="FF000000"/>
        <rFont val="Czcionka tekstu podstawowego"/>
        <charset val="238"/>
      </rPr>
      <t xml:space="preserve">Pakiet nr V Leśnictwo Zawidza </t>
    </r>
    <r>
      <rPr>
        <sz val="11"/>
        <color rgb="FF000000"/>
        <rFont val="Czcionka tekstu podstawowego"/>
        <family val="2"/>
        <charset val="238"/>
      </rPr>
      <t>tego zamówienia i oferujemy następujące ceny jednostkowe za usługi wchodzące w skład tej części zamówienia:</t>
    </r>
  </si>
  <si>
    <t>ZDEJ-WAŁ</t>
  </si>
  <si>
    <t>Zdejmowanie pułapek naryjkowce</t>
  </si>
  <si>
    <r>
      <t xml:space="preserve">Odpowiadając na ogłoszenie o przetargu nieograniczonym na „Wykonywanie usług z zakresu gospodarki leśnej na terenie Nadleśnictwa Staszóww roku 2021” składamy niniejszym ofertę na </t>
    </r>
    <r>
      <rPr>
        <b/>
        <sz val="11"/>
        <color rgb="FF000000"/>
        <rFont val="Czcionka tekstu podstawowego"/>
        <charset val="238"/>
      </rPr>
      <t xml:space="preserve">Pakiet nr V Leśnictwo Malkowice </t>
    </r>
    <r>
      <rPr>
        <sz val="11"/>
        <color rgb="FF000000"/>
        <rFont val="Czcionka tekstu podstawowego"/>
        <family val="2"/>
        <charset val="238"/>
      </rPr>
      <t>tego zamówienia i oferujemy następujące ceny jednostkowe za usługi wchodzące w skład tej części zamówienia:</t>
    </r>
  </si>
  <si>
    <t>OPR-CHWAS</t>
  </si>
  <si>
    <t>Chemiczne niszczenie chwastów opryskiwaczem ręcznym</t>
  </si>
  <si>
    <t xml:space="preserve">Czyszczenia wczesne w uprawach z sadzenia i siewów </t>
  </si>
  <si>
    <t>PODK-FORM</t>
  </si>
  <si>
    <t>Podkrzesywanie i formowanie drzewek</t>
  </si>
  <si>
    <t>Czyszczenia późne w młodnikach z sadzenia</t>
  </si>
  <si>
    <t>HA </t>
  </si>
  <si>
    <t>Dział VII NASIENNICTWO I SELEKCJA</t>
  </si>
  <si>
    <t>MAL-PAS</t>
  </si>
  <si>
    <t>Malowanie opasek na drzewach w d-stanach nasiennych</t>
  </si>
  <si>
    <t>zł netto</t>
  </si>
  <si>
    <t>zawidza</t>
  </si>
  <si>
    <t>bukowa</t>
  </si>
  <si>
    <t>malkowice</t>
  </si>
  <si>
    <t>CWDMN, CWDMG</t>
  </si>
  <si>
    <t>RAZEM Leśnictwo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</si>
</sst>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0.00"/>
  </numFmts>
  <fonts count="15">
    <font>
      <sz val="11"/>
      <color theme="1"/>
      <name val="Czcionka tekstu podstawowego"/>
      <family val="2"/>
      <charset val="238"/>
    </font>
    <font>
      <sz val="8"/>
      <color rgb="FF000000"/>
      <name val="Arial"/>
      <family val="2"/>
      <charset val="238"/>
    </font>
    <font>
      <sz val="8"/>
      <color rgb="FF333333"/>
      <name val="Arial"/>
      <family val="2"/>
      <charset val="238"/>
    </font>
    <font>
      <sz val="8"/>
      <name val="Arial"/>
      <family val="2"/>
      <charset val="238"/>
    </font>
    <font>
      <b/>
      <sz val="8"/>
      <color rgb="FF000000"/>
      <name val="Arial"/>
      <family val="2"/>
      <charset val="238"/>
    </font>
    <font>
      <sz val="8"/>
      <color theme="1"/>
      <name val="Arial"/>
      <family val="2"/>
      <charset val="238"/>
    </font>
    <font>
      <sz val="11"/>
      <color theme="1"/>
      <name val="Cambria"/>
      <family val="1"/>
      <charset val="238"/>
    </font>
    <font>
      <sz val="11"/>
      <color rgb="FF000000"/>
      <name val="Czcionka tekstu podstawowego"/>
      <family val="2"/>
      <charset val="238"/>
    </font>
    <font>
      <sz val="9"/>
      <color rgb="FF000000"/>
      <name val="Czcionka tekstu podstawowego"/>
      <family val="2"/>
      <charset val="238"/>
    </font>
    <font>
      <b/>
      <sz val="11"/>
      <color rgb="FF000000"/>
      <name val="Czcionka tekstu podstawowego"/>
      <charset val="238"/>
    </font>
    <font>
      <b/>
      <sz val="14"/>
      <color theme="1"/>
      <name val="Czcionka tekstu podstawowego"/>
      <charset val="238"/>
    </font>
    <font>
      <sz val="11"/>
      <color theme="1"/>
      <name val="Czcionka tekstu podstawowego"/>
      <family val="2"/>
      <charset val="238"/>
    </font>
    <font>
      <b/>
      <sz val="10"/>
      <color theme="1"/>
      <name val="Czcionka tekstu podstawowego"/>
      <charset val="238"/>
    </font>
    <font>
      <i/>
      <sz val="11"/>
      <color theme="1"/>
      <name val="Cambria"/>
      <family val="1"/>
      <charset val="238"/>
    </font>
    <font>
      <sz val="8"/>
      <color rgb="FF000000"/>
      <name val="Czcionka tekstu podstawowego"/>
      <family val="2"/>
      <charset val="238"/>
    </font>
  </fonts>
  <fills count="8">
    <fill>
      <patternFill patternType="none"/>
    </fill>
    <fill>
      <patternFill patternType="gray125"/>
    </fill>
    <fill>
      <patternFill patternType="solid">
        <fgColor rgb="FFF5F5F5"/>
        <bgColor rgb="FFFFFFFF"/>
      </patternFill>
    </fill>
    <fill>
      <patternFill patternType="solid">
        <fgColor theme="6" tint="0.59999389629810485"/>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6" tint="0.59999389629810485"/>
        <bgColor rgb="FFFFFFFF"/>
      </patternFill>
    </fill>
    <fill>
      <patternFill patternType="solid">
        <fgColor rgb="FFFFFFFF"/>
        <bgColor rgb="FFFFFFFF"/>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indexed="64"/>
      </top>
      <bottom style="thin">
        <color indexed="64"/>
      </bottom>
      <diagonal/>
    </border>
  </borders>
  <cellStyleXfs count="2">
    <xf numFmtId="0" fontId="0" fillId="0" borderId="0"/>
    <xf numFmtId="9" fontId="11" fillId="0" borderId="0" applyFont="0" applyFill="0" applyBorder="0" applyAlignment="0" applyProtection="0"/>
  </cellStyleXfs>
  <cellXfs count="83">
    <xf numFmtId="0" fontId="0" fillId="0" borderId="0" xfId="0"/>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xf>
    <xf numFmtId="0" fontId="6" fillId="0" borderId="0" xfId="0" applyFont="1" applyAlignment="1">
      <alignment horizontal="justify" vertical="center"/>
    </xf>
    <xf numFmtId="0" fontId="7" fillId="0" borderId="0" xfId="0" applyFont="1"/>
    <xf numFmtId="0" fontId="8" fillId="0" borderId="0" xfId="0" applyFont="1"/>
    <xf numFmtId="0" fontId="0" fillId="0" borderId="0" xfId="0" applyAlignment="1">
      <alignment horizontal="left" vertical="top"/>
    </xf>
    <xf numFmtId="0" fontId="6" fillId="0" borderId="0" xfId="0" applyFont="1" applyAlignment="1">
      <alignment horizontal="center" vertical="center"/>
    </xf>
    <xf numFmtId="0" fontId="0" fillId="0" borderId="2" xfId="0" applyFill="1" applyBorder="1"/>
    <xf numFmtId="0" fontId="10" fillId="0" borderId="2" xfId="0" applyFont="1" applyFill="1" applyBorder="1" applyAlignment="1">
      <alignment vertical="top"/>
    </xf>
    <xf numFmtId="0" fontId="10" fillId="0" borderId="3" xfId="0" applyFont="1" applyFill="1" applyBorder="1" applyAlignment="1">
      <alignment vertical="top"/>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164" fontId="10" fillId="5" borderId="4" xfId="0" applyNumberFormat="1" applyFont="1" applyFill="1" applyBorder="1"/>
    <xf numFmtId="0" fontId="0" fillId="0" borderId="0" xfId="0" applyAlignment="1">
      <alignment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0" fillId="0" borderId="0" xfId="0" applyAlignment="1"/>
    <xf numFmtId="0" fontId="0" fillId="0" borderId="0" xfId="0" applyFill="1" applyAlignment="1"/>
    <xf numFmtId="4" fontId="0" fillId="0" borderId="0" xfId="0" applyNumberFormat="1"/>
    <xf numFmtId="0" fontId="1" fillId="0" borderId="1" xfId="0" applyFont="1" applyBorder="1" applyAlignment="1" applyProtection="1">
      <alignment horizontal="center"/>
      <protection locked="0"/>
    </xf>
    <xf numFmtId="0" fontId="1" fillId="0" borderId="1" xfId="0" applyFont="1" applyBorder="1" applyAlignment="1" applyProtection="1">
      <protection locked="0"/>
    </xf>
    <xf numFmtId="0" fontId="5" fillId="0" borderId="1" xfId="0" applyFont="1" applyBorder="1" applyAlignment="1" applyProtection="1">
      <alignment horizontal="center"/>
      <protection locked="0"/>
    </xf>
    <xf numFmtId="4" fontId="1" fillId="0" borderId="1" xfId="0" applyNumberFormat="1" applyFont="1" applyFill="1" applyBorder="1" applyAlignment="1">
      <alignment vertical="center"/>
    </xf>
    <xf numFmtId="4" fontId="5" fillId="0" borderId="1" xfId="0" applyNumberFormat="1" applyFont="1" applyFill="1" applyBorder="1" applyAlignment="1">
      <alignment vertical="center"/>
    </xf>
    <xf numFmtId="9" fontId="1" fillId="0" borderId="1" xfId="1" applyFont="1" applyBorder="1" applyAlignment="1">
      <alignment horizontal="center" vertical="center"/>
    </xf>
    <xf numFmtId="9" fontId="5" fillId="0" borderId="1" xfId="1" applyFont="1" applyBorder="1" applyAlignment="1" applyProtection="1">
      <alignment horizontal="center"/>
      <protection locked="0"/>
    </xf>
    <xf numFmtId="9" fontId="1" fillId="0" borderId="1" xfId="1" applyFont="1" applyBorder="1" applyAlignment="1" applyProtection="1">
      <alignment horizontal="center"/>
      <protection locked="0"/>
    </xf>
    <xf numFmtId="9" fontId="5" fillId="0" borderId="1" xfId="1" applyFont="1" applyBorder="1" applyAlignment="1">
      <alignment horizontal="center" vertical="center"/>
    </xf>
    <xf numFmtId="164" fontId="10" fillId="5" borderId="4" xfId="0" applyNumberFormat="1" applyFont="1" applyFill="1" applyBorder="1" applyAlignment="1">
      <alignment horizontal="center" vertical="center"/>
    </xf>
    <xf numFmtId="164" fontId="12" fillId="5" borderId="4" xfId="0" applyNumberFormat="1" applyFont="1" applyFill="1" applyBorder="1"/>
    <xf numFmtId="0" fontId="13" fillId="0" borderId="0" xfId="0" applyFont="1" applyAlignment="1">
      <alignment horizontal="center" vertical="center"/>
    </xf>
    <xf numFmtId="0" fontId="2" fillId="0" borderId="1" xfId="0" applyFont="1" applyFill="1" applyBorder="1" applyAlignment="1">
      <alignment horizontal="center" vertical="center" wrapText="1"/>
    </xf>
    <xf numFmtId="9" fontId="3" fillId="0" borderId="1" xfId="1" applyFont="1" applyFill="1" applyBorder="1" applyAlignment="1">
      <alignment horizontal="center" vertical="center"/>
    </xf>
    <xf numFmtId="4" fontId="3" fillId="0" borderId="1" xfId="0" applyNumberFormat="1" applyFont="1" applyFill="1" applyBorder="1" applyAlignment="1">
      <alignment horizontal="right" vertical="center"/>
    </xf>
    <xf numFmtId="4" fontId="1" fillId="0" borderId="1" xfId="0" applyNumberFormat="1" applyFont="1" applyBorder="1" applyAlignment="1">
      <alignment vertical="center"/>
    </xf>
    <xf numFmtId="0" fontId="5"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4" fontId="1" fillId="0" borderId="1" xfId="0" applyNumberFormat="1" applyFont="1" applyBorder="1" applyAlignment="1">
      <alignment horizontal="right" vertical="center"/>
    </xf>
    <xf numFmtId="0" fontId="1" fillId="0" borderId="1" xfId="0" applyFont="1" applyBorder="1" applyAlignment="1" applyProtection="1">
      <alignment vertical="center"/>
      <protection locked="0"/>
    </xf>
    <xf numFmtId="9" fontId="1" fillId="0" borderId="1" xfId="1" applyFont="1" applyBorder="1" applyAlignment="1" applyProtection="1">
      <alignment horizontal="center" vertical="center"/>
      <protection locked="0"/>
    </xf>
    <xf numFmtId="9" fontId="5" fillId="0" borderId="1" xfId="1" applyFont="1" applyBorder="1" applyAlignment="1" applyProtection="1">
      <alignment horizontal="center" vertical="center"/>
      <protection locked="0"/>
    </xf>
    <xf numFmtId="0" fontId="5" fillId="0" borderId="1" xfId="0" applyFont="1" applyBorder="1" applyAlignment="1" applyProtection="1">
      <alignment vertical="center"/>
      <protection locked="0"/>
    </xf>
    <xf numFmtId="0" fontId="1" fillId="0" borderId="1" xfId="0" applyFont="1" applyBorder="1" applyAlignment="1">
      <alignment vertical="center" wrapText="1"/>
    </xf>
    <xf numFmtId="0" fontId="5" fillId="0" borderId="1" xfId="0" applyFont="1" applyBorder="1" applyAlignment="1">
      <alignment vertical="center" wrapText="1"/>
    </xf>
    <xf numFmtId="164" fontId="10" fillId="5" borderId="4" xfId="0" applyNumberFormat="1" applyFont="1" applyFill="1" applyBorder="1" applyAlignment="1">
      <alignment vertical="center"/>
    </xf>
    <xf numFmtId="164" fontId="12" fillId="5" borderId="4" xfId="0" applyNumberFormat="1" applyFont="1" applyFill="1" applyBorder="1" applyAlignment="1">
      <alignment vertical="center"/>
    </xf>
    <xf numFmtId="4" fontId="14" fillId="0" borderId="1" xfId="0" applyNumberFormat="1" applyFont="1" applyBorder="1" applyAlignment="1">
      <alignment horizontal="right" vertical="center"/>
    </xf>
    <xf numFmtId="4" fontId="1" fillId="0" borderId="1" xfId="0" applyNumberFormat="1" applyFont="1" applyFill="1" applyBorder="1" applyAlignment="1">
      <alignment horizontal="right" vertical="center"/>
    </xf>
    <xf numFmtId="4" fontId="14" fillId="0" borderId="1" xfId="0" applyNumberFormat="1" applyFont="1" applyBorder="1" applyAlignment="1">
      <alignment vertical="center"/>
    </xf>
    <xf numFmtId="0" fontId="2" fillId="0" borderId="8" xfId="0"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49" fontId="2" fillId="0" borderId="8" xfId="0" applyNumberFormat="1" applyFont="1" applyFill="1" applyBorder="1" applyAlignment="1">
      <alignment vertical="center" wrapText="1"/>
    </xf>
    <xf numFmtId="49" fontId="2" fillId="0" borderId="8" xfId="0" applyNumberFormat="1" applyFont="1" applyFill="1" applyBorder="1" applyAlignment="1">
      <alignment horizontal="center" vertical="center"/>
    </xf>
    <xf numFmtId="4" fontId="2" fillId="0" borderId="8" xfId="0" applyNumberFormat="1" applyFont="1" applyFill="1" applyBorder="1" applyAlignment="1">
      <alignment vertical="center"/>
    </xf>
    <xf numFmtId="4" fontId="3" fillId="0" borderId="8" xfId="0" applyNumberFormat="1" applyFont="1" applyFill="1" applyBorder="1" applyAlignment="1">
      <alignment vertical="center"/>
    </xf>
    <xf numFmtId="4" fontId="1" fillId="0" borderId="8" xfId="0" applyNumberFormat="1" applyFont="1" applyFill="1" applyBorder="1" applyAlignment="1">
      <alignment vertical="center"/>
    </xf>
    <xf numFmtId="9" fontId="3" fillId="0" borderId="8" xfId="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vertical="center" wrapText="1"/>
    </xf>
    <xf numFmtId="49" fontId="2" fillId="0" borderId="1" xfId="0" applyNumberFormat="1" applyFont="1" applyFill="1" applyBorder="1" applyAlignment="1">
      <alignment horizontal="center" vertical="center"/>
    </xf>
    <xf numFmtId="4" fontId="2" fillId="0" borderId="1" xfId="0" applyNumberFormat="1" applyFont="1" applyFill="1" applyBorder="1" applyAlignment="1">
      <alignment vertical="center"/>
    </xf>
    <xf numFmtId="49" fontId="2" fillId="0" borderId="1" xfId="0" applyNumberFormat="1" applyFont="1" applyFill="1" applyBorder="1" applyAlignment="1">
      <alignment horizontal="left" vertical="center" wrapText="1"/>
    </xf>
    <xf numFmtId="4" fontId="2" fillId="0" borderId="1" xfId="0" applyNumberFormat="1" applyFont="1" applyFill="1" applyBorder="1" applyAlignment="1">
      <alignment horizontal="right" vertical="center"/>
    </xf>
    <xf numFmtId="4" fontId="1" fillId="0" borderId="8" xfId="0" applyNumberFormat="1" applyFont="1" applyFill="1" applyBorder="1" applyAlignment="1">
      <alignment horizontal="right" vertical="center"/>
    </xf>
    <xf numFmtId="164" fontId="2" fillId="0" borderId="8" xfId="0" applyNumberFormat="1" applyFont="1" applyFill="1" applyBorder="1" applyAlignment="1">
      <alignment vertical="center"/>
    </xf>
    <xf numFmtId="0" fontId="10" fillId="5" borderId="5" xfId="0" applyFont="1" applyFill="1" applyBorder="1" applyAlignment="1">
      <alignment horizontal="right" vertical="top"/>
    </xf>
    <xf numFmtId="0" fontId="10" fillId="5" borderId="6" xfId="0" applyFont="1" applyFill="1" applyBorder="1" applyAlignment="1">
      <alignment horizontal="right" vertical="top"/>
    </xf>
    <xf numFmtId="0" fontId="10" fillId="5" borderId="7" xfId="0" applyFont="1" applyFill="1" applyBorder="1" applyAlignment="1">
      <alignment horizontal="right" vertical="top"/>
    </xf>
    <xf numFmtId="0" fontId="7" fillId="0" borderId="0" xfId="0" applyFont="1" applyAlignment="1">
      <alignment horizontal="left" vertical="top" wrapText="1"/>
    </xf>
    <xf numFmtId="0" fontId="4" fillId="3" borderId="1" xfId="0" applyFont="1" applyFill="1" applyBorder="1" applyAlignment="1">
      <alignment horizontal="center" vertical="center"/>
    </xf>
    <xf numFmtId="0" fontId="4" fillId="4" borderId="1" xfId="0" applyFont="1" applyFill="1" applyBorder="1" applyAlignment="1" applyProtection="1">
      <alignment horizontal="left" vertical="center" wrapText="1"/>
      <protection locked="0"/>
    </xf>
    <xf numFmtId="0" fontId="4" fillId="4" borderId="1" xfId="0" applyFont="1" applyFill="1" applyBorder="1" applyAlignment="1" applyProtection="1">
      <alignment horizontal="left" vertical="center"/>
      <protection locked="0"/>
    </xf>
    <xf numFmtId="49" fontId="4" fillId="6" borderId="1" xfId="0" applyNumberFormat="1" applyFont="1" applyFill="1" applyBorder="1" applyAlignment="1">
      <alignment horizontal="center" vertical="center"/>
    </xf>
    <xf numFmtId="0" fontId="10" fillId="5" borderId="5" xfId="0" applyFont="1" applyFill="1" applyBorder="1" applyAlignment="1">
      <alignment horizontal="right" vertical="center"/>
    </xf>
    <xf numFmtId="0" fontId="10" fillId="5" borderId="6" xfId="0" applyFont="1" applyFill="1" applyBorder="1" applyAlignment="1">
      <alignment horizontal="right" vertical="center"/>
    </xf>
    <xf numFmtId="0" fontId="10" fillId="5" borderId="7" xfId="0" applyFont="1" applyFill="1" applyBorder="1" applyAlignment="1">
      <alignment horizontal="right" vertical="center"/>
    </xf>
    <xf numFmtId="0" fontId="2" fillId="7" borderId="9" xfId="0" applyFont="1" applyFill="1" applyBorder="1" applyAlignment="1">
      <alignment horizontal="center" vertical="center" wrapText="1"/>
    </xf>
    <xf numFmtId="49" fontId="2" fillId="7" borderId="10" xfId="0" applyNumberFormat="1" applyFont="1" applyFill="1" applyBorder="1" applyAlignment="1">
      <alignment horizontal="center" vertical="center" wrapText="1"/>
    </xf>
    <xf numFmtId="49" fontId="2" fillId="0" borderId="10" xfId="0" applyNumberFormat="1" applyFont="1" applyBorder="1" applyAlignment="1">
      <alignment horizontal="left" vertical="center" wrapText="1"/>
    </xf>
    <xf numFmtId="49" fontId="2" fillId="0" borderId="11" xfId="0" applyNumberFormat="1" applyFont="1" applyBorder="1" applyAlignment="1">
      <alignment horizontal="center" vertical="center"/>
    </xf>
    <xf numFmtId="164" fontId="2" fillId="0" borderId="11" xfId="0" applyNumberFormat="1" applyFont="1" applyBorder="1" applyAlignment="1">
      <alignment horizontal="right" vertical="center"/>
    </xf>
  </cellXfs>
  <cellStyles count="2">
    <cellStyle name="Normalny" xfId="0" builtinId="0"/>
    <cellStyle name="Procentowy"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75"/>
  <sheetViews>
    <sheetView topLeftCell="A7" zoomScaleNormal="100" workbookViewId="0">
      <selection activeCell="N28" sqref="N28"/>
    </sheetView>
  </sheetViews>
  <sheetFormatPr defaultRowHeight="14.25"/>
  <cols>
    <col min="1" max="1" width="4.125" customWidth="1"/>
    <col min="2" max="2" width="11.125" customWidth="1"/>
    <col min="3" max="3" width="30.75" customWidth="1"/>
    <col min="7" max="7" width="16.125" bestFit="1" customWidth="1"/>
    <col min="9" max="9" width="10.25" bestFit="1" customWidth="1"/>
    <col min="10" max="10" width="11.375" bestFit="1" customWidth="1"/>
  </cols>
  <sheetData>
    <row r="2" spans="1:10">
      <c r="H2" s="5" t="s">
        <v>65</v>
      </c>
    </row>
    <row r="3" spans="1:10">
      <c r="A3" s="5" t="s">
        <v>66</v>
      </c>
    </row>
    <row r="4" spans="1:10">
      <c r="A4" s="5" t="s">
        <v>66</v>
      </c>
    </row>
    <row r="5" spans="1:10">
      <c r="A5" s="5" t="s">
        <v>66</v>
      </c>
    </row>
    <row r="6" spans="1:10">
      <c r="A6" s="6" t="s">
        <v>67</v>
      </c>
    </row>
    <row r="7" spans="1:10">
      <c r="F7" s="5" t="s">
        <v>70</v>
      </c>
    </row>
    <row r="9" spans="1:10">
      <c r="A9" s="5" t="s">
        <v>68</v>
      </c>
    </row>
    <row r="10" spans="1:10">
      <c r="A10" s="5" t="s">
        <v>69</v>
      </c>
    </row>
    <row r="11" spans="1:10">
      <c r="A11" s="5" t="s">
        <v>71</v>
      </c>
    </row>
    <row r="12" spans="1:10">
      <c r="A12" s="5" t="s">
        <v>72</v>
      </c>
    </row>
    <row r="13" spans="1:10">
      <c r="A13" s="5"/>
    </row>
    <row r="14" spans="1:10" s="7" customFormat="1" ht="42" customHeight="1">
      <c r="A14" s="70" t="s">
        <v>110</v>
      </c>
      <c r="B14" s="70"/>
      <c r="C14" s="70"/>
      <c r="D14" s="70"/>
      <c r="E14" s="70"/>
      <c r="F14" s="70"/>
      <c r="G14" s="70"/>
      <c r="H14" s="70"/>
      <c r="I14" s="70"/>
      <c r="J14" s="70"/>
    </row>
    <row r="15" spans="1:10">
      <c r="A15" s="5"/>
    </row>
    <row r="17" spans="1:10" ht="33.950000000000003" customHeight="1">
      <c r="A17" s="3" t="s">
        <v>0</v>
      </c>
      <c r="B17" s="3" t="s">
        <v>1</v>
      </c>
      <c r="C17" s="3" t="s">
        <v>2</v>
      </c>
      <c r="D17" s="3" t="s">
        <v>3</v>
      </c>
      <c r="E17" s="3" t="s">
        <v>4</v>
      </c>
      <c r="F17" s="1" t="s">
        <v>5</v>
      </c>
      <c r="G17" s="2" t="s">
        <v>6</v>
      </c>
      <c r="H17" s="1" t="s">
        <v>7</v>
      </c>
      <c r="I17" s="1" t="s">
        <v>8</v>
      </c>
      <c r="J17" s="1" t="s">
        <v>9</v>
      </c>
    </row>
    <row r="18" spans="1:10" s="18" customFormat="1" ht="21.95" customHeight="1">
      <c r="A18" s="71" t="s">
        <v>64</v>
      </c>
      <c r="B18" s="71"/>
      <c r="C18" s="71"/>
      <c r="D18" s="71"/>
      <c r="E18" s="71"/>
      <c r="F18" s="71"/>
      <c r="G18" s="71"/>
      <c r="H18" s="71"/>
      <c r="I18" s="71"/>
      <c r="J18" s="71"/>
    </row>
    <row r="19" spans="1:10" s="18" customFormat="1" ht="33.75">
      <c r="A19" s="33">
        <v>1</v>
      </c>
      <c r="B19" s="59" t="s">
        <v>10</v>
      </c>
      <c r="C19" s="60" t="s">
        <v>11</v>
      </c>
      <c r="D19" s="61" t="s">
        <v>12</v>
      </c>
      <c r="E19" s="62">
        <v>0.1</v>
      </c>
      <c r="F19" s="24"/>
      <c r="G19" s="24">
        <f>E19*F19</f>
        <v>0</v>
      </c>
      <c r="H19" s="34">
        <v>0.08</v>
      </c>
      <c r="I19" s="35">
        <f t="shared" ref="I19:I29" si="0">G19*H19</f>
        <v>0</v>
      </c>
      <c r="J19" s="35">
        <f t="shared" ref="J19:J29" si="1">G19+I19</f>
        <v>0</v>
      </c>
    </row>
    <row r="20" spans="1:10" s="18" customFormat="1" ht="56.25">
      <c r="A20" s="33">
        <v>2</v>
      </c>
      <c r="B20" s="59" t="s">
        <v>78</v>
      </c>
      <c r="C20" s="60" t="s">
        <v>79</v>
      </c>
      <c r="D20" s="61" t="s">
        <v>14</v>
      </c>
      <c r="E20" s="62">
        <v>0.64</v>
      </c>
      <c r="F20" s="24"/>
      <c r="G20" s="24">
        <f t="shared" ref="G20:G66" si="2">E20*F20</f>
        <v>0</v>
      </c>
      <c r="H20" s="34">
        <v>0.08</v>
      </c>
      <c r="I20" s="35">
        <f t="shared" si="0"/>
        <v>0</v>
      </c>
      <c r="J20" s="35">
        <f t="shared" si="1"/>
        <v>0</v>
      </c>
    </row>
    <row r="21" spans="1:10" s="18" customFormat="1" ht="23.25" customHeight="1">
      <c r="A21" s="33">
        <v>3</v>
      </c>
      <c r="B21" s="59" t="s">
        <v>80</v>
      </c>
      <c r="C21" s="60" t="s">
        <v>81</v>
      </c>
      <c r="D21" s="61" t="s">
        <v>14</v>
      </c>
      <c r="E21" s="62">
        <v>0.64</v>
      </c>
      <c r="F21" s="24"/>
      <c r="G21" s="24">
        <f t="shared" si="2"/>
        <v>0</v>
      </c>
      <c r="H21" s="34">
        <v>0.08</v>
      </c>
      <c r="I21" s="35">
        <f t="shared" si="0"/>
        <v>0</v>
      </c>
      <c r="J21" s="35">
        <f t="shared" si="1"/>
        <v>0</v>
      </c>
    </row>
    <row r="22" spans="1:10" s="18" customFormat="1" ht="45">
      <c r="A22" s="33">
        <v>4</v>
      </c>
      <c r="B22" s="59" t="s">
        <v>82</v>
      </c>
      <c r="C22" s="60" t="s">
        <v>13</v>
      </c>
      <c r="D22" s="61" t="s">
        <v>14</v>
      </c>
      <c r="E22" s="62">
        <v>12.5</v>
      </c>
      <c r="F22" s="24"/>
      <c r="G22" s="24">
        <f t="shared" si="2"/>
        <v>0</v>
      </c>
      <c r="H22" s="34">
        <v>0.08</v>
      </c>
      <c r="I22" s="35">
        <f t="shared" si="0"/>
        <v>0</v>
      </c>
      <c r="J22" s="35">
        <f t="shared" si="1"/>
        <v>0</v>
      </c>
    </row>
    <row r="23" spans="1:10" s="18" customFormat="1" ht="56.25">
      <c r="A23" s="33">
        <v>5</v>
      </c>
      <c r="B23" s="59" t="s">
        <v>83</v>
      </c>
      <c r="C23" s="60" t="s">
        <v>15</v>
      </c>
      <c r="D23" s="61" t="s">
        <v>14</v>
      </c>
      <c r="E23" s="62">
        <v>53.55</v>
      </c>
      <c r="F23" s="24"/>
      <c r="G23" s="24">
        <f t="shared" si="2"/>
        <v>0</v>
      </c>
      <c r="H23" s="34">
        <v>0.08</v>
      </c>
      <c r="I23" s="35">
        <f t="shared" si="0"/>
        <v>0</v>
      </c>
      <c r="J23" s="35">
        <f t="shared" si="1"/>
        <v>0</v>
      </c>
    </row>
    <row r="24" spans="1:10" s="18" customFormat="1" ht="22.5">
      <c r="A24" s="33">
        <v>6</v>
      </c>
      <c r="B24" s="59" t="s">
        <v>16</v>
      </c>
      <c r="C24" s="60" t="s">
        <v>17</v>
      </c>
      <c r="D24" s="61" t="s">
        <v>18</v>
      </c>
      <c r="E24" s="62">
        <v>68.52</v>
      </c>
      <c r="F24" s="24"/>
      <c r="G24" s="24">
        <f t="shared" si="2"/>
        <v>0</v>
      </c>
      <c r="H24" s="34">
        <v>0.08</v>
      </c>
      <c r="I24" s="35">
        <f t="shared" si="0"/>
        <v>0</v>
      </c>
      <c r="J24" s="35">
        <f t="shared" si="1"/>
        <v>0</v>
      </c>
    </row>
    <row r="25" spans="1:10" s="18" customFormat="1" ht="22.5">
      <c r="A25" s="33">
        <v>7</v>
      </c>
      <c r="B25" s="59" t="s">
        <v>114</v>
      </c>
      <c r="C25" s="60" t="s">
        <v>115</v>
      </c>
      <c r="D25" s="61" t="s">
        <v>120</v>
      </c>
      <c r="E25" s="62">
        <v>23.47</v>
      </c>
      <c r="F25" s="24"/>
      <c r="G25" s="24">
        <f t="shared" si="2"/>
        <v>0</v>
      </c>
      <c r="H25" s="34">
        <v>0.08</v>
      </c>
      <c r="I25" s="35">
        <f t="shared" si="0"/>
        <v>0</v>
      </c>
      <c r="J25" s="35">
        <f t="shared" si="1"/>
        <v>0</v>
      </c>
    </row>
    <row r="26" spans="1:10" s="18" customFormat="1" ht="22.5">
      <c r="A26" s="33">
        <v>8</v>
      </c>
      <c r="B26" s="59" t="s">
        <v>84</v>
      </c>
      <c r="C26" s="60" t="s">
        <v>116</v>
      </c>
      <c r="D26" s="61" t="s">
        <v>18</v>
      </c>
      <c r="E26" s="62">
        <v>0.5</v>
      </c>
      <c r="F26" s="24"/>
      <c r="G26" s="24">
        <f t="shared" si="2"/>
        <v>0</v>
      </c>
      <c r="H26" s="34">
        <v>0.08</v>
      </c>
      <c r="I26" s="35">
        <f t="shared" si="0"/>
        <v>0</v>
      </c>
      <c r="J26" s="35">
        <f t="shared" si="1"/>
        <v>0</v>
      </c>
    </row>
    <row r="27" spans="1:10" s="18" customFormat="1">
      <c r="A27" s="33">
        <v>9</v>
      </c>
      <c r="B27" s="59" t="s">
        <v>117</v>
      </c>
      <c r="C27" s="60" t="s">
        <v>118</v>
      </c>
      <c r="D27" s="61" t="s">
        <v>14</v>
      </c>
      <c r="E27" s="62">
        <v>0.5</v>
      </c>
      <c r="F27" s="24"/>
      <c r="G27" s="24">
        <f t="shared" si="2"/>
        <v>0</v>
      </c>
      <c r="H27" s="34">
        <v>0.08</v>
      </c>
      <c r="I27" s="35">
        <f t="shared" si="0"/>
        <v>0</v>
      </c>
      <c r="J27" s="35">
        <f t="shared" si="1"/>
        <v>0</v>
      </c>
    </row>
    <row r="28" spans="1:10" s="18" customFormat="1" ht="45">
      <c r="A28" s="33">
        <v>10</v>
      </c>
      <c r="B28" s="59" t="s">
        <v>87</v>
      </c>
      <c r="C28" s="60" t="s">
        <v>119</v>
      </c>
      <c r="D28" s="61" t="s">
        <v>18</v>
      </c>
      <c r="E28" s="62">
        <v>28.87</v>
      </c>
      <c r="F28" s="24"/>
      <c r="G28" s="24">
        <f t="shared" si="2"/>
        <v>0</v>
      </c>
      <c r="H28" s="34">
        <v>0.08</v>
      </c>
      <c r="I28" s="35">
        <f t="shared" si="0"/>
        <v>0</v>
      </c>
      <c r="J28" s="35">
        <f t="shared" si="1"/>
        <v>0</v>
      </c>
    </row>
    <row r="29" spans="1:10" s="18" customFormat="1" ht="22.5">
      <c r="A29" s="33">
        <v>11</v>
      </c>
      <c r="B29" s="59" t="s">
        <v>97</v>
      </c>
      <c r="C29" s="60" t="s">
        <v>98</v>
      </c>
      <c r="D29" s="61" t="s">
        <v>18</v>
      </c>
      <c r="E29" s="62">
        <v>0</v>
      </c>
      <c r="F29" s="24"/>
      <c r="G29" s="24">
        <f t="shared" si="2"/>
        <v>0</v>
      </c>
      <c r="H29" s="34">
        <v>0.08</v>
      </c>
      <c r="I29" s="35">
        <f t="shared" si="0"/>
        <v>0</v>
      </c>
      <c r="J29" s="35">
        <f t="shared" si="1"/>
        <v>0</v>
      </c>
    </row>
    <row r="30" spans="1:10" s="18" customFormat="1" ht="21.6" customHeight="1">
      <c r="A30" s="71" t="s">
        <v>19</v>
      </c>
      <c r="B30" s="71"/>
      <c r="C30" s="71"/>
      <c r="D30" s="71"/>
      <c r="E30" s="71"/>
      <c r="F30" s="71"/>
      <c r="G30" s="71"/>
      <c r="H30" s="71"/>
      <c r="I30" s="71"/>
      <c r="J30" s="71"/>
    </row>
    <row r="31" spans="1:10" s="15" customFormat="1" ht="21.95" customHeight="1">
      <c r="A31" s="12">
        <v>12</v>
      </c>
      <c r="B31" s="17" t="s">
        <v>20</v>
      </c>
      <c r="C31" s="44" t="s">
        <v>21</v>
      </c>
      <c r="D31" s="17" t="s">
        <v>18</v>
      </c>
      <c r="E31" s="24">
        <v>21.74</v>
      </c>
      <c r="F31" s="24"/>
      <c r="G31" s="24">
        <f t="shared" si="2"/>
        <v>0</v>
      </c>
      <c r="H31" s="26">
        <v>0.08</v>
      </c>
      <c r="I31" s="35">
        <f t="shared" ref="I31:I64" si="3">G31*H31</f>
        <v>0</v>
      </c>
      <c r="J31" s="35">
        <f t="shared" ref="J31:J64" si="4">G31+I31</f>
        <v>0</v>
      </c>
    </row>
    <row r="32" spans="1:10" s="15" customFormat="1" ht="21.95" customHeight="1">
      <c r="A32" s="12">
        <v>13</v>
      </c>
      <c r="B32" s="12" t="s">
        <v>22</v>
      </c>
      <c r="C32" s="44" t="s">
        <v>23</v>
      </c>
      <c r="D32" s="17" t="s">
        <v>24</v>
      </c>
      <c r="E32" s="24">
        <v>140</v>
      </c>
      <c r="F32" s="24"/>
      <c r="G32" s="24">
        <f t="shared" si="2"/>
        <v>0</v>
      </c>
      <c r="H32" s="26">
        <v>0.08</v>
      </c>
      <c r="I32" s="35">
        <f t="shared" si="3"/>
        <v>0</v>
      </c>
      <c r="J32" s="35">
        <f t="shared" si="4"/>
        <v>0</v>
      </c>
    </row>
    <row r="33" spans="1:10" s="15" customFormat="1" ht="21.95" customHeight="1">
      <c r="A33" s="12">
        <v>14</v>
      </c>
      <c r="B33" s="12" t="s">
        <v>25</v>
      </c>
      <c r="C33" s="44" t="s">
        <v>26</v>
      </c>
      <c r="D33" s="17" t="s">
        <v>14</v>
      </c>
      <c r="E33" s="24">
        <v>1.4</v>
      </c>
      <c r="F33" s="24"/>
      <c r="G33" s="24">
        <f t="shared" si="2"/>
        <v>0</v>
      </c>
      <c r="H33" s="26">
        <v>0.08</v>
      </c>
      <c r="I33" s="35">
        <f t="shared" si="3"/>
        <v>0</v>
      </c>
      <c r="J33" s="35">
        <f t="shared" si="4"/>
        <v>0</v>
      </c>
    </row>
    <row r="34" spans="1:10" s="15" customFormat="1" ht="21.95" customHeight="1">
      <c r="A34" s="12">
        <v>15</v>
      </c>
      <c r="B34" s="12" t="s">
        <v>77</v>
      </c>
      <c r="C34" s="44" t="s">
        <v>76</v>
      </c>
      <c r="D34" s="17" t="s">
        <v>14</v>
      </c>
      <c r="E34" s="24">
        <v>0.14000000000000001</v>
      </c>
      <c r="F34" s="24"/>
      <c r="G34" s="24">
        <f t="shared" si="2"/>
        <v>0</v>
      </c>
      <c r="H34" s="26">
        <v>0.08</v>
      </c>
      <c r="I34" s="35">
        <f t="shared" si="3"/>
        <v>0</v>
      </c>
      <c r="J34" s="35">
        <f t="shared" si="4"/>
        <v>0</v>
      </c>
    </row>
    <row r="35" spans="1:10" s="15" customFormat="1" ht="21.95" customHeight="1">
      <c r="A35" s="12">
        <v>16</v>
      </c>
      <c r="B35" s="17" t="s">
        <v>27</v>
      </c>
      <c r="C35" s="44" t="s">
        <v>28</v>
      </c>
      <c r="D35" s="17" t="s">
        <v>24</v>
      </c>
      <c r="E35" s="24">
        <v>6</v>
      </c>
      <c r="F35" s="24"/>
      <c r="G35" s="24">
        <f t="shared" si="2"/>
        <v>0</v>
      </c>
      <c r="H35" s="26">
        <v>0.08</v>
      </c>
      <c r="I35" s="35">
        <f t="shared" si="3"/>
        <v>0</v>
      </c>
      <c r="J35" s="35">
        <f t="shared" si="4"/>
        <v>0</v>
      </c>
    </row>
    <row r="36" spans="1:10" s="15" customFormat="1" ht="21.95" customHeight="1">
      <c r="A36" s="12">
        <v>17</v>
      </c>
      <c r="B36" s="17" t="s">
        <v>73</v>
      </c>
      <c r="C36" s="44" t="s">
        <v>74</v>
      </c>
      <c r="D36" s="17" t="s">
        <v>75</v>
      </c>
      <c r="E36" s="24">
        <v>37.659999999999997</v>
      </c>
      <c r="F36" s="24"/>
      <c r="G36" s="24">
        <f t="shared" si="2"/>
        <v>0</v>
      </c>
      <c r="H36" s="26">
        <v>0.23</v>
      </c>
      <c r="I36" s="35">
        <f t="shared" si="3"/>
        <v>0</v>
      </c>
      <c r="J36" s="35">
        <f t="shared" si="4"/>
        <v>0</v>
      </c>
    </row>
    <row r="37" spans="1:10" s="15" customFormat="1" ht="21.95" customHeight="1">
      <c r="A37" s="12">
        <v>18</v>
      </c>
      <c r="B37" s="17" t="s">
        <v>29</v>
      </c>
      <c r="C37" s="44" t="s">
        <v>30</v>
      </c>
      <c r="D37" s="17" t="s">
        <v>31</v>
      </c>
      <c r="E37" s="24">
        <v>200</v>
      </c>
      <c r="F37" s="24"/>
      <c r="G37" s="24">
        <f t="shared" si="2"/>
        <v>0</v>
      </c>
      <c r="H37" s="26">
        <v>0.23</v>
      </c>
      <c r="I37" s="35">
        <f t="shared" si="3"/>
        <v>0</v>
      </c>
      <c r="J37" s="35">
        <f t="shared" si="4"/>
        <v>0</v>
      </c>
    </row>
    <row r="38" spans="1:10" s="15" customFormat="1" ht="21.95" customHeight="1">
      <c r="A38" s="12">
        <v>19</v>
      </c>
      <c r="B38" s="17" t="s">
        <v>95</v>
      </c>
      <c r="C38" s="44" t="s">
        <v>96</v>
      </c>
      <c r="D38" s="17" t="s">
        <v>24</v>
      </c>
      <c r="E38" s="24">
        <v>10</v>
      </c>
      <c r="F38" s="24"/>
      <c r="G38" s="24">
        <f t="shared" si="2"/>
        <v>0</v>
      </c>
      <c r="H38" s="26">
        <v>0.08</v>
      </c>
      <c r="I38" s="35">
        <f t="shared" si="3"/>
        <v>0</v>
      </c>
      <c r="J38" s="35">
        <f t="shared" si="4"/>
        <v>0</v>
      </c>
    </row>
    <row r="39" spans="1:10" s="15" customFormat="1" ht="21.95" customHeight="1">
      <c r="A39" s="12">
        <v>20</v>
      </c>
      <c r="B39" s="17" t="s">
        <v>32</v>
      </c>
      <c r="C39" s="44" t="s">
        <v>33</v>
      </c>
      <c r="D39" s="17" t="s">
        <v>24</v>
      </c>
      <c r="E39" s="24">
        <v>54</v>
      </c>
      <c r="F39" s="24"/>
      <c r="G39" s="24">
        <f t="shared" si="2"/>
        <v>0</v>
      </c>
      <c r="H39" s="26">
        <v>0.08</v>
      </c>
      <c r="I39" s="35">
        <f t="shared" si="3"/>
        <v>0</v>
      </c>
      <c r="J39" s="35">
        <f t="shared" si="4"/>
        <v>0</v>
      </c>
    </row>
    <row r="40" spans="1:10" s="15" customFormat="1" ht="21.95" customHeight="1">
      <c r="A40" s="12">
        <v>21</v>
      </c>
      <c r="B40" s="17" t="s">
        <v>34</v>
      </c>
      <c r="C40" s="44" t="s">
        <v>35</v>
      </c>
      <c r="D40" s="17" t="s">
        <v>36</v>
      </c>
      <c r="E40" s="24">
        <v>210</v>
      </c>
      <c r="F40" s="24"/>
      <c r="G40" s="24">
        <f t="shared" si="2"/>
        <v>0</v>
      </c>
      <c r="H40" s="26">
        <v>0.08</v>
      </c>
      <c r="I40" s="35">
        <f t="shared" si="3"/>
        <v>0</v>
      </c>
      <c r="J40" s="35">
        <f t="shared" si="4"/>
        <v>0</v>
      </c>
    </row>
    <row r="41" spans="1:10" s="15" customFormat="1" ht="21.95" customHeight="1">
      <c r="A41" s="12">
        <v>22</v>
      </c>
      <c r="B41" s="17" t="s">
        <v>37</v>
      </c>
      <c r="C41" s="44" t="s">
        <v>38</v>
      </c>
      <c r="D41" s="17" t="s">
        <v>36</v>
      </c>
      <c r="E41" s="24">
        <v>240</v>
      </c>
      <c r="F41" s="24"/>
      <c r="G41" s="24">
        <f t="shared" si="2"/>
        <v>0</v>
      </c>
      <c r="H41" s="26">
        <v>0.08</v>
      </c>
      <c r="I41" s="35">
        <f t="shared" si="3"/>
        <v>0</v>
      </c>
      <c r="J41" s="35">
        <f t="shared" si="4"/>
        <v>0</v>
      </c>
    </row>
    <row r="42" spans="1:10" s="15" customFormat="1" ht="21.95" customHeight="1">
      <c r="A42" s="12">
        <v>23</v>
      </c>
      <c r="B42" s="17" t="s">
        <v>39</v>
      </c>
      <c r="C42" s="44" t="s">
        <v>40</v>
      </c>
      <c r="D42" s="17" t="s">
        <v>36</v>
      </c>
      <c r="E42" s="24">
        <v>20</v>
      </c>
      <c r="F42" s="24"/>
      <c r="G42" s="24">
        <f t="shared" si="2"/>
        <v>0</v>
      </c>
      <c r="H42" s="26">
        <v>0.08</v>
      </c>
      <c r="I42" s="35">
        <f t="shared" si="3"/>
        <v>0</v>
      </c>
      <c r="J42" s="35">
        <f t="shared" si="4"/>
        <v>0</v>
      </c>
    </row>
    <row r="43" spans="1:10" s="19" customFormat="1" ht="21.95" customHeight="1">
      <c r="A43" s="71" t="s">
        <v>41</v>
      </c>
      <c r="B43" s="71"/>
      <c r="C43" s="71"/>
      <c r="D43" s="71"/>
      <c r="E43" s="71"/>
      <c r="F43" s="71"/>
      <c r="G43" s="71"/>
      <c r="H43" s="71"/>
      <c r="I43" s="71"/>
      <c r="J43" s="71"/>
    </row>
    <row r="44" spans="1:10" s="18" customFormat="1" ht="21.95" customHeight="1">
      <c r="A44" s="72" t="s">
        <v>99</v>
      </c>
      <c r="B44" s="72"/>
      <c r="C44" s="72"/>
      <c r="D44" s="72"/>
      <c r="E44" s="72"/>
      <c r="F44" s="72"/>
      <c r="G44" s="72"/>
      <c r="H44" s="72"/>
      <c r="I44" s="72"/>
      <c r="J44" s="72"/>
    </row>
    <row r="45" spans="1:10" s="18" customFormat="1" ht="21.95" customHeight="1">
      <c r="A45" s="38">
        <v>24</v>
      </c>
      <c r="B45" s="38" t="s">
        <v>42</v>
      </c>
      <c r="C45" s="40" t="s">
        <v>43</v>
      </c>
      <c r="D45" s="38" t="s">
        <v>44</v>
      </c>
      <c r="E45" s="36">
        <v>596</v>
      </c>
      <c r="F45" s="50"/>
      <c r="G45" s="24">
        <f t="shared" si="2"/>
        <v>0</v>
      </c>
      <c r="H45" s="41">
        <v>0.08</v>
      </c>
      <c r="I45" s="35">
        <f t="shared" ref="I45:I58" si="5">G45*H45</f>
        <v>0</v>
      </c>
      <c r="J45" s="35">
        <f t="shared" ref="J45:J58" si="6">G45+I45</f>
        <v>0</v>
      </c>
    </row>
    <row r="46" spans="1:10" s="18" customFormat="1" ht="21.95" customHeight="1">
      <c r="A46" s="38">
        <v>25</v>
      </c>
      <c r="B46" s="38" t="s">
        <v>45</v>
      </c>
      <c r="C46" s="40" t="s">
        <v>46</v>
      </c>
      <c r="D46" s="38" t="s">
        <v>44</v>
      </c>
      <c r="E46" s="36">
        <v>1385</v>
      </c>
      <c r="F46" s="50"/>
      <c r="G46" s="24">
        <f t="shared" si="2"/>
        <v>0</v>
      </c>
      <c r="H46" s="41">
        <v>0.08</v>
      </c>
      <c r="I46" s="35">
        <f t="shared" si="5"/>
        <v>0</v>
      </c>
      <c r="J46" s="35">
        <f t="shared" si="6"/>
        <v>0</v>
      </c>
    </row>
    <row r="47" spans="1:10" s="18" customFormat="1" ht="21.95" customHeight="1">
      <c r="A47" s="73" t="s">
        <v>47</v>
      </c>
      <c r="B47" s="73"/>
      <c r="C47" s="73"/>
      <c r="D47" s="73"/>
      <c r="E47" s="73"/>
      <c r="F47" s="73"/>
      <c r="G47" s="73"/>
      <c r="H47" s="73"/>
      <c r="I47" s="73"/>
      <c r="J47" s="73"/>
    </row>
    <row r="48" spans="1:10" s="18" customFormat="1" ht="21.95" customHeight="1">
      <c r="A48" s="38">
        <v>26</v>
      </c>
      <c r="B48" s="38" t="s">
        <v>42</v>
      </c>
      <c r="C48" s="40" t="s">
        <v>43</v>
      </c>
      <c r="D48" s="38" t="s">
        <v>44</v>
      </c>
      <c r="E48" s="36">
        <v>286</v>
      </c>
      <c r="F48" s="50"/>
      <c r="G48" s="24">
        <f t="shared" si="2"/>
        <v>0</v>
      </c>
      <c r="H48" s="41">
        <v>0.08</v>
      </c>
      <c r="I48" s="35">
        <f t="shared" si="5"/>
        <v>0</v>
      </c>
      <c r="J48" s="35">
        <f t="shared" si="6"/>
        <v>0</v>
      </c>
    </row>
    <row r="49" spans="1:10" s="18" customFormat="1" ht="21.95" customHeight="1">
      <c r="A49" s="38">
        <v>27</v>
      </c>
      <c r="B49" s="38" t="s">
        <v>45</v>
      </c>
      <c r="C49" s="40" t="s">
        <v>46</v>
      </c>
      <c r="D49" s="38" t="s">
        <v>44</v>
      </c>
      <c r="E49" s="36">
        <v>1045</v>
      </c>
      <c r="F49" s="50"/>
      <c r="G49" s="24">
        <f t="shared" si="2"/>
        <v>0</v>
      </c>
      <c r="H49" s="41">
        <v>0.08</v>
      </c>
      <c r="I49" s="35">
        <f t="shared" si="5"/>
        <v>0</v>
      </c>
      <c r="J49" s="35">
        <f t="shared" si="6"/>
        <v>0</v>
      </c>
    </row>
    <row r="50" spans="1:10" s="18" customFormat="1" ht="21.95" customHeight="1">
      <c r="A50" s="73" t="s">
        <v>48</v>
      </c>
      <c r="B50" s="73"/>
      <c r="C50" s="73"/>
      <c r="D50" s="73"/>
      <c r="E50" s="73"/>
      <c r="F50" s="73"/>
      <c r="G50" s="73"/>
      <c r="H50" s="73"/>
      <c r="I50" s="73"/>
      <c r="J50" s="73"/>
    </row>
    <row r="51" spans="1:10" s="18" customFormat="1" ht="21.95" customHeight="1">
      <c r="A51" s="38">
        <v>28</v>
      </c>
      <c r="B51" s="38" t="s">
        <v>42</v>
      </c>
      <c r="C51" s="40" t="s">
        <v>43</v>
      </c>
      <c r="D51" s="38" t="s">
        <v>44</v>
      </c>
      <c r="E51" s="36">
        <v>90</v>
      </c>
      <c r="F51" s="50"/>
      <c r="G51" s="24">
        <f t="shared" si="2"/>
        <v>0</v>
      </c>
      <c r="H51" s="41">
        <v>0.08</v>
      </c>
      <c r="I51" s="35">
        <f t="shared" si="5"/>
        <v>0</v>
      </c>
      <c r="J51" s="35">
        <f t="shared" si="6"/>
        <v>0</v>
      </c>
    </row>
    <row r="52" spans="1:10" s="18" customFormat="1" ht="21.95" customHeight="1">
      <c r="A52" s="73" t="s">
        <v>49</v>
      </c>
      <c r="B52" s="73"/>
      <c r="C52" s="73"/>
      <c r="D52" s="73"/>
      <c r="E52" s="73"/>
      <c r="F52" s="73"/>
      <c r="G52" s="73"/>
      <c r="H52" s="73"/>
      <c r="I52" s="73"/>
      <c r="J52" s="73"/>
    </row>
    <row r="53" spans="1:10" s="18" customFormat="1" ht="21.95" customHeight="1">
      <c r="A53" s="38">
        <v>29</v>
      </c>
      <c r="B53" s="38" t="s">
        <v>42</v>
      </c>
      <c r="C53" s="40" t="s">
        <v>43</v>
      </c>
      <c r="D53" s="38" t="s">
        <v>44</v>
      </c>
      <c r="E53" s="36">
        <v>346</v>
      </c>
      <c r="F53" s="50"/>
      <c r="G53" s="24">
        <f t="shared" si="2"/>
        <v>0</v>
      </c>
      <c r="H53" s="41">
        <v>0.08</v>
      </c>
      <c r="I53" s="35">
        <f t="shared" si="5"/>
        <v>0</v>
      </c>
      <c r="J53" s="35">
        <f t="shared" si="6"/>
        <v>0</v>
      </c>
    </row>
    <row r="54" spans="1:10" s="18" customFormat="1" ht="21.95" customHeight="1">
      <c r="A54" s="73" t="s">
        <v>50</v>
      </c>
      <c r="B54" s="73"/>
      <c r="C54" s="73"/>
      <c r="D54" s="73"/>
      <c r="E54" s="73"/>
      <c r="F54" s="73"/>
      <c r="G54" s="73"/>
      <c r="H54" s="73"/>
      <c r="I54" s="73"/>
      <c r="J54" s="73"/>
    </row>
    <row r="55" spans="1:10" s="18" customFormat="1" ht="21.95" customHeight="1">
      <c r="A55" s="37">
        <v>30</v>
      </c>
      <c r="B55" s="38" t="s">
        <v>51</v>
      </c>
      <c r="C55" s="43" t="s">
        <v>50</v>
      </c>
      <c r="D55" s="37" t="s">
        <v>44</v>
      </c>
      <c r="E55" s="36">
        <v>3748</v>
      </c>
      <c r="F55" s="50"/>
      <c r="G55" s="24">
        <f t="shared" si="2"/>
        <v>0</v>
      </c>
      <c r="H55" s="42">
        <v>0.08</v>
      </c>
      <c r="I55" s="35">
        <f t="shared" si="5"/>
        <v>0</v>
      </c>
      <c r="J55" s="35">
        <f t="shared" si="6"/>
        <v>0</v>
      </c>
    </row>
    <row r="56" spans="1:10" s="18" customFormat="1" ht="21.95" customHeight="1">
      <c r="A56" s="73" t="s">
        <v>52</v>
      </c>
      <c r="B56" s="73"/>
      <c r="C56" s="73"/>
      <c r="D56" s="73"/>
      <c r="E56" s="73"/>
      <c r="F56" s="73"/>
      <c r="G56" s="73"/>
      <c r="H56" s="73"/>
      <c r="I56" s="73"/>
      <c r="J56" s="73"/>
    </row>
    <row r="57" spans="1:10" s="18" customFormat="1" ht="21.95" customHeight="1">
      <c r="A57" s="38">
        <v>31</v>
      </c>
      <c r="B57" s="38" t="s">
        <v>53</v>
      </c>
      <c r="C57" s="40" t="s">
        <v>54</v>
      </c>
      <c r="D57" s="38" t="s">
        <v>55</v>
      </c>
      <c r="E57" s="36">
        <v>40</v>
      </c>
      <c r="F57" s="50"/>
      <c r="G57" s="24">
        <f t="shared" si="2"/>
        <v>0</v>
      </c>
      <c r="H57" s="41">
        <v>0.08</v>
      </c>
      <c r="I57" s="35">
        <f t="shared" si="5"/>
        <v>0</v>
      </c>
      <c r="J57" s="35">
        <f t="shared" si="6"/>
        <v>0</v>
      </c>
    </row>
    <row r="58" spans="1:10" s="18" customFormat="1" ht="21.95" customHeight="1">
      <c r="A58" s="38">
        <v>32</v>
      </c>
      <c r="B58" s="38" t="s">
        <v>100</v>
      </c>
      <c r="C58" s="40" t="s">
        <v>54</v>
      </c>
      <c r="D58" s="37" t="s">
        <v>44</v>
      </c>
      <c r="E58" s="36">
        <v>94</v>
      </c>
      <c r="F58" s="50"/>
      <c r="G58" s="24">
        <f t="shared" si="2"/>
        <v>0</v>
      </c>
      <c r="H58" s="41">
        <v>0.08</v>
      </c>
      <c r="I58" s="35">
        <f t="shared" si="5"/>
        <v>0</v>
      </c>
      <c r="J58" s="35">
        <f t="shared" si="6"/>
        <v>0</v>
      </c>
    </row>
    <row r="59" spans="1:10" s="18" customFormat="1" ht="21.95" customHeight="1">
      <c r="A59" s="71" t="s">
        <v>105</v>
      </c>
      <c r="B59" s="71"/>
      <c r="C59" s="71"/>
      <c r="D59" s="71"/>
      <c r="E59" s="71"/>
      <c r="F59" s="71"/>
      <c r="G59" s="71"/>
      <c r="H59" s="71"/>
      <c r="I59" s="71"/>
      <c r="J59" s="71"/>
    </row>
    <row r="60" spans="1:10" s="15" customFormat="1" ht="21.95" customHeight="1">
      <c r="A60" s="17">
        <v>33</v>
      </c>
      <c r="B60" s="12" t="s">
        <v>56</v>
      </c>
      <c r="C60" s="45" t="s">
        <v>57</v>
      </c>
      <c r="D60" s="12" t="s">
        <v>55</v>
      </c>
      <c r="E60" s="25">
        <v>5</v>
      </c>
      <c r="F60" s="25"/>
      <c r="G60" s="24">
        <f t="shared" si="2"/>
        <v>0</v>
      </c>
      <c r="H60" s="29">
        <v>0.08</v>
      </c>
      <c r="I60" s="35">
        <f t="shared" si="3"/>
        <v>0</v>
      </c>
      <c r="J60" s="35">
        <f t="shared" si="4"/>
        <v>0</v>
      </c>
    </row>
    <row r="61" spans="1:10" s="15" customFormat="1" ht="21.95" customHeight="1">
      <c r="A61" s="17">
        <v>34</v>
      </c>
      <c r="B61" s="12" t="s">
        <v>90</v>
      </c>
      <c r="C61" s="45" t="s">
        <v>91</v>
      </c>
      <c r="D61" s="12" t="s">
        <v>92</v>
      </c>
      <c r="E61" s="25">
        <v>2.5</v>
      </c>
      <c r="F61" s="25"/>
      <c r="G61" s="24">
        <f t="shared" si="2"/>
        <v>0</v>
      </c>
      <c r="H61" s="29">
        <v>0.08</v>
      </c>
      <c r="I61" s="35">
        <f t="shared" si="3"/>
        <v>0</v>
      </c>
      <c r="J61" s="35">
        <f t="shared" si="4"/>
        <v>0</v>
      </c>
    </row>
    <row r="62" spans="1:10" s="15" customFormat="1" ht="21.95" customHeight="1">
      <c r="A62" s="17">
        <v>35</v>
      </c>
      <c r="B62" s="12" t="s">
        <v>58</v>
      </c>
      <c r="C62" s="45" t="s">
        <v>59</v>
      </c>
      <c r="D62" s="12" t="s">
        <v>36</v>
      </c>
      <c r="E62" s="25">
        <v>10</v>
      </c>
      <c r="F62" s="25"/>
      <c r="G62" s="24">
        <f t="shared" si="2"/>
        <v>0</v>
      </c>
      <c r="H62" s="29">
        <v>0.08</v>
      </c>
      <c r="I62" s="35">
        <f t="shared" si="3"/>
        <v>0</v>
      </c>
      <c r="J62" s="35">
        <f t="shared" si="4"/>
        <v>0</v>
      </c>
    </row>
    <row r="63" spans="1:10" s="15" customFormat="1" ht="21.95" customHeight="1">
      <c r="A63" s="17">
        <v>36</v>
      </c>
      <c r="B63" s="12" t="s">
        <v>60</v>
      </c>
      <c r="C63" s="45" t="s">
        <v>61</v>
      </c>
      <c r="D63" s="12" t="s">
        <v>36</v>
      </c>
      <c r="E63" s="25">
        <v>5</v>
      </c>
      <c r="F63" s="25"/>
      <c r="G63" s="24">
        <f t="shared" si="2"/>
        <v>0</v>
      </c>
      <c r="H63" s="29">
        <v>0.08</v>
      </c>
      <c r="I63" s="35">
        <f t="shared" si="3"/>
        <v>0</v>
      </c>
      <c r="J63" s="35">
        <f t="shared" si="4"/>
        <v>0</v>
      </c>
    </row>
    <row r="64" spans="1:10" s="15" customFormat="1" ht="21.95" customHeight="1">
      <c r="A64" s="17">
        <v>37</v>
      </c>
      <c r="B64" s="12" t="s">
        <v>62</v>
      </c>
      <c r="C64" s="45" t="s">
        <v>63</v>
      </c>
      <c r="D64" s="12" t="s">
        <v>36</v>
      </c>
      <c r="E64" s="25">
        <v>10</v>
      </c>
      <c r="F64" s="25"/>
      <c r="G64" s="24">
        <f t="shared" si="2"/>
        <v>0</v>
      </c>
      <c r="H64" s="29">
        <v>0.08</v>
      </c>
      <c r="I64" s="35">
        <f t="shared" si="3"/>
        <v>0</v>
      </c>
      <c r="J64" s="35">
        <f t="shared" si="4"/>
        <v>0</v>
      </c>
    </row>
    <row r="65" spans="1:10" s="15" customFormat="1" ht="21.95" customHeight="1">
      <c r="A65" s="74" t="s">
        <v>121</v>
      </c>
      <c r="B65" s="74"/>
      <c r="C65" s="74"/>
      <c r="D65" s="74"/>
      <c r="E65" s="74"/>
      <c r="F65" s="74"/>
      <c r="G65" s="74"/>
      <c r="H65" s="74"/>
      <c r="I65" s="74"/>
      <c r="J65" s="74"/>
    </row>
    <row r="66" spans="1:10" s="15" customFormat="1" ht="21.95" customHeight="1" thickBot="1">
      <c r="A66" s="51">
        <v>38</v>
      </c>
      <c r="B66" s="52" t="s">
        <v>122</v>
      </c>
      <c r="C66" s="53" t="s">
        <v>123</v>
      </c>
      <c r="D66" s="54" t="s">
        <v>24</v>
      </c>
      <c r="E66" s="66">
        <v>300</v>
      </c>
      <c r="F66" s="56"/>
      <c r="G66" s="57">
        <f t="shared" si="2"/>
        <v>0</v>
      </c>
      <c r="H66" s="58">
        <v>0.08</v>
      </c>
      <c r="I66" s="35">
        <f t="shared" ref="I66" si="7">G66*H66</f>
        <v>0</v>
      </c>
      <c r="J66" s="35">
        <f t="shared" ref="J66" si="8">G66+I66</f>
        <v>0</v>
      </c>
    </row>
    <row r="67" spans="1:10" ht="18.75" thickTop="1">
      <c r="A67" s="9"/>
      <c r="B67" s="10"/>
      <c r="C67" s="11"/>
      <c r="D67" s="67" t="s">
        <v>129</v>
      </c>
      <c r="E67" s="68"/>
      <c r="F67" s="69"/>
      <c r="G67" s="14">
        <f>SUM(G19:G66)</f>
        <v>0</v>
      </c>
      <c r="H67" s="30" t="s">
        <v>104</v>
      </c>
      <c r="I67" s="31">
        <f>SUM(I19:I66)</f>
        <v>0</v>
      </c>
      <c r="J67" s="31">
        <f>SUM(J19:J66)</f>
        <v>0</v>
      </c>
    </row>
    <row r="71" spans="1:10">
      <c r="H71" s="4"/>
    </row>
    <row r="72" spans="1:10">
      <c r="G72" s="32" t="s">
        <v>107</v>
      </c>
      <c r="H72" s="8"/>
    </row>
    <row r="73" spans="1:10">
      <c r="G73" s="32" t="s">
        <v>108</v>
      </c>
      <c r="I73" s="8"/>
    </row>
    <row r="74" spans="1:10">
      <c r="H74" s="4"/>
    </row>
    <row r="75" spans="1:10">
      <c r="G75" s="20"/>
    </row>
  </sheetData>
  <mergeCells count="13">
    <mergeCell ref="D67:F67"/>
    <mergeCell ref="A14:J14"/>
    <mergeCell ref="A18:J18"/>
    <mergeCell ref="A30:J30"/>
    <mergeCell ref="A43:J43"/>
    <mergeCell ref="A44:J44"/>
    <mergeCell ref="A56:J56"/>
    <mergeCell ref="A54:J54"/>
    <mergeCell ref="A52:J52"/>
    <mergeCell ref="A50:J50"/>
    <mergeCell ref="A47:J47"/>
    <mergeCell ref="A59:J59"/>
    <mergeCell ref="A65:J65"/>
  </mergeCells>
  <pageMargins left="0.70866141732283472" right="0.70866141732283472" top="0.35433070866141736" bottom="0.35433070866141736"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7"/>
  <sheetViews>
    <sheetView tabSelected="1" topLeftCell="A3" zoomScaleNormal="100" workbookViewId="0">
      <selection activeCell="F21" sqref="F21"/>
    </sheetView>
  </sheetViews>
  <sheetFormatPr defaultRowHeight="14.25"/>
  <cols>
    <col min="1" max="1" width="4.125" customWidth="1"/>
    <col min="2" max="2" width="11.125" customWidth="1"/>
    <col min="3" max="3" width="30.75" customWidth="1"/>
    <col min="7" max="7" width="16.125" bestFit="1" customWidth="1"/>
    <col min="9" max="9" width="10.25" bestFit="1" customWidth="1"/>
    <col min="10" max="10" width="11.375" bestFit="1" customWidth="1"/>
  </cols>
  <sheetData>
    <row r="2" spans="1:10">
      <c r="H2" s="5" t="s">
        <v>65</v>
      </c>
    </row>
    <row r="3" spans="1:10">
      <c r="A3" s="5" t="s">
        <v>66</v>
      </c>
    </row>
    <row r="4" spans="1:10">
      <c r="A4" s="5" t="s">
        <v>66</v>
      </c>
    </row>
    <row r="5" spans="1:10">
      <c r="A5" s="5" t="s">
        <v>66</v>
      </c>
    </row>
    <row r="6" spans="1:10">
      <c r="A6" s="6" t="s">
        <v>67</v>
      </c>
    </row>
    <row r="7" spans="1:10">
      <c r="F7" s="5" t="s">
        <v>70</v>
      </c>
    </row>
    <row r="9" spans="1:10">
      <c r="A9" s="5" t="s">
        <v>68</v>
      </c>
    </row>
    <row r="10" spans="1:10">
      <c r="A10" s="5" t="s">
        <v>69</v>
      </c>
    </row>
    <row r="11" spans="1:10">
      <c r="A11" s="5" t="s">
        <v>71</v>
      </c>
    </row>
    <row r="12" spans="1:10">
      <c r="A12" s="5" t="s">
        <v>72</v>
      </c>
    </row>
    <row r="13" spans="1:10">
      <c r="A13" s="5"/>
    </row>
    <row r="14" spans="1:10" s="7" customFormat="1" ht="42" customHeight="1">
      <c r="A14" s="70" t="s">
        <v>109</v>
      </c>
      <c r="B14" s="70"/>
      <c r="C14" s="70"/>
      <c r="D14" s="70"/>
      <c r="E14" s="70"/>
      <c r="F14" s="70"/>
      <c r="G14" s="70"/>
      <c r="H14" s="70"/>
      <c r="I14" s="70"/>
      <c r="J14" s="70"/>
    </row>
    <row r="15" spans="1:10">
      <c r="A15" s="5"/>
    </row>
    <row r="17" spans="1:10" ht="33.950000000000003" customHeight="1">
      <c r="A17" s="3" t="s">
        <v>0</v>
      </c>
      <c r="B17" s="3" t="s">
        <v>1</v>
      </c>
      <c r="C17" s="3" t="s">
        <v>2</v>
      </c>
      <c r="D17" s="3" t="s">
        <v>3</v>
      </c>
      <c r="E17" s="3" t="s">
        <v>4</v>
      </c>
      <c r="F17" s="1" t="s">
        <v>5</v>
      </c>
      <c r="G17" s="2" t="s">
        <v>6</v>
      </c>
      <c r="H17" s="1" t="s">
        <v>7</v>
      </c>
      <c r="I17" s="1" t="s">
        <v>8</v>
      </c>
      <c r="J17" s="1" t="s">
        <v>9</v>
      </c>
    </row>
    <row r="18" spans="1:10" s="18" customFormat="1" ht="21.95" customHeight="1">
      <c r="A18" s="71" t="s">
        <v>64</v>
      </c>
      <c r="B18" s="71"/>
      <c r="C18" s="71"/>
      <c r="D18" s="71"/>
      <c r="E18" s="71"/>
      <c r="F18" s="71"/>
      <c r="G18" s="71"/>
      <c r="H18" s="71"/>
      <c r="I18" s="71"/>
      <c r="J18" s="71"/>
    </row>
    <row r="19" spans="1:10" s="18" customFormat="1" ht="45">
      <c r="A19" s="33">
        <v>1</v>
      </c>
      <c r="B19" s="59" t="s">
        <v>82</v>
      </c>
      <c r="C19" s="60" t="s">
        <v>13</v>
      </c>
      <c r="D19" s="61" t="s">
        <v>14</v>
      </c>
      <c r="E19" s="62">
        <v>33.9</v>
      </c>
      <c r="F19" s="24"/>
      <c r="G19" s="24">
        <f>E19*F19</f>
        <v>0</v>
      </c>
      <c r="H19" s="34">
        <v>0.08</v>
      </c>
      <c r="I19" s="35">
        <f t="shared" ref="I19:I22" si="0">G19*H19</f>
        <v>0</v>
      </c>
      <c r="J19" s="35">
        <f t="shared" ref="J19:J22" si="1">G19+I19</f>
        <v>0</v>
      </c>
    </row>
    <row r="20" spans="1:10" s="18" customFormat="1" ht="56.25">
      <c r="A20" s="33">
        <v>2</v>
      </c>
      <c r="B20" s="59" t="s">
        <v>83</v>
      </c>
      <c r="C20" s="60" t="s">
        <v>15</v>
      </c>
      <c r="D20" s="61" t="s">
        <v>14</v>
      </c>
      <c r="E20" s="62">
        <v>54.65</v>
      </c>
      <c r="F20" s="24"/>
      <c r="G20" s="24">
        <f t="shared" ref="G20:G58" si="2">E20*F20</f>
        <v>0</v>
      </c>
      <c r="H20" s="34">
        <v>0.08</v>
      </c>
      <c r="I20" s="35">
        <f t="shared" si="0"/>
        <v>0</v>
      </c>
      <c r="J20" s="35">
        <f t="shared" si="1"/>
        <v>0</v>
      </c>
    </row>
    <row r="21" spans="1:10" s="18" customFormat="1" ht="22.5">
      <c r="A21" s="78">
        <v>3</v>
      </c>
      <c r="B21" s="79" t="s">
        <v>16</v>
      </c>
      <c r="C21" s="80" t="s">
        <v>17</v>
      </c>
      <c r="D21" s="81" t="s">
        <v>18</v>
      </c>
      <c r="E21" s="82">
        <v>64.739999999999995</v>
      </c>
      <c r="F21" s="24"/>
      <c r="G21" s="24">
        <f t="shared" ref="G21" si="3">E21*F21</f>
        <v>0</v>
      </c>
      <c r="H21" s="34">
        <v>0.08</v>
      </c>
      <c r="I21" s="35">
        <f t="shared" ref="I21" si="4">G21*H21</f>
        <v>0</v>
      </c>
      <c r="J21" s="35">
        <f t="shared" ref="J21" si="5">G21+I21</f>
        <v>0</v>
      </c>
    </row>
    <row r="22" spans="1:10" s="18" customFormat="1" ht="45">
      <c r="A22" s="33">
        <v>4</v>
      </c>
      <c r="B22" s="59" t="s">
        <v>87</v>
      </c>
      <c r="C22" s="60" t="s">
        <v>119</v>
      </c>
      <c r="D22" s="61" t="s">
        <v>18</v>
      </c>
      <c r="E22" s="62">
        <v>8.82</v>
      </c>
      <c r="F22" s="24"/>
      <c r="G22" s="24">
        <f t="shared" si="2"/>
        <v>0</v>
      </c>
      <c r="H22" s="34">
        <v>0.08</v>
      </c>
      <c r="I22" s="35">
        <f t="shared" si="0"/>
        <v>0</v>
      </c>
      <c r="J22" s="35">
        <f t="shared" si="1"/>
        <v>0</v>
      </c>
    </row>
    <row r="23" spans="1:10" s="18" customFormat="1" ht="21.6" customHeight="1">
      <c r="A23" s="71" t="s">
        <v>19</v>
      </c>
      <c r="B23" s="71"/>
      <c r="C23" s="71"/>
      <c r="D23" s="71"/>
      <c r="E23" s="71"/>
      <c r="F23" s="71"/>
      <c r="G23" s="71"/>
      <c r="H23" s="71"/>
      <c r="I23" s="71"/>
      <c r="J23" s="71"/>
    </row>
    <row r="24" spans="1:10" s="15" customFormat="1" ht="21.95" customHeight="1">
      <c r="A24" s="12">
        <v>5</v>
      </c>
      <c r="B24" s="17" t="s">
        <v>20</v>
      </c>
      <c r="C24" s="44" t="s">
        <v>21</v>
      </c>
      <c r="D24" s="17" t="s">
        <v>18</v>
      </c>
      <c r="E24" s="24">
        <v>4.7699999999999996</v>
      </c>
      <c r="F24" s="24"/>
      <c r="G24" s="24">
        <f t="shared" si="2"/>
        <v>0</v>
      </c>
      <c r="H24" s="26">
        <v>0.08</v>
      </c>
      <c r="I24" s="35">
        <f>G24*H24</f>
        <v>0</v>
      </c>
      <c r="J24" s="35">
        <f>G24+I24</f>
        <v>0</v>
      </c>
    </row>
    <row r="25" spans="1:10" s="15" customFormat="1" ht="21.95" customHeight="1">
      <c r="A25" s="12">
        <v>6</v>
      </c>
      <c r="B25" s="12" t="s">
        <v>22</v>
      </c>
      <c r="C25" s="44" t="s">
        <v>23</v>
      </c>
      <c r="D25" s="17" t="s">
        <v>24</v>
      </c>
      <c r="E25" s="24">
        <v>370</v>
      </c>
      <c r="F25" s="24"/>
      <c r="G25" s="24">
        <f t="shared" si="2"/>
        <v>0</v>
      </c>
      <c r="H25" s="26">
        <v>0.08</v>
      </c>
      <c r="I25" s="35">
        <f t="shared" ref="I25:I35" si="6">G25*H25</f>
        <v>0</v>
      </c>
      <c r="J25" s="35">
        <f t="shared" ref="J25:J35" si="7">G25+I25</f>
        <v>0</v>
      </c>
    </row>
    <row r="26" spans="1:10" s="15" customFormat="1" ht="21.95" customHeight="1">
      <c r="A26" s="12">
        <v>7</v>
      </c>
      <c r="B26" s="12" t="s">
        <v>25</v>
      </c>
      <c r="C26" s="44" t="s">
        <v>26</v>
      </c>
      <c r="D26" s="17" t="s">
        <v>14</v>
      </c>
      <c r="E26" s="24">
        <v>5.55</v>
      </c>
      <c r="F26" s="24"/>
      <c r="G26" s="24">
        <f t="shared" si="2"/>
        <v>0</v>
      </c>
      <c r="H26" s="26">
        <v>0.08</v>
      </c>
      <c r="I26" s="35">
        <f t="shared" si="6"/>
        <v>0</v>
      </c>
      <c r="J26" s="35">
        <f t="shared" si="7"/>
        <v>0</v>
      </c>
    </row>
    <row r="27" spans="1:10" s="15" customFormat="1" ht="21.95" customHeight="1">
      <c r="A27" s="12">
        <v>8</v>
      </c>
      <c r="B27" s="12" t="s">
        <v>111</v>
      </c>
      <c r="C27" s="44" t="s">
        <v>76</v>
      </c>
      <c r="D27" s="17" t="s">
        <v>14</v>
      </c>
      <c r="E27" s="24">
        <v>0.37</v>
      </c>
      <c r="F27" s="24"/>
      <c r="G27" s="24">
        <f t="shared" si="2"/>
        <v>0</v>
      </c>
      <c r="H27" s="26">
        <v>0.08</v>
      </c>
      <c r="I27" s="35">
        <f t="shared" si="6"/>
        <v>0</v>
      </c>
      <c r="J27" s="35">
        <f t="shared" si="7"/>
        <v>0</v>
      </c>
    </row>
    <row r="28" spans="1:10" s="15" customFormat="1" ht="21.95" customHeight="1">
      <c r="A28" s="12">
        <v>9</v>
      </c>
      <c r="B28" s="17" t="s">
        <v>27</v>
      </c>
      <c r="C28" s="44" t="s">
        <v>28</v>
      </c>
      <c r="D28" s="17" t="s">
        <v>24</v>
      </c>
      <c r="E28" s="24">
        <v>11</v>
      </c>
      <c r="F28" s="24"/>
      <c r="G28" s="24">
        <f t="shared" si="2"/>
        <v>0</v>
      </c>
      <c r="H28" s="26">
        <v>0.08</v>
      </c>
      <c r="I28" s="35">
        <f t="shared" si="6"/>
        <v>0</v>
      </c>
      <c r="J28" s="35">
        <f t="shared" si="7"/>
        <v>0</v>
      </c>
    </row>
    <row r="29" spans="1:10" s="15" customFormat="1" ht="21.95" customHeight="1">
      <c r="A29" s="12">
        <v>10</v>
      </c>
      <c r="B29" s="17" t="s">
        <v>73</v>
      </c>
      <c r="C29" s="44" t="s">
        <v>74</v>
      </c>
      <c r="D29" s="17" t="s">
        <v>75</v>
      </c>
      <c r="E29" s="24">
        <v>78.540000000000006</v>
      </c>
      <c r="F29" s="24"/>
      <c r="G29" s="24">
        <f t="shared" si="2"/>
        <v>0</v>
      </c>
      <c r="H29" s="26">
        <v>0.23</v>
      </c>
      <c r="I29" s="35">
        <f t="shared" si="6"/>
        <v>0</v>
      </c>
      <c r="J29" s="35">
        <f t="shared" si="7"/>
        <v>0</v>
      </c>
    </row>
    <row r="30" spans="1:10" s="15" customFormat="1" ht="21.95" customHeight="1">
      <c r="A30" s="12">
        <v>11</v>
      </c>
      <c r="B30" s="17" t="s">
        <v>29</v>
      </c>
      <c r="C30" s="44" t="s">
        <v>30</v>
      </c>
      <c r="D30" s="17" t="s">
        <v>31</v>
      </c>
      <c r="E30" s="24">
        <v>250</v>
      </c>
      <c r="F30" s="24"/>
      <c r="G30" s="24">
        <f t="shared" si="2"/>
        <v>0</v>
      </c>
      <c r="H30" s="26">
        <v>0.23</v>
      </c>
      <c r="I30" s="35">
        <f t="shared" si="6"/>
        <v>0</v>
      </c>
      <c r="J30" s="35">
        <f t="shared" si="7"/>
        <v>0</v>
      </c>
    </row>
    <row r="31" spans="1:10" s="15" customFormat="1" ht="21.95" customHeight="1">
      <c r="A31" s="12">
        <v>12</v>
      </c>
      <c r="B31" s="17" t="s">
        <v>95</v>
      </c>
      <c r="C31" s="44" t="s">
        <v>96</v>
      </c>
      <c r="D31" s="17" t="s">
        <v>24</v>
      </c>
      <c r="E31" s="24">
        <v>10</v>
      </c>
      <c r="F31" s="24"/>
      <c r="G31" s="24">
        <f t="shared" si="2"/>
        <v>0</v>
      </c>
      <c r="H31" s="26">
        <v>0.08</v>
      </c>
      <c r="I31" s="35">
        <f t="shared" si="6"/>
        <v>0</v>
      </c>
      <c r="J31" s="35">
        <f t="shared" si="7"/>
        <v>0</v>
      </c>
    </row>
    <row r="32" spans="1:10" s="15" customFormat="1" ht="21.95" customHeight="1">
      <c r="A32" s="12">
        <v>13</v>
      </c>
      <c r="B32" s="17" t="s">
        <v>32</v>
      </c>
      <c r="C32" s="44" t="s">
        <v>33</v>
      </c>
      <c r="D32" s="17" t="s">
        <v>24</v>
      </c>
      <c r="E32" s="24">
        <v>80</v>
      </c>
      <c r="F32" s="24"/>
      <c r="G32" s="24">
        <f t="shared" si="2"/>
        <v>0</v>
      </c>
      <c r="H32" s="26">
        <v>0.08</v>
      </c>
      <c r="I32" s="35">
        <f t="shared" si="6"/>
        <v>0</v>
      </c>
      <c r="J32" s="35">
        <f t="shared" si="7"/>
        <v>0</v>
      </c>
    </row>
    <row r="33" spans="1:10" s="15" customFormat="1" ht="21.95" customHeight="1">
      <c r="A33" s="12">
        <v>14</v>
      </c>
      <c r="B33" s="17" t="s">
        <v>34</v>
      </c>
      <c r="C33" s="44" t="s">
        <v>35</v>
      </c>
      <c r="D33" s="17" t="s">
        <v>36</v>
      </c>
      <c r="E33" s="24">
        <v>130</v>
      </c>
      <c r="F33" s="24"/>
      <c r="G33" s="24">
        <f t="shared" si="2"/>
        <v>0</v>
      </c>
      <c r="H33" s="26">
        <v>0.08</v>
      </c>
      <c r="I33" s="35">
        <f t="shared" si="6"/>
        <v>0</v>
      </c>
      <c r="J33" s="35">
        <f t="shared" si="7"/>
        <v>0</v>
      </c>
    </row>
    <row r="34" spans="1:10" s="15" customFormat="1" ht="21.95" customHeight="1">
      <c r="A34" s="12">
        <v>15</v>
      </c>
      <c r="B34" s="17" t="s">
        <v>37</v>
      </c>
      <c r="C34" s="44" t="s">
        <v>38</v>
      </c>
      <c r="D34" s="17" t="s">
        <v>36</v>
      </c>
      <c r="E34" s="24">
        <v>240</v>
      </c>
      <c r="F34" s="24"/>
      <c r="G34" s="24">
        <f t="shared" si="2"/>
        <v>0</v>
      </c>
      <c r="H34" s="26">
        <v>0.08</v>
      </c>
      <c r="I34" s="35">
        <f t="shared" si="6"/>
        <v>0</v>
      </c>
      <c r="J34" s="35">
        <f t="shared" si="7"/>
        <v>0</v>
      </c>
    </row>
    <row r="35" spans="1:10" s="15" customFormat="1" ht="21.95" customHeight="1">
      <c r="A35" s="12">
        <v>16</v>
      </c>
      <c r="B35" s="17" t="s">
        <v>39</v>
      </c>
      <c r="C35" s="44" t="s">
        <v>40</v>
      </c>
      <c r="D35" s="17" t="s">
        <v>36</v>
      </c>
      <c r="E35" s="24">
        <v>35</v>
      </c>
      <c r="F35" s="24"/>
      <c r="G35" s="24">
        <f t="shared" si="2"/>
        <v>0</v>
      </c>
      <c r="H35" s="26">
        <v>0.08</v>
      </c>
      <c r="I35" s="35">
        <f t="shared" si="6"/>
        <v>0</v>
      </c>
      <c r="J35" s="35">
        <f t="shared" si="7"/>
        <v>0</v>
      </c>
    </row>
    <row r="36" spans="1:10" s="19" customFormat="1" ht="21.95" customHeight="1">
      <c r="A36" s="71" t="s">
        <v>41</v>
      </c>
      <c r="B36" s="71"/>
      <c r="C36" s="71"/>
      <c r="D36" s="71"/>
      <c r="E36" s="71"/>
      <c r="F36" s="71"/>
      <c r="G36" s="71"/>
      <c r="H36" s="71"/>
      <c r="I36" s="71"/>
      <c r="J36" s="71"/>
    </row>
    <row r="37" spans="1:10" s="18" customFormat="1" ht="21.95" customHeight="1">
      <c r="A37" s="72" t="s">
        <v>99</v>
      </c>
      <c r="B37" s="72"/>
      <c r="C37" s="72"/>
      <c r="D37" s="72"/>
      <c r="E37" s="72"/>
      <c r="F37" s="72"/>
      <c r="G37" s="72"/>
      <c r="H37" s="72"/>
      <c r="I37" s="72"/>
      <c r="J37" s="72"/>
    </row>
    <row r="38" spans="1:10" s="18" customFormat="1" ht="21.95" customHeight="1">
      <c r="A38" s="22">
        <v>17</v>
      </c>
      <c r="B38" s="21" t="s">
        <v>42</v>
      </c>
      <c r="C38" s="40" t="s">
        <v>43</v>
      </c>
      <c r="D38" s="22" t="s">
        <v>44</v>
      </c>
      <c r="E38" s="36">
        <v>1262</v>
      </c>
      <c r="F38" s="50"/>
      <c r="G38" s="24">
        <f t="shared" si="2"/>
        <v>0</v>
      </c>
      <c r="H38" s="28">
        <v>0.08</v>
      </c>
      <c r="I38" s="35">
        <f t="shared" ref="I38:I50" si="8">G38*H38</f>
        <v>0</v>
      </c>
      <c r="J38" s="35">
        <f t="shared" ref="J38:J50" si="9">G38+I38</f>
        <v>0</v>
      </c>
    </row>
    <row r="39" spans="1:10" s="18" customFormat="1" ht="21.95" customHeight="1">
      <c r="A39" s="73" t="s">
        <v>47</v>
      </c>
      <c r="B39" s="73"/>
      <c r="C39" s="73"/>
      <c r="D39" s="73"/>
      <c r="E39" s="73"/>
      <c r="F39" s="73"/>
      <c r="G39" s="73"/>
      <c r="H39" s="73"/>
      <c r="I39" s="73"/>
      <c r="J39" s="73"/>
    </row>
    <row r="40" spans="1:10" s="18" customFormat="1" ht="21.95" customHeight="1">
      <c r="A40" s="22">
        <v>18</v>
      </c>
      <c r="B40" s="21" t="s">
        <v>42</v>
      </c>
      <c r="C40" s="40" t="s">
        <v>43</v>
      </c>
      <c r="D40" s="22" t="s">
        <v>44</v>
      </c>
      <c r="E40" s="36">
        <v>398</v>
      </c>
      <c r="F40" s="50"/>
      <c r="G40" s="24">
        <f t="shared" si="2"/>
        <v>0</v>
      </c>
      <c r="H40" s="28">
        <v>0.08</v>
      </c>
      <c r="I40" s="35">
        <f t="shared" si="8"/>
        <v>0</v>
      </c>
      <c r="J40" s="35">
        <f t="shared" si="9"/>
        <v>0</v>
      </c>
    </row>
    <row r="41" spans="1:10" s="18" customFormat="1" ht="21.95" customHeight="1">
      <c r="A41" s="22">
        <v>19</v>
      </c>
      <c r="B41" s="21" t="s">
        <v>45</v>
      </c>
      <c r="C41" s="40" t="s">
        <v>46</v>
      </c>
      <c r="D41" s="22" t="s">
        <v>44</v>
      </c>
      <c r="E41" s="36">
        <v>1040</v>
      </c>
      <c r="F41" s="50"/>
      <c r="G41" s="24">
        <f t="shared" si="2"/>
        <v>0</v>
      </c>
      <c r="H41" s="28">
        <v>0.08</v>
      </c>
      <c r="I41" s="35">
        <f t="shared" si="8"/>
        <v>0</v>
      </c>
      <c r="J41" s="35">
        <f t="shared" si="9"/>
        <v>0</v>
      </c>
    </row>
    <row r="42" spans="1:10" s="18" customFormat="1" ht="21.95" customHeight="1">
      <c r="A42" s="73" t="s">
        <v>48</v>
      </c>
      <c r="B42" s="73"/>
      <c r="C42" s="73"/>
      <c r="D42" s="73"/>
      <c r="E42" s="73"/>
      <c r="F42" s="73"/>
      <c r="G42" s="73"/>
      <c r="H42" s="73"/>
      <c r="I42" s="73"/>
      <c r="J42" s="73"/>
    </row>
    <row r="43" spans="1:10" s="18" customFormat="1" ht="21.95" customHeight="1">
      <c r="A43" s="22">
        <v>20</v>
      </c>
      <c r="B43" s="21" t="s">
        <v>42</v>
      </c>
      <c r="C43" s="40" t="s">
        <v>43</v>
      </c>
      <c r="D43" s="22" t="s">
        <v>44</v>
      </c>
      <c r="E43" s="36">
        <v>469</v>
      </c>
      <c r="F43" s="50"/>
      <c r="G43" s="24">
        <f t="shared" si="2"/>
        <v>0</v>
      </c>
      <c r="H43" s="28">
        <v>0.08</v>
      </c>
      <c r="I43" s="35">
        <f t="shared" si="8"/>
        <v>0</v>
      </c>
      <c r="J43" s="35">
        <f t="shared" si="9"/>
        <v>0</v>
      </c>
    </row>
    <row r="44" spans="1:10" s="18" customFormat="1" ht="21.95" customHeight="1">
      <c r="A44" s="73" t="s">
        <v>49</v>
      </c>
      <c r="B44" s="73"/>
      <c r="C44" s="73"/>
      <c r="D44" s="73"/>
      <c r="E44" s="73"/>
      <c r="F44" s="73"/>
      <c r="G44" s="73"/>
      <c r="H44" s="73"/>
      <c r="I44" s="73"/>
      <c r="J44" s="73"/>
    </row>
    <row r="45" spans="1:10" s="18" customFormat="1" ht="21.95" customHeight="1">
      <c r="A45" s="22">
        <v>21</v>
      </c>
      <c r="B45" s="21" t="s">
        <v>42</v>
      </c>
      <c r="C45" s="40" t="s">
        <v>43</v>
      </c>
      <c r="D45" s="22" t="s">
        <v>44</v>
      </c>
      <c r="E45" s="36">
        <v>767</v>
      </c>
      <c r="F45" s="50"/>
      <c r="G45" s="24">
        <f t="shared" si="2"/>
        <v>0</v>
      </c>
      <c r="H45" s="28">
        <v>0.08</v>
      </c>
      <c r="I45" s="35">
        <f t="shared" si="8"/>
        <v>0</v>
      </c>
      <c r="J45" s="35">
        <f t="shared" si="9"/>
        <v>0</v>
      </c>
    </row>
    <row r="46" spans="1:10" s="18" customFormat="1" ht="21.95" customHeight="1">
      <c r="A46" s="73" t="s">
        <v>50</v>
      </c>
      <c r="B46" s="73"/>
      <c r="C46" s="73"/>
      <c r="D46" s="73"/>
      <c r="E46" s="73"/>
      <c r="F46" s="73"/>
      <c r="G46" s="73"/>
      <c r="H46" s="73"/>
      <c r="I46" s="73"/>
      <c r="J46" s="73"/>
    </row>
    <row r="47" spans="1:10" s="18" customFormat="1" ht="21.95" customHeight="1">
      <c r="A47" s="23">
        <v>22</v>
      </c>
      <c r="B47" s="21" t="s">
        <v>51</v>
      </c>
      <c r="C47" s="43" t="s">
        <v>50</v>
      </c>
      <c r="D47" s="23" t="s">
        <v>44</v>
      </c>
      <c r="E47" s="36">
        <v>3936</v>
      </c>
      <c r="F47" s="50"/>
      <c r="G47" s="24">
        <f t="shared" si="2"/>
        <v>0</v>
      </c>
      <c r="H47" s="27">
        <v>0.08</v>
      </c>
      <c r="I47" s="35">
        <f t="shared" si="8"/>
        <v>0</v>
      </c>
      <c r="J47" s="35">
        <f t="shared" si="9"/>
        <v>0</v>
      </c>
    </row>
    <row r="48" spans="1:10" s="18" customFormat="1" ht="21.95" customHeight="1">
      <c r="A48" s="73" t="s">
        <v>52</v>
      </c>
      <c r="B48" s="73"/>
      <c r="C48" s="73"/>
      <c r="D48" s="73"/>
      <c r="E48" s="73"/>
      <c r="F48" s="73"/>
      <c r="G48" s="73"/>
      <c r="H48" s="73"/>
      <c r="I48" s="73"/>
      <c r="J48" s="73"/>
    </row>
    <row r="49" spans="1:10" s="18" customFormat="1" ht="21.95" customHeight="1">
      <c r="A49" s="21">
        <v>23</v>
      </c>
      <c r="B49" s="21" t="s">
        <v>53</v>
      </c>
      <c r="C49" s="40" t="s">
        <v>54</v>
      </c>
      <c r="D49" s="21" t="s">
        <v>55</v>
      </c>
      <c r="E49" s="36">
        <v>20</v>
      </c>
      <c r="F49" s="50"/>
      <c r="G49" s="24">
        <f t="shared" si="2"/>
        <v>0</v>
      </c>
      <c r="H49" s="28">
        <v>0.08</v>
      </c>
      <c r="I49" s="35">
        <f t="shared" si="8"/>
        <v>0</v>
      </c>
      <c r="J49" s="35">
        <f t="shared" si="9"/>
        <v>0</v>
      </c>
    </row>
    <row r="50" spans="1:10" s="18" customFormat="1" ht="21.95" customHeight="1">
      <c r="A50" s="21">
        <v>24</v>
      </c>
      <c r="B50" s="21" t="s">
        <v>100</v>
      </c>
      <c r="C50" s="40" t="s">
        <v>54</v>
      </c>
      <c r="D50" s="23" t="s">
        <v>44</v>
      </c>
      <c r="E50" s="36">
        <v>112</v>
      </c>
      <c r="F50" s="50"/>
      <c r="G50" s="24">
        <f t="shared" si="2"/>
        <v>0</v>
      </c>
      <c r="H50" s="28">
        <v>0.08</v>
      </c>
      <c r="I50" s="35">
        <f t="shared" si="8"/>
        <v>0</v>
      </c>
      <c r="J50" s="35">
        <f t="shared" si="9"/>
        <v>0</v>
      </c>
    </row>
    <row r="51" spans="1:10" s="18" customFormat="1" ht="21.95" customHeight="1">
      <c r="A51" s="71" t="s">
        <v>105</v>
      </c>
      <c r="B51" s="71"/>
      <c r="C51" s="71"/>
      <c r="D51" s="71"/>
      <c r="E51" s="71"/>
      <c r="F51" s="71"/>
      <c r="G51" s="71"/>
      <c r="H51" s="71"/>
      <c r="I51" s="71"/>
      <c r="J51" s="71"/>
    </row>
    <row r="52" spans="1:10" s="15" customFormat="1" ht="21.95" customHeight="1">
      <c r="A52" s="17">
        <v>25</v>
      </c>
      <c r="B52" s="12" t="s">
        <v>56</v>
      </c>
      <c r="C52" s="45" t="s">
        <v>57</v>
      </c>
      <c r="D52" s="12" t="s">
        <v>55</v>
      </c>
      <c r="E52" s="25">
        <v>5</v>
      </c>
      <c r="F52" s="25"/>
      <c r="G52" s="24">
        <f t="shared" si="2"/>
        <v>0</v>
      </c>
      <c r="H52" s="29">
        <v>0.08</v>
      </c>
      <c r="I52" s="35">
        <f>G52*H52</f>
        <v>0</v>
      </c>
      <c r="J52" s="35">
        <f>G52+I52</f>
        <v>0</v>
      </c>
    </row>
    <row r="53" spans="1:10" s="15" customFormat="1" ht="21.95" customHeight="1">
      <c r="A53" s="17">
        <v>26</v>
      </c>
      <c r="B53" s="12" t="s">
        <v>88</v>
      </c>
      <c r="C53" s="45" t="s">
        <v>89</v>
      </c>
      <c r="D53" s="12" t="s">
        <v>36</v>
      </c>
      <c r="E53" s="25">
        <v>16.25</v>
      </c>
      <c r="F53" s="25"/>
      <c r="G53" s="24">
        <f t="shared" si="2"/>
        <v>0</v>
      </c>
      <c r="H53" s="29">
        <v>0.08</v>
      </c>
      <c r="I53" s="35">
        <f t="shared" ref="I53:I56" si="10">G53*H53</f>
        <v>0</v>
      </c>
      <c r="J53" s="35">
        <f t="shared" ref="J53:J56" si="11">G53+I53</f>
        <v>0</v>
      </c>
    </row>
    <row r="54" spans="1:10" s="15" customFormat="1" ht="21.95" customHeight="1">
      <c r="A54" s="17">
        <v>27</v>
      </c>
      <c r="B54" s="12" t="s">
        <v>58</v>
      </c>
      <c r="C54" s="45" t="s">
        <v>59</v>
      </c>
      <c r="D54" s="12" t="s">
        <v>36</v>
      </c>
      <c r="E54" s="25">
        <v>10</v>
      </c>
      <c r="F54" s="25"/>
      <c r="G54" s="24">
        <f t="shared" si="2"/>
        <v>0</v>
      </c>
      <c r="H54" s="29">
        <v>0.08</v>
      </c>
      <c r="I54" s="35">
        <f t="shared" si="10"/>
        <v>0</v>
      </c>
      <c r="J54" s="35">
        <f t="shared" si="11"/>
        <v>0</v>
      </c>
    </row>
    <row r="55" spans="1:10" s="15" customFormat="1" ht="21.95" customHeight="1">
      <c r="A55" s="17">
        <v>28</v>
      </c>
      <c r="B55" s="12" t="s">
        <v>60</v>
      </c>
      <c r="C55" s="45" t="s">
        <v>61</v>
      </c>
      <c r="D55" s="12" t="s">
        <v>36</v>
      </c>
      <c r="E55" s="25">
        <v>5</v>
      </c>
      <c r="F55" s="25"/>
      <c r="G55" s="24">
        <f t="shared" si="2"/>
        <v>0</v>
      </c>
      <c r="H55" s="29">
        <v>0.08</v>
      </c>
      <c r="I55" s="35">
        <f t="shared" si="10"/>
        <v>0</v>
      </c>
      <c r="J55" s="35">
        <f t="shared" si="11"/>
        <v>0</v>
      </c>
    </row>
    <row r="56" spans="1:10" s="15" customFormat="1" ht="21.95" customHeight="1">
      <c r="A56" s="17">
        <v>29</v>
      </c>
      <c r="B56" s="12" t="s">
        <v>62</v>
      </c>
      <c r="C56" s="45" t="s">
        <v>63</v>
      </c>
      <c r="D56" s="12" t="s">
        <v>36</v>
      </c>
      <c r="E56" s="25">
        <v>10</v>
      </c>
      <c r="F56" s="25"/>
      <c r="G56" s="24">
        <f t="shared" si="2"/>
        <v>0</v>
      </c>
      <c r="H56" s="29">
        <v>0.08</v>
      </c>
      <c r="I56" s="35">
        <f t="shared" si="10"/>
        <v>0</v>
      </c>
      <c r="J56" s="35">
        <f t="shared" si="11"/>
        <v>0</v>
      </c>
    </row>
    <row r="57" spans="1:10" s="15" customFormat="1" ht="21.95" customHeight="1">
      <c r="A57" s="74" t="s">
        <v>106</v>
      </c>
      <c r="B57" s="74"/>
      <c r="C57" s="74"/>
      <c r="D57" s="74"/>
      <c r="E57" s="74"/>
      <c r="F57" s="74"/>
      <c r="G57" s="74"/>
      <c r="H57" s="74"/>
      <c r="I57" s="74"/>
      <c r="J57" s="74"/>
    </row>
    <row r="58" spans="1:10" s="15" customFormat="1" ht="21.95" customHeight="1" thickBot="1">
      <c r="A58" s="51">
        <v>30</v>
      </c>
      <c r="B58" s="52" t="s">
        <v>101</v>
      </c>
      <c r="C58" s="53" t="s">
        <v>102</v>
      </c>
      <c r="D58" s="54" t="s">
        <v>103</v>
      </c>
      <c r="E58" s="55">
        <v>835</v>
      </c>
      <c r="F58" s="56"/>
      <c r="G58" s="57">
        <f t="shared" si="2"/>
        <v>0</v>
      </c>
      <c r="H58" s="58">
        <v>0.08</v>
      </c>
      <c r="I58" s="35">
        <f t="shared" ref="I58" si="12">G58*H58</f>
        <v>0</v>
      </c>
      <c r="J58" s="35">
        <f t="shared" ref="J58" si="13">G58+I58</f>
        <v>0</v>
      </c>
    </row>
    <row r="59" spans="1:10" ht="18.75" thickTop="1">
      <c r="A59" s="9"/>
      <c r="B59" s="10"/>
      <c r="C59" s="11"/>
      <c r="D59" s="75" t="s">
        <v>129</v>
      </c>
      <c r="E59" s="76"/>
      <c r="F59" s="77"/>
      <c r="G59" s="46">
        <f>SUM(G19:G58)</f>
        <v>0</v>
      </c>
      <c r="H59" s="30" t="s">
        <v>104</v>
      </c>
      <c r="I59" s="47">
        <f>SUM(I19:I58)</f>
        <v>0</v>
      </c>
      <c r="J59" s="47">
        <f>SUM(J19:J58)</f>
        <v>0</v>
      </c>
    </row>
    <row r="63" spans="1:10">
      <c r="H63" s="4"/>
    </row>
    <row r="64" spans="1:10">
      <c r="G64" s="32" t="s">
        <v>107</v>
      </c>
      <c r="H64" s="8"/>
    </row>
    <row r="65" spans="7:9">
      <c r="G65" s="32" t="s">
        <v>108</v>
      </c>
      <c r="I65" s="8"/>
    </row>
    <row r="66" spans="7:9">
      <c r="H66" s="4"/>
    </row>
    <row r="67" spans="7:9">
      <c r="G67" s="20"/>
    </row>
  </sheetData>
  <mergeCells count="13">
    <mergeCell ref="A14:J14"/>
    <mergeCell ref="D59:F59"/>
    <mergeCell ref="A18:J18"/>
    <mergeCell ref="A23:J23"/>
    <mergeCell ref="A36:J36"/>
    <mergeCell ref="A37:J37"/>
    <mergeCell ref="A48:J48"/>
    <mergeCell ref="A46:J46"/>
    <mergeCell ref="A44:J44"/>
    <mergeCell ref="A42:J42"/>
    <mergeCell ref="A39:J39"/>
    <mergeCell ref="A51:J51"/>
    <mergeCell ref="A57:J57"/>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8"/>
  <sheetViews>
    <sheetView topLeftCell="A64" workbookViewId="0">
      <selection activeCell="O17" sqref="O17"/>
    </sheetView>
  </sheetViews>
  <sheetFormatPr defaultRowHeight="14.25"/>
  <cols>
    <col min="1" max="1" width="4.125" customWidth="1"/>
    <col min="2" max="2" width="11.125" customWidth="1"/>
    <col min="3" max="3" width="30.75" customWidth="1"/>
    <col min="7" max="7" width="16.125" bestFit="1" customWidth="1"/>
    <col min="9" max="9" width="10.25" bestFit="1" customWidth="1"/>
    <col min="10" max="10" width="11.375" bestFit="1" customWidth="1"/>
  </cols>
  <sheetData>
    <row r="2" spans="1:10">
      <c r="H2" s="5" t="s">
        <v>65</v>
      </c>
    </row>
    <row r="3" spans="1:10">
      <c r="A3" s="5" t="s">
        <v>66</v>
      </c>
    </row>
    <row r="4" spans="1:10">
      <c r="A4" s="5" t="s">
        <v>66</v>
      </c>
    </row>
    <row r="5" spans="1:10">
      <c r="A5" s="5" t="s">
        <v>66</v>
      </c>
    </row>
    <row r="6" spans="1:10">
      <c r="A6" s="6" t="s">
        <v>67</v>
      </c>
    </row>
    <row r="7" spans="1:10">
      <c r="F7" s="5" t="s">
        <v>70</v>
      </c>
    </row>
    <row r="9" spans="1:10">
      <c r="A9" s="5" t="s">
        <v>68</v>
      </c>
    </row>
    <row r="10" spans="1:10">
      <c r="A10" s="5" t="s">
        <v>69</v>
      </c>
    </row>
    <row r="11" spans="1:10">
      <c r="A11" s="5" t="s">
        <v>71</v>
      </c>
    </row>
    <row r="12" spans="1:10">
      <c r="A12" s="5" t="s">
        <v>72</v>
      </c>
    </row>
    <row r="13" spans="1:10">
      <c r="A13" s="5"/>
    </row>
    <row r="14" spans="1:10" ht="32.25" customHeight="1">
      <c r="A14" s="70" t="s">
        <v>113</v>
      </c>
      <c r="B14" s="70"/>
      <c r="C14" s="70"/>
      <c r="D14" s="70"/>
      <c r="E14" s="70"/>
      <c r="F14" s="70"/>
      <c r="G14" s="70"/>
      <c r="H14" s="70"/>
      <c r="I14" s="70"/>
      <c r="J14" s="70"/>
    </row>
    <row r="15" spans="1:10">
      <c r="A15" s="5"/>
    </row>
    <row r="17" spans="1:10" ht="33.75">
      <c r="A17" s="3" t="s">
        <v>0</v>
      </c>
      <c r="B17" s="3" t="s">
        <v>1</v>
      </c>
      <c r="C17" s="3" t="s">
        <v>2</v>
      </c>
      <c r="D17" s="3" t="s">
        <v>3</v>
      </c>
      <c r="E17" s="3" t="s">
        <v>4</v>
      </c>
      <c r="F17" s="1" t="s">
        <v>5</v>
      </c>
      <c r="G17" s="2" t="s">
        <v>6</v>
      </c>
      <c r="H17" s="1" t="s">
        <v>7</v>
      </c>
      <c r="I17" s="1" t="s">
        <v>8</v>
      </c>
      <c r="J17" s="1" t="s">
        <v>9</v>
      </c>
    </row>
    <row r="18" spans="1:10">
      <c r="A18" s="71" t="s">
        <v>64</v>
      </c>
      <c r="B18" s="71"/>
      <c r="C18" s="71"/>
      <c r="D18" s="71"/>
      <c r="E18" s="71"/>
      <c r="F18" s="71"/>
      <c r="G18" s="71"/>
      <c r="H18" s="71"/>
      <c r="I18" s="71"/>
      <c r="J18" s="71"/>
    </row>
    <row r="19" spans="1:10" ht="45">
      <c r="A19" s="33">
        <v>1</v>
      </c>
      <c r="B19" s="59" t="s">
        <v>82</v>
      </c>
      <c r="C19" s="63" t="s">
        <v>13</v>
      </c>
      <c r="D19" s="61" t="s">
        <v>14</v>
      </c>
      <c r="E19" s="64">
        <v>17.899999999999999</v>
      </c>
      <c r="F19" s="49"/>
      <c r="G19" s="49">
        <f>E19*F19</f>
        <v>0</v>
      </c>
      <c r="H19" s="34">
        <v>0.08</v>
      </c>
      <c r="I19" s="35">
        <f t="shared" ref="I19:I25" si="0">G19*H19</f>
        <v>0</v>
      </c>
      <c r="J19" s="35">
        <f t="shared" ref="J19:J25" si="1">G19+I19</f>
        <v>0</v>
      </c>
    </row>
    <row r="20" spans="1:10" ht="56.25">
      <c r="A20" s="33">
        <v>2</v>
      </c>
      <c r="B20" s="59" t="s">
        <v>83</v>
      </c>
      <c r="C20" s="63" t="s">
        <v>15</v>
      </c>
      <c r="D20" s="61" t="s">
        <v>14</v>
      </c>
      <c r="E20" s="64">
        <v>62.25</v>
      </c>
      <c r="F20" s="49"/>
      <c r="G20" s="49">
        <f t="shared" ref="G20:G61" si="2">E20*F20</f>
        <v>0</v>
      </c>
      <c r="H20" s="34">
        <v>0.08</v>
      </c>
      <c r="I20" s="35">
        <f t="shared" si="0"/>
        <v>0</v>
      </c>
      <c r="J20" s="35">
        <f t="shared" si="1"/>
        <v>0</v>
      </c>
    </row>
    <row r="21" spans="1:10" ht="22.5">
      <c r="A21" s="33">
        <v>3</v>
      </c>
      <c r="B21" s="59" t="s">
        <v>16</v>
      </c>
      <c r="C21" s="63" t="s">
        <v>17</v>
      </c>
      <c r="D21" s="61" t="s">
        <v>18</v>
      </c>
      <c r="E21" s="64">
        <v>76.319999999999993</v>
      </c>
      <c r="F21" s="49"/>
      <c r="G21" s="49">
        <f t="shared" si="2"/>
        <v>0</v>
      </c>
      <c r="H21" s="34">
        <v>0.08</v>
      </c>
      <c r="I21" s="35">
        <f t="shared" si="0"/>
        <v>0</v>
      </c>
      <c r="J21" s="35">
        <f t="shared" si="1"/>
        <v>0</v>
      </c>
    </row>
    <row r="22" spans="1:10" ht="22.5">
      <c r="A22" s="33">
        <v>4</v>
      </c>
      <c r="B22" s="59" t="s">
        <v>84</v>
      </c>
      <c r="C22" s="63" t="s">
        <v>116</v>
      </c>
      <c r="D22" s="61" t="s">
        <v>18</v>
      </c>
      <c r="E22" s="64">
        <v>14.18</v>
      </c>
      <c r="F22" s="49"/>
      <c r="G22" s="49">
        <f t="shared" si="2"/>
        <v>0</v>
      </c>
      <c r="H22" s="34">
        <v>0.08</v>
      </c>
      <c r="I22" s="35">
        <f t="shared" si="0"/>
        <v>0</v>
      </c>
      <c r="J22" s="35">
        <f t="shared" si="1"/>
        <v>0</v>
      </c>
    </row>
    <row r="23" spans="1:10" ht="22.5">
      <c r="A23" s="33">
        <v>5</v>
      </c>
      <c r="B23" s="59" t="s">
        <v>85</v>
      </c>
      <c r="C23" s="63" t="s">
        <v>86</v>
      </c>
      <c r="D23" s="61" t="s">
        <v>18</v>
      </c>
      <c r="E23" s="64">
        <v>2.92</v>
      </c>
      <c r="F23" s="49"/>
      <c r="G23" s="49">
        <f t="shared" si="2"/>
        <v>0</v>
      </c>
      <c r="H23" s="34">
        <v>0.08</v>
      </c>
      <c r="I23" s="35">
        <f t="shared" si="0"/>
        <v>0</v>
      </c>
      <c r="J23" s="35">
        <f t="shared" si="1"/>
        <v>0</v>
      </c>
    </row>
    <row r="24" spans="1:10" ht="45">
      <c r="A24" s="33">
        <v>6</v>
      </c>
      <c r="B24" s="59" t="s">
        <v>87</v>
      </c>
      <c r="C24" s="63" t="s">
        <v>119</v>
      </c>
      <c r="D24" s="61" t="s">
        <v>18</v>
      </c>
      <c r="E24" s="64">
        <v>11.11</v>
      </c>
      <c r="F24" s="49"/>
      <c r="G24" s="49">
        <f t="shared" si="2"/>
        <v>0</v>
      </c>
      <c r="H24" s="34">
        <v>0.08</v>
      </c>
      <c r="I24" s="35">
        <f t="shared" si="0"/>
        <v>0</v>
      </c>
      <c r="J24" s="35">
        <f t="shared" si="1"/>
        <v>0</v>
      </c>
    </row>
    <row r="25" spans="1:10" ht="22.5">
      <c r="A25" s="33">
        <v>7</v>
      </c>
      <c r="B25" s="59" t="s">
        <v>97</v>
      </c>
      <c r="C25" s="63" t="s">
        <v>98</v>
      </c>
      <c r="D25" s="61" t="s">
        <v>18</v>
      </c>
      <c r="E25" s="64">
        <v>3.19</v>
      </c>
      <c r="F25" s="49"/>
      <c r="G25" s="49">
        <f t="shared" si="2"/>
        <v>0</v>
      </c>
      <c r="H25" s="34">
        <v>0.08</v>
      </c>
      <c r="I25" s="35">
        <f t="shared" si="0"/>
        <v>0</v>
      </c>
      <c r="J25" s="35">
        <f t="shared" si="1"/>
        <v>0</v>
      </c>
    </row>
    <row r="26" spans="1:10" ht="15.75" customHeight="1">
      <c r="A26" s="71" t="s">
        <v>19</v>
      </c>
      <c r="B26" s="71"/>
      <c r="C26" s="71"/>
      <c r="D26" s="71"/>
      <c r="E26" s="71"/>
      <c r="F26" s="71"/>
      <c r="G26" s="71"/>
      <c r="H26" s="71"/>
      <c r="I26" s="71"/>
      <c r="J26" s="71"/>
    </row>
    <row r="27" spans="1:10" ht="21.95" customHeight="1">
      <c r="A27" s="12">
        <v>8</v>
      </c>
      <c r="B27" s="17" t="s">
        <v>20</v>
      </c>
      <c r="C27" s="16" t="s">
        <v>21</v>
      </c>
      <c r="D27" s="17" t="s">
        <v>18</v>
      </c>
      <c r="E27" s="24">
        <v>4.1100000000000003</v>
      </c>
      <c r="F27" s="24"/>
      <c r="G27" s="49">
        <f t="shared" si="2"/>
        <v>0</v>
      </c>
      <c r="H27" s="26">
        <v>0.08</v>
      </c>
      <c r="I27" s="35">
        <f>G27*H27</f>
        <v>0</v>
      </c>
      <c r="J27" s="35">
        <f>G27+I27</f>
        <v>0</v>
      </c>
    </row>
    <row r="28" spans="1:10" ht="21.95" customHeight="1">
      <c r="A28" s="12">
        <v>9</v>
      </c>
      <c r="B28" s="12" t="s">
        <v>22</v>
      </c>
      <c r="C28" s="16" t="s">
        <v>23</v>
      </c>
      <c r="D28" s="17" t="s">
        <v>24</v>
      </c>
      <c r="E28" s="24">
        <v>200</v>
      </c>
      <c r="F28" s="24"/>
      <c r="G28" s="49">
        <f t="shared" si="2"/>
        <v>0</v>
      </c>
      <c r="H28" s="26">
        <v>0.08</v>
      </c>
      <c r="I28" s="35">
        <f t="shared" ref="I28:I39" si="3">G28*H28</f>
        <v>0</v>
      </c>
      <c r="J28" s="35">
        <f t="shared" ref="J28:J39" si="4">G28+I28</f>
        <v>0</v>
      </c>
    </row>
    <row r="29" spans="1:10" ht="21.95" customHeight="1">
      <c r="A29" s="12">
        <v>10</v>
      </c>
      <c r="B29" s="12" t="s">
        <v>25</v>
      </c>
      <c r="C29" s="16" t="s">
        <v>26</v>
      </c>
      <c r="D29" s="17" t="s">
        <v>14</v>
      </c>
      <c r="E29" s="24">
        <v>2</v>
      </c>
      <c r="F29" s="24"/>
      <c r="G29" s="49">
        <f t="shared" si="2"/>
        <v>0</v>
      </c>
      <c r="H29" s="26">
        <v>0.08</v>
      </c>
      <c r="I29" s="35">
        <f t="shared" si="3"/>
        <v>0</v>
      </c>
      <c r="J29" s="35">
        <f t="shared" si="4"/>
        <v>0</v>
      </c>
    </row>
    <row r="30" spans="1:10" ht="21.95" customHeight="1">
      <c r="A30" s="12">
        <v>11</v>
      </c>
      <c r="B30" s="12" t="s">
        <v>77</v>
      </c>
      <c r="C30" s="16" t="s">
        <v>112</v>
      </c>
      <c r="D30" s="17" t="s">
        <v>14</v>
      </c>
      <c r="E30" s="24">
        <v>0.2</v>
      </c>
      <c r="F30" s="24"/>
      <c r="G30" s="49">
        <f t="shared" si="2"/>
        <v>0</v>
      </c>
      <c r="H30" s="26">
        <v>0.08</v>
      </c>
      <c r="I30" s="35">
        <f t="shared" si="3"/>
        <v>0</v>
      </c>
      <c r="J30" s="35">
        <f t="shared" si="4"/>
        <v>0</v>
      </c>
    </row>
    <row r="31" spans="1:10" ht="21.95" customHeight="1">
      <c r="A31" s="12">
        <v>12</v>
      </c>
      <c r="B31" s="17" t="s">
        <v>27</v>
      </c>
      <c r="C31" s="16" t="s">
        <v>28</v>
      </c>
      <c r="D31" s="17" t="s">
        <v>24</v>
      </c>
      <c r="E31" s="24">
        <v>11</v>
      </c>
      <c r="F31" s="24"/>
      <c r="G31" s="49">
        <f t="shared" si="2"/>
        <v>0</v>
      </c>
      <c r="H31" s="26">
        <v>0.08</v>
      </c>
      <c r="I31" s="35">
        <f t="shared" si="3"/>
        <v>0</v>
      </c>
      <c r="J31" s="35">
        <f t="shared" si="4"/>
        <v>0</v>
      </c>
    </row>
    <row r="32" spans="1:10" ht="21.95" customHeight="1">
      <c r="A32" s="12">
        <v>13</v>
      </c>
      <c r="B32" s="17" t="s">
        <v>93</v>
      </c>
      <c r="C32" s="16" t="s">
        <v>94</v>
      </c>
      <c r="D32" s="17" t="s">
        <v>24</v>
      </c>
      <c r="E32" s="24">
        <v>85</v>
      </c>
      <c r="F32" s="24"/>
      <c r="G32" s="49">
        <f t="shared" si="2"/>
        <v>0</v>
      </c>
      <c r="H32" s="26">
        <v>0.08</v>
      </c>
      <c r="I32" s="35">
        <f t="shared" si="3"/>
        <v>0</v>
      </c>
      <c r="J32" s="35">
        <f t="shared" si="4"/>
        <v>0</v>
      </c>
    </row>
    <row r="33" spans="1:10" ht="21.95" customHeight="1">
      <c r="A33" s="12">
        <v>14</v>
      </c>
      <c r="B33" s="17" t="s">
        <v>73</v>
      </c>
      <c r="C33" s="16" t="s">
        <v>74</v>
      </c>
      <c r="D33" s="17" t="s">
        <v>75</v>
      </c>
      <c r="E33" s="24">
        <v>44.61</v>
      </c>
      <c r="F33" s="24"/>
      <c r="G33" s="49">
        <f t="shared" si="2"/>
        <v>0</v>
      </c>
      <c r="H33" s="26">
        <v>0.23</v>
      </c>
      <c r="I33" s="35">
        <f t="shared" si="3"/>
        <v>0</v>
      </c>
      <c r="J33" s="35">
        <f t="shared" si="4"/>
        <v>0</v>
      </c>
    </row>
    <row r="34" spans="1:10" ht="21.95" customHeight="1">
      <c r="A34" s="12">
        <v>15</v>
      </c>
      <c r="B34" s="17" t="s">
        <v>29</v>
      </c>
      <c r="C34" s="16" t="s">
        <v>30</v>
      </c>
      <c r="D34" s="17" t="s">
        <v>31</v>
      </c>
      <c r="E34" s="24">
        <v>200</v>
      </c>
      <c r="F34" s="24"/>
      <c r="G34" s="49">
        <f t="shared" si="2"/>
        <v>0</v>
      </c>
      <c r="H34" s="26">
        <v>0.23</v>
      </c>
      <c r="I34" s="35">
        <f t="shared" si="3"/>
        <v>0</v>
      </c>
      <c r="J34" s="35">
        <f t="shared" si="4"/>
        <v>0</v>
      </c>
    </row>
    <row r="35" spans="1:10" ht="21.95" customHeight="1">
      <c r="A35" s="12">
        <v>16</v>
      </c>
      <c r="B35" s="17" t="s">
        <v>95</v>
      </c>
      <c r="C35" s="16" t="s">
        <v>96</v>
      </c>
      <c r="D35" s="17" t="s">
        <v>24</v>
      </c>
      <c r="E35" s="24">
        <v>10</v>
      </c>
      <c r="F35" s="24"/>
      <c r="G35" s="49">
        <f t="shared" si="2"/>
        <v>0</v>
      </c>
      <c r="H35" s="26">
        <v>0.08</v>
      </c>
      <c r="I35" s="35">
        <f t="shared" si="3"/>
        <v>0</v>
      </c>
      <c r="J35" s="35">
        <f t="shared" si="4"/>
        <v>0</v>
      </c>
    </row>
    <row r="36" spans="1:10" ht="21.95" customHeight="1">
      <c r="A36" s="12">
        <v>17</v>
      </c>
      <c r="B36" s="17" t="s">
        <v>32</v>
      </c>
      <c r="C36" s="16" t="s">
        <v>33</v>
      </c>
      <c r="D36" s="17" t="s">
        <v>24</v>
      </c>
      <c r="E36" s="24">
        <v>174</v>
      </c>
      <c r="F36" s="24"/>
      <c r="G36" s="49">
        <f t="shared" si="2"/>
        <v>0</v>
      </c>
      <c r="H36" s="26">
        <v>0.08</v>
      </c>
      <c r="I36" s="35">
        <f t="shared" si="3"/>
        <v>0</v>
      </c>
      <c r="J36" s="35">
        <f t="shared" si="4"/>
        <v>0</v>
      </c>
    </row>
    <row r="37" spans="1:10" ht="21.95" customHeight="1">
      <c r="A37" s="12">
        <v>18</v>
      </c>
      <c r="B37" s="17" t="s">
        <v>34</v>
      </c>
      <c r="C37" s="16" t="s">
        <v>35</v>
      </c>
      <c r="D37" s="17" t="s">
        <v>36</v>
      </c>
      <c r="E37" s="24">
        <v>110</v>
      </c>
      <c r="F37" s="24"/>
      <c r="G37" s="49">
        <f t="shared" si="2"/>
        <v>0</v>
      </c>
      <c r="H37" s="26">
        <v>0.08</v>
      </c>
      <c r="I37" s="35">
        <f t="shared" si="3"/>
        <v>0</v>
      </c>
      <c r="J37" s="35">
        <f t="shared" si="4"/>
        <v>0</v>
      </c>
    </row>
    <row r="38" spans="1:10" ht="21.95" customHeight="1">
      <c r="A38" s="12">
        <v>19</v>
      </c>
      <c r="B38" s="17" t="s">
        <v>37</v>
      </c>
      <c r="C38" s="16" t="s">
        <v>38</v>
      </c>
      <c r="D38" s="17" t="s">
        <v>36</v>
      </c>
      <c r="E38" s="24">
        <v>80</v>
      </c>
      <c r="F38" s="24"/>
      <c r="G38" s="49">
        <f t="shared" si="2"/>
        <v>0</v>
      </c>
      <c r="H38" s="26">
        <v>0.08</v>
      </c>
      <c r="I38" s="35">
        <f t="shared" si="3"/>
        <v>0</v>
      </c>
      <c r="J38" s="35">
        <f t="shared" si="4"/>
        <v>0</v>
      </c>
    </row>
    <row r="39" spans="1:10" ht="21.95" customHeight="1">
      <c r="A39" s="12">
        <v>20</v>
      </c>
      <c r="B39" s="17" t="s">
        <v>39</v>
      </c>
      <c r="C39" s="16" t="s">
        <v>40</v>
      </c>
      <c r="D39" s="17" t="s">
        <v>36</v>
      </c>
      <c r="E39" s="24">
        <v>10</v>
      </c>
      <c r="F39" s="24"/>
      <c r="G39" s="49">
        <f t="shared" si="2"/>
        <v>0</v>
      </c>
      <c r="H39" s="26">
        <v>0.08</v>
      </c>
      <c r="I39" s="35">
        <f t="shared" si="3"/>
        <v>0</v>
      </c>
      <c r="J39" s="35">
        <f t="shared" si="4"/>
        <v>0</v>
      </c>
    </row>
    <row r="40" spans="1:10" ht="21.95" customHeight="1">
      <c r="A40" s="71" t="s">
        <v>41</v>
      </c>
      <c r="B40" s="71"/>
      <c r="C40" s="71"/>
      <c r="D40" s="71"/>
      <c r="E40" s="71"/>
      <c r="F40" s="71"/>
      <c r="G40" s="71"/>
      <c r="H40" s="71"/>
      <c r="I40" s="71"/>
      <c r="J40" s="71"/>
    </row>
    <row r="41" spans="1:10" ht="21.95" customHeight="1">
      <c r="A41" s="72" t="s">
        <v>99</v>
      </c>
      <c r="B41" s="72"/>
      <c r="C41" s="72"/>
      <c r="D41" s="72"/>
      <c r="E41" s="72"/>
      <c r="F41" s="72"/>
      <c r="G41" s="72"/>
      <c r="H41" s="72"/>
      <c r="I41" s="72"/>
      <c r="J41" s="72"/>
    </row>
    <row r="42" spans="1:10" ht="21.95" customHeight="1">
      <c r="A42" s="38">
        <v>21</v>
      </c>
      <c r="B42" s="21" t="s">
        <v>42</v>
      </c>
      <c r="C42" s="22" t="s">
        <v>43</v>
      </c>
      <c r="D42" s="38" t="s">
        <v>44</v>
      </c>
      <c r="E42" s="39">
        <v>2298</v>
      </c>
      <c r="F42" s="48"/>
      <c r="G42" s="49">
        <f t="shared" si="2"/>
        <v>0</v>
      </c>
      <c r="H42" s="41">
        <v>0.08</v>
      </c>
      <c r="I42" s="35">
        <f t="shared" ref="I42:I56" si="5">G42*H42</f>
        <v>0</v>
      </c>
      <c r="J42" s="35">
        <f t="shared" ref="J42:J56" si="6">G42+I42</f>
        <v>0</v>
      </c>
    </row>
    <row r="43" spans="1:10" ht="21.95" customHeight="1">
      <c r="A43" s="38">
        <v>22</v>
      </c>
      <c r="B43" s="21" t="s">
        <v>128</v>
      </c>
      <c r="C43" s="22" t="s">
        <v>46</v>
      </c>
      <c r="D43" s="38" t="s">
        <v>44</v>
      </c>
      <c r="E43" s="39">
        <v>4222</v>
      </c>
      <c r="F43" s="48"/>
      <c r="G43" s="49">
        <f t="shared" si="2"/>
        <v>0</v>
      </c>
      <c r="H43" s="41">
        <v>0.08</v>
      </c>
      <c r="I43" s="35">
        <f t="shared" si="5"/>
        <v>0</v>
      </c>
      <c r="J43" s="35">
        <f t="shared" si="6"/>
        <v>0</v>
      </c>
    </row>
    <row r="44" spans="1:10" ht="21.95" customHeight="1">
      <c r="A44" s="73" t="s">
        <v>47</v>
      </c>
      <c r="B44" s="73"/>
      <c r="C44" s="73"/>
      <c r="D44" s="73"/>
      <c r="E44" s="73"/>
      <c r="F44" s="73"/>
      <c r="G44" s="73"/>
      <c r="H44" s="73"/>
      <c r="I44" s="73"/>
      <c r="J44" s="73"/>
    </row>
    <row r="45" spans="1:10" ht="21.95" customHeight="1">
      <c r="A45" s="38">
        <v>23</v>
      </c>
      <c r="B45" s="21" t="s">
        <v>42</v>
      </c>
      <c r="C45" s="22" t="s">
        <v>43</v>
      </c>
      <c r="D45" s="38" t="s">
        <v>44</v>
      </c>
      <c r="E45" s="39">
        <v>1018</v>
      </c>
      <c r="F45" s="48"/>
      <c r="G45" s="49">
        <f t="shared" si="2"/>
        <v>0</v>
      </c>
      <c r="H45" s="41">
        <v>0.08</v>
      </c>
      <c r="I45" s="35">
        <f t="shared" si="5"/>
        <v>0</v>
      </c>
      <c r="J45" s="35">
        <f t="shared" si="6"/>
        <v>0</v>
      </c>
    </row>
    <row r="46" spans="1:10" ht="21.95" customHeight="1">
      <c r="A46" s="38">
        <v>24</v>
      </c>
      <c r="B46" s="21" t="s">
        <v>128</v>
      </c>
      <c r="C46" s="22" t="s">
        <v>46</v>
      </c>
      <c r="D46" s="38" t="s">
        <v>44</v>
      </c>
      <c r="E46" s="39">
        <v>1895</v>
      </c>
      <c r="F46" s="48"/>
      <c r="G46" s="49">
        <f t="shared" si="2"/>
        <v>0</v>
      </c>
      <c r="H46" s="41">
        <v>0.08</v>
      </c>
      <c r="I46" s="35">
        <f t="shared" si="5"/>
        <v>0</v>
      </c>
      <c r="J46" s="35">
        <f t="shared" si="6"/>
        <v>0</v>
      </c>
    </row>
    <row r="47" spans="1:10" ht="21.95" customHeight="1">
      <c r="A47" s="73" t="s">
        <v>48</v>
      </c>
      <c r="B47" s="73"/>
      <c r="C47" s="73"/>
      <c r="D47" s="73"/>
      <c r="E47" s="73"/>
      <c r="F47" s="73"/>
      <c r="G47" s="73"/>
      <c r="H47" s="73"/>
      <c r="I47" s="73"/>
      <c r="J47" s="73"/>
    </row>
    <row r="48" spans="1:10" ht="21.95" customHeight="1">
      <c r="A48" s="38">
        <v>25</v>
      </c>
      <c r="B48" s="21" t="s">
        <v>42</v>
      </c>
      <c r="C48" s="22" t="s">
        <v>43</v>
      </c>
      <c r="D48" s="38" t="s">
        <v>44</v>
      </c>
      <c r="E48" s="39">
        <v>277</v>
      </c>
      <c r="F48" s="48"/>
      <c r="G48" s="49">
        <f t="shared" si="2"/>
        <v>0</v>
      </c>
      <c r="H48" s="41">
        <v>0.08</v>
      </c>
      <c r="I48" s="35">
        <f t="shared" si="5"/>
        <v>0</v>
      </c>
      <c r="J48" s="35">
        <f t="shared" si="6"/>
        <v>0</v>
      </c>
    </row>
    <row r="49" spans="1:10" ht="21.95" customHeight="1">
      <c r="A49" s="38">
        <v>26</v>
      </c>
      <c r="B49" s="21" t="s">
        <v>45</v>
      </c>
      <c r="C49" s="22" t="s">
        <v>46</v>
      </c>
      <c r="D49" s="38"/>
      <c r="E49" s="39">
        <v>77</v>
      </c>
      <c r="F49" s="48"/>
      <c r="G49" s="49">
        <f t="shared" si="2"/>
        <v>0</v>
      </c>
      <c r="H49" s="41"/>
      <c r="I49" s="35">
        <f t="shared" si="5"/>
        <v>0</v>
      </c>
      <c r="J49" s="35">
        <f t="shared" si="6"/>
        <v>0</v>
      </c>
    </row>
    <row r="50" spans="1:10" ht="21.95" customHeight="1">
      <c r="A50" s="73" t="s">
        <v>49</v>
      </c>
      <c r="B50" s="73"/>
      <c r="C50" s="73"/>
      <c r="D50" s="73"/>
      <c r="E50" s="73"/>
      <c r="F50" s="73"/>
      <c r="G50" s="73"/>
      <c r="H50" s="73"/>
      <c r="I50" s="73"/>
      <c r="J50" s="73"/>
    </row>
    <row r="51" spans="1:10" ht="21.95" customHeight="1">
      <c r="A51" s="38">
        <v>27</v>
      </c>
      <c r="B51" s="21" t="s">
        <v>42</v>
      </c>
      <c r="C51" s="22" t="s">
        <v>43</v>
      </c>
      <c r="D51" s="38" t="s">
        <v>44</v>
      </c>
      <c r="E51" s="39">
        <v>342</v>
      </c>
      <c r="F51" s="48"/>
      <c r="G51" s="49">
        <f t="shared" si="2"/>
        <v>0</v>
      </c>
      <c r="H51" s="41">
        <v>0.08</v>
      </c>
      <c r="I51" s="35">
        <f t="shared" si="5"/>
        <v>0</v>
      </c>
      <c r="J51" s="35">
        <f t="shared" si="6"/>
        <v>0</v>
      </c>
    </row>
    <row r="52" spans="1:10" ht="21.95" customHeight="1">
      <c r="A52" s="73" t="s">
        <v>50</v>
      </c>
      <c r="B52" s="73"/>
      <c r="C52" s="73"/>
      <c r="D52" s="73"/>
      <c r="E52" s="73"/>
      <c r="F52" s="73"/>
      <c r="G52" s="73"/>
      <c r="H52" s="73"/>
      <c r="I52" s="73"/>
      <c r="J52" s="73"/>
    </row>
    <row r="53" spans="1:10" ht="21.95" customHeight="1">
      <c r="A53" s="37">
        <v>28</v>
      </c>
      <c r="B53" s="21" t="s">
        <v>51</v>
      </c>
      <c r="C53" s="23" t="s">
        <v>50</v>
      </c>
      <c r="D53" s="37" t="s">
        <v>44</v>
      </c>
      <c r="E53" s="39">
        <v>10129</v>
      </c>
      <c r="F53" s="48"/>
      <c r="G53" s="49">
        <f t="shared" si="2"/>
        <v>0</v>
      </c>
      <c r="H53" s="42">
        <v>0.08</v>
      </c>
      <c r="I53" s="35">
        <f t="shared" si="5"/>
        <v>0</v>
      </c>
      <c r="J53" s="35">
        <f t="shared" si="6"/>
        <v>0</v>
      </c>
    </row>
    <row r="54" spans="1:10" ht="21.95" customHeight="1">
      <c r="A54" s="73" t="s">
        <v>52</v>
      </c>
      <c r="B54" s="73"/>
      <c r="C54" s="73"/>
      <c r="D54" s="73"/>
      <c r="E54" s="73"/>
      <c r="F54" s="73"/>
      <c r="G54" s="73"/>
      <c r="H54" s="73"/>
      <c r="I54" s="73"/>
      <c r="J54" s="73"/>
    </row>
    <row r="55" spans="1:10" ht="21.95" customHeight="1">
      <c r="A55" s="38">
        <v>29</v>
      </c>
      <c r="B55" s="21" t="s">
        <v>53</v>
      </c>
      <c r="C55" s="21" t="s">
        <v>54</v>
      </c>
      <c r="D55" s="38" t="s">
        <v>55</v>
      </c>
      <c r="E55" s="39">
        <v>20</v>
      </c>
      <c r="F55" s="48"/>
      <c r="G55" s="49">
        <f t="shared" si="2"/>
        <v>0</v>
      </c>
      <c r="H55" s="41">
        <v>0.08</v>
      </c>
      <c r="I55" s="35">
        <f t="shared" si="5"/>
        <v>0</v>
      </c>
      <c r="J55" s="35">
        <f t="shared" si="6"/>
        <v>0</v>
      </c>
    </row>
    <row r="56" spans="1:10" ht="21.95" customHeight="1">
      <c r="A56" s="38">
        <v>30</v>
      </c>
      <c r="B56" s="21" t="s">
        <v>100</v>
      </c>
      <c r="C56" s="21" t="s">
        <v>54</v>
      </c>
      <c r="D56" s="37" t="s">
        <v>44</v>
      </c>
      <c r="E56" s="39">
        <v>205</v>
      </c>
      <c r="F56" s="48"/>
      <c r="G56" s="49">
        <f t="shared" si="2"/>
        <v>0</v>
      </c>
      <c r="H56" s="41">
        <v>0.08</v>
      </c>
      <c r="I56" s="35">
        <f t="shared" si="5"/>
        <v>0</v>
      </c>
      <c r="J56" s="35">
        <f t="shared" si="6"/>
        <v>0</v>
      </c>
    </row>
    <row r="57" spans="1:10" ht="15.75" customHeight="1">
      <c r="A57" s="71" t="s">
        <v>105</v>
      </c>
      <c r="B57" s="71"/>
      <c r="C57" s="71"/>
      <c r="D57" s="71"/>
      <c r="E57" s="71"/>
      <c r="F57" s="71"/>
      <c r="G57" s="71"/>
      <c r="H57" s="71"/>
      <c r="I57" s="71"/>
      <c r="J57" s="71"/>
    </row>
    <row r="58" spans="1:10" ht="21.95" customHeight="1">
      <c r="A58" s="17">
        <v>31</v>
      </c>
      <c r="B58" s="12" t="s">
        <v>56</v>
      </c>
      <c r="C58" s="13" t="s">
        <v>57</v>
      </c>
      <c r="D58" s="12" t="s">
        <v>55</v>
      </c>
      <c r="E58" s="25">
        <v>10</v>
      </c>
      <c r="F58" s="25"/>
      <c r="G58" s="49">
        <f t="shared" si="2"/>
        <v>0</v>
      </c>
      <c r="H58" s="29">
        <v>0.08</v>
      </c>
      <c r="I58" s="35">
        <f>G58*H58</f>
        <v>0</v>
      </c>
      <c r="J58" s="35">
        <f>G58+I58</f>
        <v>0</v>
      </c>
    </row>
    <row r="59" spans="1:10" ht="21.95" customHeight="1">
      <c r="A59" s="17">
        <v>32</v>
      </c>
      <c r="B59" s="12" t="s">
        <v>58</v>
      </c>
      <c r="C59" s="13" t="s">
        <v>59</v>
      </c>
      <c r="D59" s="12" t="s">
        <v>36</v>
      </c>
      <c r="E59" s="25">
        <v>10</v>
      </c>
      <c r="F59" s="25"/>
      <c r="G59" s="49">
        <f t="shared" si="2"/>
        <v>0</v>
      </c>
      <c r="H59" s="29">
        <v>0.08</v>
      </c>
      <c r="I59" s="35">
        <f t="shared" ref="I59:I61" si="7">G59*H59</f>
        <v>0</v>
      </c>
      <c r="J59" s="35">
        <f t="shared" ref="J59:J61" si="8">G59+I59</f>
        <v>0</v>
      </c>
    </row>
    <row r="60" spans="1:10" ht="21.95" customHeight="1">
      <c r="A60" s="17">
        <v>33</v>
      </c>
      <c r="B60" s="12" t="s">
        <v>60</v>
      </c>
      <c r="C60" s="13" t="s">
        <v>61</v>
      </c>
      <c r="D60" s="12" t="s">
        <v>36</v>
      </c>
      <c r="E60" s="25">
        <v>5</v>
      </c>
      <c r="F60" s="25"/>
      <c r="G60" s="49">
        <f t="shared" si="2"/>
        <v>0</v>
      </c>
      <c r="H60" s="29">
        <v>0.08</v>
      </c>
      <c r="I60" s="35">
        <f t="shared" si="7"/>
        <v>0</v>
      </c>
      <c r="J60" s="35">
        <f t="shared" si="8"/>
        <v>0</v>
      </c>
    </row>
    <row r="61" spans="1:10" ht="21.95" customHeight="1" thickBot="1">
      <c r="A61" s="17">
        <v>34</v>
      </c>
      <c r="B61" s="12" t="s">
        <v>62</v>
      </c>
      <c r="C61" s="13" t="s">
        <v>63</v>
      </c>
      <c r="D61" s="12" t="s">
        <v>36</v>
      </c>
      <c r="E61" s="25">
        <v>10</v>
      </c>
      <c r="F61" s="25"/>
      <c r="G61" s="65">
        <f t="shared" si="2"/>
        <v>0</v>
      </c>
      <c r="H61" s="29">
        <v>0.08</v>
      </c>
      <c r="I61" s="35">
        <f t="shared" si="7"/>
        <v>0</v>
      </c>
      <c r="J61" s="35">
        <f t="shared" si="8"/>
        <v>0</v>
      </c>
    </row>
    <row r="62" spans="1:10" ht="18.75" thickTop="1">
      <c r="A62" s="9"/>
      <c r="B62" s="10"/>
      <c r="C62" s="11"/>
      <c r="D62" s="67" t="s">
        <v>129</v>
      </c>
      <c r="E62" s="68"/>
      <c r="F62" s="69"/>
      <c r="G62" s="14">
        <f>SUM(G19:G61)</f>
        <v>0</v>
      </c>
      <c r="H62" s="30" t="s">
        <v>104</v>
      </c>
      <c r="I62" s="31">
        <f>SUM(I19:I61)</f>
        <v>0</v>
      </c>
      <c r="J62" s="31">
        <f>SUM(J19:J61)</f>
        <v>0</v>
      </c>
    </row>
    <row r="66" spans="7:9">
      <c r="H66" s="4"/>
    </row>
    <row r="67" spans="7:9">
      <c r="G67" s="32" t="s">
        <v>107</v>
      </c>
      <c r="H67" s="8"/>
    </row>
    <row r="68" spans="7:9">
      <c r="G68" s="32" t="s">
        <v>108</v>
      </c>
      <c r="I68" s="8"/>
    </row>
  </sheetData>
  <mergeCells count="12">
    <mergeCell ref="A14:J14"/>
    <mergeCell ref="A18:J18"/>
    <mergeCell ref="D62:F62"/>
    <mergeCell ref="A26:J26"/>
    <mergeCell ref="A40:J40"/>
    <mergeCell ref="A41:J41"/>
    <mergeCell ref="A54:J54"/>
    <mergeCell ref="A52:J52"/>
    <mergeCell ref="A50:J50"/>
    <mergeCell ref="A47:J47"/>
    <mergeCell ref="A44:J44"/>
    <mergeCell ref="A57:J5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6"/>
  <sheetViews>
    <sheetView workbookViewId="0">
      <selection activeCell="B6" sqref="B6"/>
    </sheetView>
  </sheetViews>
  <sheetFormatPr defaultRowHeight="14.25"/>
  <cols>
    <col min="2" max="2" width="11.375" bestFit="1" customWidth="1"/>
  </cols>
  <sheetData>
    <row r="2" spans="1:2">
      <c r="B2" t="s">
        <v>124</v>
      </c>
    </row>
    <row r="3" spans="1:2">
      <c r="A3" t="s">
        <v>125</v>
      </c>
      <c r="B3" s="20">
        <f>'11 ZAWIDZA'!G67</f>
        <v>0</v>
      </c>
    </row>
    <row r="4" spans="1:2">
      <c r="A4" t="s">
        <v>126</v>
      </c>
      <c r="B4" s="20">
        <f>'12 BUKOWA'!G59</f>
        <v>0</v>
      </c>
    </row>
    <row r="5" spans="1:2">
      <c r="A5" t="s">
        <v>127</v>
      </c>
      <c r="B5" s="20">
        <f>'13 MALKOWICE'!G62</f>
        <v>0</v>
      </c>
    </row>
    <row r="6" spans="1:2">
      <c r="B6" s="20">
        <f>SUM(B3:B5)</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11 ZAWIDZA</vt:lpstr>
      <vt:lpstr>12 BUKOWA</vt:lpstr>
      <vt:lpstr>13 MALKOWICE</vt:lpstr>
      <vt:lpstr>razem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joanna.borycka</dc:creator>
  <cp:lastModifiedBy>Joanna Drożdżowska</cp:lastModifiedBy>
  <cp:lastPrinted>2019-10-31T10:58:52Z</cp:lastPrinted>
  <dcterms:created xsi:type="dcterms:W3CDTF">2017-11-10T19:13:16Z</dcterms:created>
  <dcterms:modified xsi:type="dcterms:W3CDTF">2020-11-09T07:02:51Z</dcterms:modified>
</cp:coreProperties>
</file>