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60" yWindow="60" windowWidth="11295" windowHeight="5580" tabRatio="839" activeTab="10"/>
  </bookViews>
  <sheets>
    <sheet name="Zadanie 1" sheetId="1" r:id="rId1"/>
    <sheet name="Zadanie 2" sheetId="2" r:id="rId2"/>
    <sheet name="Zadanie 3" sheetId="4" r:id="rId3"/>
    <sheet name="Zadanie 4" sheetId="5" r:id="rId4"/>
    <sheet name="Zadanie 5" sheetId="6" r:id="rId5"/>
    <sheet name="Zadanie 6" sheetId="7" r:id="rId6"/>
    <sheet name="Zadanie 7" sheetId="8" r:id="rId7"/>
    <sheet name="Zadanie 8" sheetId="11" r:id="rId8"/>
    <sheet name="Zadanie 9" sheetId="12" r:id="rId9"/>
    <sheet name="Zadanie 10" sheetId="14" r:id="rId10"/>
    <sheet name="Zadanie 11" sheetId="16" r:id="rId11"/>
  </sheets>
  <definedNames>
    <definedName name="_GoBack" localSheetId="7">'Zadanie 8'!#REF!</definedName>
    <definedName name="_GoBack" localSheetId="8">'Zadanie 9'!$B$10</definedName>
    <definedName name="_xlnm.Print_Area" localSheetId="3">'Zadanie 4'!$A$1:$J$16</definedName>
    <definedName name="_xlnm.Print_Area" localSheetId="4">'Zadanie 5'!$A$1:$J$7</definedName>
    <definedName name="_xlnm.Print_Area" localSheetId="5">'Zadanie 6'!$A$1:$J$7</definedName>
  </definedNames>
  <calcPr calcId="125725"/>
</workbook>
</file>

<file path=xl/calcChain.xml><?xml version="1.0" encoding="utf-8"?>
<calcChain xmlns="http://schemas.openxmlformats.org/spreadsheetml/2006/main">
  <c r="J10" i="5"/>
  <c r="I10"/>
  <c r="G10"/>
  <c r="I9"/>
  <c r="J9" s="1"/>
  <c r="G9"/>
  <c r="I19" i="4"/>
  <c r="H19"/>
  <c r="F19"/>
  <c r="H18"/>
  <c r="I18" s="1"/>
  <c r="H17"/>
  <c r="I17" s="1"/>
  <c r="H16"/>
  <c r="G20" i="11"/>
  <c r="I6" i="12"/>
  <c r="I30"/>
  <c r="I43"/>
  <c r="G6"/>
  <c r="G30"/>
  <c r="G43"/>
  <c r="G18" i="11"/>
  <c r="G16"/>
  <c r="G14"/>
  <c r="G12"/>
  <c r="G10"/>
  <c r="G8"/>
  <c r="G6"/>
  <c r="I16" i="4" l="1"/>
  <c r="G6" i="16"/>
  <c r="G7" l="1"/>
  <c r="I6"/>
  <c r="I7" s="1"/>
  <c r="I18" i="11"/>
  <c r="J18" s="1"/>
  <c r="J20" s="1"/>
  <c r="I16"/>
  <c r="J16" s="1"/>
  <c r="I14"/>
  <c r="J14" s="1"/>
  <c r="I12"/>
  <c r="J12" s="1"/>
  <c r="I10"/>
  <c r="J10" s="1"/>
  <c r="I8"/>
  <c r="J8" s="1"/>
  <c r="I6"/>
  <c r="J6" s="1"/>
  <c r="G7" i="8"/>
  <c r="G6"/>
  <c r="G6" i="7"/>
  <c r="G7" s="1"/>
  <c r="G6" i="6"/>
  <c r="G5"/>
  <c r="J6" i="16" l="1"/>
  <c r="I20" i="11"/>
  <c r="J7" i="16"/>
  <c r="G7" i="6"/>
  <c r="G6" i="5"/>
  <c r="I6" s="1"/>
  <c r="J6" s="1"/>
  <c r="G7"/>
  <c r="I7" s="1"/>
  <c r="J7" s="1"/>
  <c r="G8"/>
  <c r="I8" s="1"/>
  <c r="J8" s="1"/>
  <c r="G5"/>
  <c r="H6" i="14"/>
  <c r="J6" s="1"/>
  <c r="K6" s="1"/>
  <c r="H5"/>
  <c r="H7" s="1"/>
  <c r="I58" i="12"/>
  <c r="G58"/>
  <c r="I6" i="7"/>
  <c r="I6" i="6"/>
  <c r="I5"/>
  <c r="F6" i="4"/>
  <c r="H6" s="1"/>
  <c r="I6" s="1"/>
  <c r="F7"/>
  <c r="H7" s="1"/>
  <c r="I7" s="1"/>
  <c r="F8"/>
  <c r="H8" s="1"/>
  <c r="I8" s="1"/>
  <c r="F9"/>
  <c r="F10"/>
  <c r="H10" s="1"/>
  <c r="I10" s="1"/>
  <c r="F11"/>
  <c r="F12"/>
  <c r="H12" s="1"/>
  <c r="I12" s="1"/>
  <c r="F13"/>
  <c r="H13" s="1"/>
  <c r="F14"/>
  <c r="H14" s="1"/>
  <c r="I14" s="1"/>
  <c r="F15"/>
  <c r="H15" s="1"/>
  <c r="I15" s="1"/>
  <c r="F5"/>
  <c r="H5" s="1"/>
  <c r="H5" i="2"/>
  <c r="J5" s="1"/>
  <c r="J6" s="1"/>
  <c r="G5" i="1"/>
  <c r="G6" s="1"/>
  <c r="I6" s="1"/>
  <c r="J6" i="7" l="1"/>
  <c r="J7" s="1"/>
  <c r="I7"/>
  <c r="I7" i="6"/>
  <c r="I7" i="8"/>
  <c r="J7" s="1"/>
  <c r="I6"/>
  <c r="J6" s="1"/>
  <c r="G8"/>
  <c r="H6" i="2"/>
  <c r="J5" i="14"/>
  <c r="J5" i="6"/>
  <c r="J7" s="1"/>
  <c r="J6"/>
  <c r="I5" i="5"/>
  <c r="I5" i="4"/>
  <c r="I13"/>
  <c r="H11"/>
  <c r="I11" s="1"/>
  <c r="H9"/>
  <c r="K5" i="2"/>
  <c r="K6" s="1"/>
  <c r="I5" i="1"/>
  <c r="J5" s="1"/>
  <c r="J6" s="1"/>
  <c r="J8" i="8" l="1"/>
  <c r="I8"/>
  <c r="K5" i="14"/>
  <c r="K7" s="1"/>
  <c r="J7"/>
  <c r="J5" i="5"/>
  <c r="I9" i="4"/>
</calcChain>
</file>

<file path=xl/sharedStrings.xml><?xml version="1.0" encoding="utf-8"?>
<sst xmlns="http://schemas.openxmlformats.org/spreadsheetml/2006/main" count="305" uniqueCount="177">
  <si>
    <t>L.p.</t>
  </si>
  <si>
    <t xml:space="preserve"> PRZEDMIOT ZAMÓWIENIA        </t>
  </si>
  <si>
    <t>Nazwa handlowa zaoferowanego produktu</t>
  </si>
  <si>
    <t>Producent zaoferowanego produktu</t>
  </si>
  <si>
    <t>j.m.</t>
  </si>
  <si>
    <t>Ilość opakowań</t>
  </si>
  <si>
    <t xml:space="preserve">VAT (%)     </t>
  </si>
  <si>
    <t>Wartość Brutto [kol.9+11]</t>
  </si>
  <si>
    <t>1.</t>
  </si>
  <si>
    <t>2.</t>
  </si>
  <si>
    <t>3.</t>
  </si>
  <si>
    <t>4.</t>
  </si>
  <si>
    <t>szt.</t>
  </si>
  <si>
    <t>RAZEM :</t>
  </si>
  <si>
    <t xml:space="preserve">Wartość Netto PLN       </t>
  </si>
  <si>
    <t xml:space="preserve">Wartość VAT  </t>
  </si>
  <si>
    <t xml:space="preserve">Wartość Brutto </t>
  </si>
  <si>
    <t>Lp.</t>
  </si>
  <si>
    <t>parametry</t>
  </si>
  <si>
    <t>ilość</t>
  </si>
  <si>
    <t>cena netto za szt.</t>
  </si>
  <si>
    <t>wartość netto</t>
  </si>
  <si>
    <t>VAT %</t>
  </si>
  <si>
    <t>wartość VAT</t>
  </si>
  <si>
    <t>wartość brutto</t>
  </si>
  <si>
    <t>worki na smieci z foli LDPE, 60l o grubości min. 28 mikronów,pakowane po 50 szt na roli,kolor czerwony</t>
  </si>
  <si>
    <t>worki na śmieci z foli LDPE, 120 l o grubości min 30 mikronów, pakowane po 25 szt na roli, kolor biały</t>
  </si>
  <si>
    <t>worki na śmieci z foli LDPE, 60 l o grubości min 28 mikronów, pakowane po 50 szt na roli, kolor biały</t>
  </si>
  <si>
    <t>worki na śmieci z foli LDPE, 35 l o grubości min 22 mikronów, pakowane po 50 szt na roli, kolor biały</t>
  </si>
  <si>
    <t>* do pozycji nr 1,2,3,4 Zamawiający wymaga wymaga dostarczenia  i serwisowania nieodpłatnie przez okres trwania umowy  kompletnych, automatycznych systemów dozujących o własciwościach takich jak poniżej :</t>
  </si>
  <si>
    <t xml:space="preserve">Dozownik do mydła w piance, biały, wykonany z materiału ABS i MABS. Zamykany na metalowy kluczyk. Dozownik posiada dwufunkcyjny zamek: otwierany za pomocą kluczyka lub za pomocą przycisku. Wymiary dozownika: Wysokość: 292 cm  Szerokość: 113 cm Głębokość: 114cm. W skład zestawu dozownika wchodzi zestaw montażowy składający się ze śrub oraz kołków rozporowych, umożliwiających montaż. </t>
  </si>
  <si>
    <t>Dozownik w kolorze białym, wykonany z ABS i MABS.   Wymiary dozownika: 26,9x26,9x15,6 cm. Dozownik wyposażony w metalowy zamek, zamykany na kluczyk, posiadający dwie opcje zamykania zamka: poprzez kluczyk oraz w pozycji drugiej poprzez naciśnięcie przycisku. Dozownik umożliwiający dozowanie papieru toaletowego po jednym odcinku.</t>
  </si>
  <si>
    <t>Dozownik do papieru toaletowego, wykonany z materiału ABS i MABS, mieszczący dwie pełne rolki papieru toaletowego dozowanego po jednym listku. Wymiary dozownika: 22,1 cm x 39,8 cm x 15,6 cm. Dozownik otwierany za pomocą metalowego kluczyka i posiadajacy dwufunkcyjny zamek: otwierany za pomocą metalowego kluczyka lub za pomocą przycisku.</t>
  </si>
  <si>
    <t>Gruboziarnista sól do zmywarki uzupełniająca cykl pracy zmywarki. Skład soli do zmywarki zmiękczający wodę, która używana jest do procesu zmywania eliminując zacieki i smugi na naczyniach.Chroniąca zmywarkę przed osadzaniem kamienia i częstymi awariami będącymi tego następstwem jak dysze oraz filtry. Chlorek sodu. W opakowaniu 1,5 kg.</t>
  </si>
  <si>
    <t>Orginalny odkamieniacz do ekspresów do kawy, który skutecznie usuwa osad kamienny z przewodów eksperu i poprawia jego wydajność. Odkamieniacz jest przeznczony do wszystkich kolbowych i automatycznych ekspresów do kawy. Regularne odkamienianie ekspresu do kawy pozwala pozbyć się kamienia oraz resztek organicznych, które powstają po kontakcie z wodą. Płyn odkamieniający jest w 100% przyjazny dla środowiska i został wyprosukowany z wysokiej jakości surowców pochodzenia roślinnego, które  ulegają biodegradacji. Butelka zawiera 500 ml.</t>
  </si>
  <si>
    <t>Filtry zabezpieczają ekspres przed nadmiernym osadzaniem się kamienia. Filtry wody Jura Claris Pro Smart mają zastosowaną najnowszą technologię RFID opracowaną przez Jura. Wykorzystanie technologii RFID eleminuje koniecznośc ręcznego aktywowania filtra wody w ekspresie. Jura Claris Pro Smart usuwa z wody substancje chemiczne jak np. chlor, oraz metale ciężkie i nadmiar soli mineralnych. Sprawia to, że woda nie ma w sobie obcych nut smakowych dzięki czemu idealnie odda smak uwolniony z ziaren kawy.</t>
  </si>
  <si>
    <t>Zadanie: 3 Worki na śmieci</t>
  </si>
  <si>
    <t>worki na śmieci z foli LDPE, 35 l o grubości min. 22 mikronów,pakowane po 50 szt na roli,kolor czerwony</t>
  </si>
  <si>
    <t>worki na śmieci z foli LDPE, 35 l o grubości min. 22 mikronów,pakowane po 50 szt na roli,kolor czarny</t>
  </si>
  <si>
    <t>worki na śmieci z foli LDPE, 60 l o grubości min. 28 mikronów,pakowane po 50 szt na roli,kolor czarny</t>
  </si>
  <si>
    <t>worki na śmieci z foli LDPE, 120 l o grubości min. 30 mikronów,pakowane po 25 szt na roli,kolor niebieski</t>
  </si>
  <si>
    <t>worki na śmieci z foli LDPE, 120 l o grubości min. 30 mikronów,pakowane po 25 szt na roli,kolor czerwony</t>
  </si>
  <si>
    <t>worki na śmieci z foli LDPE, 120 l o grubości min. 30 mikronów,pakowane po 25 szt na roli,kolor czarny</t>
  </si>
  <si>
    <t>VAT</t>
  </si>
  <si>
    <t xml:space="preserve">Golarka jednorazowego użytku z podwójnym ostrzem. </t>
  </si>
  <si>
    <t>worki na śmieci z foli LDPE, 240 l o grubości min. 30 mikronów,pakowane po 10 szt na roli,kolor czarny</t>
  </si>
  <si>
    <t>op</t>
  </si>
  <si>
    <t>szt</t>
  </si>
  <si>
    <t>Ilość</t>
  </si>
  <si>
    <t>Cena netto</t>
  </si>
  <si>
    <t>Wartość netto</t>
  </si>
  <si>
    <t xml:space="preserve">Vat </t>
  </si>
  <si>
    <t>Wartość brutto</t>
  </si>
  <si>
    <t xml:space="preserve">Wózek serwisowy </t>
  </si>
  <si>
    <t>Wózek serwisowy</t>
  </si>
  <si>
    <t>Wymiary wózka szerokość 70-80 cm. Głębokość 40-50 cm. Wysokość 80-90cm. Wózek wykonany z tworzywa sztucznego i aluminium. Dwa wiadra 17l czerwone, niebieskie. Prasa do odsączania mopa z wkładem kauczukowym pozwalającym dokładniejsze odsączenie mopa. Możliwość blokady odciskania mopa. Wózek z możliwością rozbudowy o dodatkowy kosz na akcesoria.</t>
  </si>
  <si>
    <t>Kij aluminiowy</t>
  </si>
  <si>
    <t>Uchwyt do mopów płaskich</t>
  </si>
  <si>
    <t>Waga uchwytu 380 g. ( +/- 10 g.) długość 40 cm. szerokość 10 cm. średnica kija 2,35cm. Wykonany z: podstawa- poliypropylen, wzmocnione włókno szklane, kolor antracytowy, przycisk zwalniający-polyoximethylen, kolor żółty, przegub- polyoximethylen/polipropylen, kolor antracytowy. Dostosowany do mopów w rozmiarze 40 cm. Bardzo wygodny w myciu ścian i sufitów. Zapewniający bezdotykową obsługę mopa. Otwierany za pomocą przycisku ręcznego usytuowanego w przegubie. Możliwość zastosowania uchwytów do mocowania ściereczek. Uchwyt po otwarciu zachowujący symetrię tzn.oba ramiona o takiej samej długości. Mocowanie kija za pomocą śruby. Odporny na działanie środków chemicznych. Możliwa dezynfekcja termiczna do 110 stopni C. Dostępne wszystkie elementy do serwisu uchwytu. Trwałe oznaczenia daty produkcji oraz nazwy producenta.</t>
  </si>
  <si>
    <t>Zestaw do zamiatania</t>
  </si>
  <si>
    <t>Zestaw do „zamiatania” wyposażony w zamykaną przestrzeń na odpady, z ruchomym uchwytem do mocowania na wózku serwisowym. Kij z elementem roboczym(zbierającym) zaopatrzony w ruchomy przegub pozwalający na ergonomiczną pracę osobą o różnym wzroście. Część zbierająca odpad do pojemnika wykonana z gumy pozwalająca na efektywne zbieranie mokrych zabrudzeń. Możliwe mycie i dezynfekcja elementu roboczego. Wszystkie elementy zestawu wymienne.</t>
  </si>
  <si>
    <t>Mop </t>
  </si>
  <si>
    <t>Mop kieszeniowy płaski przystosowany do uchwytu o długości 40 cm waga 100-150 g. - skład części roboczej min 45% bawełna, 53%, skład podkładu ( podstawy mopa ) 35% bawełna, 65% poliester. Odporność na temp. prania 95 °C, suszenia 110 °C.  Wymiary mopa : wymiary przed praniem zew.dł.440 mm,szer.145 mm, wymiary po praniu zew.dł.420 mm, szer.140 mm, wymiary przed praniem wew.dł.410 mm szer.125 mm, wymiary po praniu wew. dł.400 mm, szer.120 mm. Frędzle zamknięte w środku, rodzaj tkania wew. rzędów pętelek zapewniający brak możliwości wyciągnięcia nitki z tkaniny, frędzle otwarte na zewnątrz, posiadający dwie kieszenie do mocowania mopa na uchwycie, kieszenie mopa o wzmocnionym brzegu z rozciągliwego materiału zapewniającego zmniejszenie naprężeń i wyeliminowanie możliwości uszkodzeń mechanicznych, wymiary wew. kieszeni: szer. 120 mm,gł. 65 mm.Trwale oznakowanie(w kolorze czarnym) jednej kieszeni informacją o nazwie producenta, nazwie handlowej, przepisie prania,numerze katalogowym, rozmiarze mopa oraz dacie produkcji. Mop zaopatrzony w kolorowe lamówki ( min. 6 kolorów do wyboru )wszyte na całej długości mopa. Gwarancja min 250 cykli prawidłowych prań.Mop może być poddany sterylizacji w procesie autoklawowania w temperaturze 120 °C i czasie 15 minut. </t>
  </si>
  <si>
    <t>Ściereczka</t>
  </si>
  <si>
    <t>Wymiary min 40cm na 40cm Ciężar pow. Min 220gr/m2 Materiał mikrofaza min 80%. Dostępność min 5 kolorów.</t>
  </si>
  <si>
    <t>Kompaktowa samojezdna maszyna szorująco-zbierająca z siedziskiem</t>
  </si>
  <si>
    <t>W zestawie kompletna maszyna,  2x szczotka szorująca, 2x  tarcza napędowa, baterie żelowe</t>
  </si>
  <si>
    <t xml:space="preserve">Odkurzacz do prania ekstrakcyjnego </t>
  </si>
  <si>
    <t>Profesjonalna maszyna do ekstrakcyjnego prania wykładzin dywanowych, tapicerek i obić o parametrach:</t>
  </si>
  <si>
    <t>W zestawie:</t>
  </si>
  <si>
    <t>Maszyna piorąca natryskowo-ekstrakcyjna, 3-częściowa rura, dysza natryskowo-zbierająca, wąż giętki.</t>
  </si>
  <si>
    <t xml:space="preserve">Odkurzacz na sucho </t>
  </si>
  <si>
    <t>urządzenie kompletne, gotowe do pracy, z jednym workiem fizelinowym w środku</t>
  </si>
  <si>
    <t>Tabletki przeznaczone do maszynowego mycia naczyń zapewniające doskonałe rezultaty czyszczenia. Dzięki specjalnej formule chronią szkło przed korozją i matowieniem. Tabletki z łatwością rozpuszczają silne zabrudzenia takie jak pozostałości białka czy skrobi, skutecznie przeciwdziałają też powstawaniu osadów po kawie i herbacie. pH 10,3-11,3 (1%). Skład: węglan sodu: 25-30%, nadwęglan sodu: 10=20%, dikrzemian disodu: 3-5%, alkohole etoksylowane: 1-2,5%, alfa amylaza: 0,5-1%, fosforany &lt;30%, związki wybielające na bazie tlenu: 15-30%. Opakowanie karton 4kg (200 tabletek).</t>
  </si>
  <si>
    <t>op.</t>
  </si>
  <si>
    <t>Ilość produktu gotowego</t>
  </si>
  <si>
    <t>Zadanie 1: Chusteczki</t>
  </si>
  <si>
    <t>Formularz cenowy</t>
  </si>
  <si>
    <t>Załącznik nr 2.1 do SWZ</t>
  </si>
  <si>
    <t>Chusteczki  wykonane z PET; wymiar 20x38cm; gramatura min. 40g/m2, naklejki do opisania dozownika dla chusteczek. Chusteczki do stosowania po uprzednim zalaniu preparatem Incidin Pro ECOLAB. Chusteczki  nasączone zachowują spektrum biobójcze przez min. 28 dni,nisko pylące, suche. Rolka 99 szt.</t>
  </si>
  <si>
    <t>Cena netto PLN</t>
  </si>
  <si>
    <t>Preparat gotowy do użycia w pianie do wstepnej dezynfekcji narzędzi medycznych i chirurgicznych, zapobiegający zasychaniu zanieczyszczeń o szerokiej kompatybilności materiałowej. Preparat na bazie QAV, związków powierzchniowo czynnych i kompleksu trzech enzymów (proteza, amylaza, lipza). Działanie bakteriobójcze, wirusobójcze (HIV, HBV, HCV -BVDV Vaccinia) w czasie 15 minut. opakowanie: butelka 750 ml. Ilość roztworu roboczego/kocentratu/produktu gotowego 90 L. Wyrób medyczny.</t>
  </si>
  <si>
    <t>Wartość Brutto</t>
  </si>
  <si>
    <t xml:space="preserve">Wartość VAT         </t>
  </si>
  <si>
    <t>Wartość Netto</t>
  </si>
  <si>
    <t>Zadanie 2: Pianka dezynfekcyjna</t>
  </si>
  <si>
    <t>Załącznik nr 2.2 do SWZ</t>
  </si>
  <si>
    <t>Załącznik nr 2.3 do SWZ</t>
  </si>
  <si>
    <t>nazwa handlowa oferowanego artykułu/ producent</t>
  </si>
  <si>
    <t>Załącznik nr 4.1 do SWZ</t>
  </si>
  <si>
    <t>Zadanie 4: papier, mydło</t>
  </si>
  <si>
    <t>cena netto</t>
  </si>
  <si>
    <t>jm</t>
  </si>
  <si>
    <t>Czyściwo perforowane w roli centralnego dozowania, do lekkich zabrudzeń. Posiadające wyjmowaną gilzę typu Smart Core. Chłonne, wytrzymałe, 1 -warstwowe w kolorze białym (nasycenie bieli 82%), wykonane z makulatury i celulozy (mix) o wymiarach odcinka 19,8 x 35 cm (+/- 2%). Długość rolki 299,95 m (+/- 2 %), ilość odcinków 857 szt, gramatura 24,5 g/m2. Czyściwo dozowanie przez dozownik po jednym odcinku. Czyściwo posiadające certyfikat ekologiczny EU ECOLABEL lub równoważny oraz dopuszczenie do kontaktu z żywnością. Ostatnie od 3-5 m ręcznika z nadrukiem paska w kolorze umożliwiający kontroli zużycia wkładu. Pakowane po 6 rolek.</t>
  </si>
  <si>
    <t>Papier toaletowy centralnie dozowany w odcinkach pasujący do dozownika białego, wykonanego z ABS i MABS.   Papier toaletowy o długości min 207 metrów, perforacja co 18 cm. Ilość odcinków na rolce min. 1150, średnica rolki 19,9 cm. Szerokość odcinka 13,4 cm. Papier koloru białego, 2-warstwowy, wykonany z makulatury, gramatura min 2 x 16,5 g/m2. Nasycenie bieli 84%. Rolka wyposażona w gilzę z usuwaniem w systemie smart Core. Papier toaletowy posiadający certyfikat ekologiczny EU Ecolabe lub równoważne.</t>
  </si>
  <si>
    <t>Mydło w piance delikatne, bezzapachowe. Wkład o pojemności 1L mieszczący min 2500 dawek mydła w pianie. Butelka ekologiczna, zasysająca się do środka w miarę zużycia mydła. Każda butelka zawierająca pompkę dozującą. Mydło w kolorze jasnożółtym o pH ok 5, oraz o gęstości względnej 1,03. Mydło posiadające certyfikaty ekologiczne: Ecolabel lub równowazne. Mydło o delikatnym zapachu Możliwość dozowania w dozownik manualnym lub w dozowniku z sensorem</t>
  </si>
  <si>
    <t>Papier toaletowy centralnie dozowany w odcinkach pasujący do dozownika białego, wykonanego z ABS i MABS. Papier toaletowy o długości min 111,6 metrów, perforacja co 18 cm. Ilość odcinków na rolce min. 620, średnica rolki 14,9 cm. Szerokość odcinka 13,4 cm. Papier koloru białego, 2-warstwowy, wykonany z makulatury, gramatura min 2 x 16,5 g/m2. Nasycenie bieli 84%. Rolka wyposażona w gilzę z usuwaniem w systemie smart Core. Papier toaletowy posiadający certyfikat elologiczny Eu Ecolabel lub równoważny</t>
  </si>
  <si>
    <t>Dozownik z materiału wandaloodpornego ABS i MABS. Dzięki specjalnej konstrukcji dozownik każdorazowo dozuje równy odcinek czyściwa o wymiarach 19,8 cm( +/-2%) x 35 cm. ( +/- 2%) Dozownik do czyściwa o wymiarach: 25,5 cm x 33,1 cm x 23,9 cm w kolorze białym. Przezroczysta pokrywa dozownika umożliwiająca kontrolę zużycia wkładu, pokrywa montowana za pomocą  szpilek wykonanych z tworzywa sztucznego - zdejmowana ułatwiająca czyszczenie. Ruchoma głowica umożliwiająca dozowanie odcinka w każdym kierunku, Wyjmowana głowica ułatwiająca proces czyszczenia. Dwufunkcyjny demontowany zamek zamykany za pomocą metalowego kluczyka lub przycisku.</t>
  </si>
  <si>
    <t>440 szt</t>
  </si>
  <si>
    <t>80 szt</t>
  </si>
  <si>
    <t>85 szt</t>
  </si>
  <si>
    <t>Przedmiot zamówienia</t>
  </si>
  <si>
    <t>Załacznik 2.5 do SWZ</t>
  </si>
  <si>
    <t>Zadanie nr: 5 Sól do zmywarki, tabletki do zmywarki</t>
  </si>
  <si>
    <t>Załacznik 2.6 do SWZ</t>
  </si>
  <si>
    <t>Zadanie 6: Jednorazowe maszynki do golenia</t>
  </si>
  <si>
    <t>Załacznik 2.7 do SWZ</t>
  </si>
  <si>
    <t>Zadanie 7: Odkamienacz, filtr wody do ekspresu</t>
  </si>
  <si>
    <t>Załacznik 2.8 do SWZ</t>
  </si>
  <si>
    <t>Wymiary wózka: szerokość 120-145 cm. głębokość 50-60 cm. wysokość 110-120 cm. Wózek wykonany z tworzywa sztucznego, aluminium i stali szlachetnej. W skład wózka wchodzą następujące elementy: podstawa z czterema kołami o średnicy 100-125 mm. wszystkie skrętne, ułożyskowane oraz powleczone czarną gumą, która zapobiega pozostawianiu śladów. Rama na worki 2x70l. Podstawa na odpady z możliwością demontażu w celu zmniejszenia wymiarów lub przeznaczenia wózka. Dwa maszty aluminiowe z możliwością regulacji położenia kuwet, dwie kuwety o pojemności 15 l. i wymiarach szer.35 cm,gł.50 cm,wys.17 cm, dwie kuwety o pojemności 5 l. i wymiarach szer.35 cm,gł.50 cm,wys.7 cm. Trzy wiaderka z podziałką o pojemności 6 l. do serwisowania powierzchni górnych zaopatrzone w pokrywki w kolorach niebieska, czerwona, żółta. Jednej pokrywy z uszczelką (z widocznym kolorystycznym oznaczeniem jej przeznaczenia) do hermetycznego zamykania pojemnika na czyste mopy, jedną pokrywę w kolorze czerwonym bez uszczelki z przeznaczeniem do magazynowania mopów brudnych, system mocowania kuwet pozwalający na ich bezpieczne wysuwanie. Uchwyt na kije i akcesoria dodatkowe. Możliwość modyfikacji polegającej na jego rozbudowie lub zmianie przeznaczenia ( możliwa zmiana systemów do sprzątania ) Wszystkie elementy wózka wymienne, dostępne w trakcie użytkowania przy ewentualnym serwisie.</t>
  </si>
  <si>
    <t>Długość 140 cm, długość uchwytu/rękojeści 16 cm,średnica otworu na śrubę 6,5 mm, waga 275 g (+/- 10 g). Kij wykonany z aluminium eloksalowanego, rękojeść z polioxymtylanu kolor antracytowy</t>
  </si>
  <si>
    <t xml:space="preserve">Razem: </t>
  </si>
  <si>
    <t>Zadanie 8: drobny sprzęt gospodarczy</t>
  </si>
  <si>
    <t>Załacznik 2.9 do SWZ</t>
  </si>
  <si>
    <t>Zadanie 9: maszyny u urządzenia sprzątające</t>
  </si>
  <si>
    <t xml:space="preserve">Wydajność teoretyczna min.  3025 m² </t>
  </si>
  <si>
    <t xml:space="preserve">Szerokość pracy 55 cm (+/- 1cm) </t>
  </si>
  <si>
    <t>Maksymalny pobór mocy 1400 W</t>
  </si>
  <si>
    <t>Szerokość ssawy 63 cm (+/-1cm) w kształcie litery V</t>
  </si>
  <si>
    <t xml:space="preserve">Gumy zbierające 4-stronnego zastosowania </t>
  </si>
  <si>
    <t>Wbudowany prostownik</t>
  </si>
  <si>
    <t>Maszyna wyposażona w oświetlenie LED</t>
  </si>
  <si>
    <t>Maszyna wyposażona w funkcję wysuwania mechanizmu czyszczącego, do maksymalnie 15 cm, pozwalającą umyć podłogi np. pod kaloryferami</t>
  </si>
  <si>
    <t>Długość przewodu prostownika min. 5 m</t>
  </si>
  <si>
    <t>Pojemność zbiornika czystego roztworu 75 L  (+/- 2L)</t>
  </si>
  <si>
    <t>Baterie żelowe</t>
  </si>
  <si>
    <t>Pojemność zbiornika brudnego roztworu 75 L (+/- 2L)</t>
  </si>
  <si>
    <t xml:space="preserve">Czas pracy baterii ok. 4 h </t>
  </si>
  <si>
    <t>Regulacja stężenia roboczego min. 6 poziomów</t>
  </si>
  <si>
    <t>Maksymalne nachylenie pracy min. 2%</t>
  </si>
  <si>
    <t xml:space="preserve">Ciężar maszyny gotowej do pracy maks. 450 kg </t>
  </si>
  <si>
    <t>Ciężar maszyny bez baterii i roztworu maks. 201 kg</t>
  </si>
  <si>
    <t xml:space="preserve">Prędkość pracy do przodu min. 5,4 km/h </t>
  </si>
  <si>
    <t>Prędkość obrotowa szczotki 190 obr./min. (+/- 10 obr.)</t>
  </si>
  <si>
    <t>Możliwość jazdy do tyłu</t>
  </si>
  <si>
    <t>Nacisk szczotki ok. 45 kg</t>
  </si>
  <si>
    <t xml:space="preserve">Gwarancja 36 miesięcy na miejscu u klienta, potwierdzona przez producenta na piśmie. </t>
  </si>
  <si>
    <t>· Zbiornik wody brudnej  10 l (+/- 1l)</t>
  </si>
  <si>
    <t>· Zbiornik wody czystej 10 l (+/- 1l)</t>
  </si>
  <si>
    <t>· Przepływ powietrza 41 l/s (+/- 1l)</t>
  </si>
  <si>
    <t>· Ciężar maszyny maks 12,2kg</t>
  </si>
  <si>
    <t>· Poziom hałasu maks. 66dB(A)</t>
  </si>
  <si>
    <t>· Długość przewodu zasilającego min. 10m</t>
  </si>
  <si>
    <t>· Wymiary urządzenia D x Sz x W – 38x38x60 cm (+/-2%)</t>
  </si>
  <si>
    <t>·  Siła ssania min. 18kPa</t>
  </si>
  <si>
    <t>·  Zużycie prądu 900W (+/-2%)</t>
  </si>
  <si>
    <t>Pojemność zbiornika 13 L (+/- 0,5l)</t>
  </si>
  <si>
    <t>Zasięg pracy min. 15 m</t>
  </si>
  <si>
    <t>Rodzaj worka: fizelinowy lub papierowy</t>
  </si>
  <si>
    <t>Długość kabla zasilającego min. 12 m</t>
  </si>
  <si>
    <t>Nominalny pobór mocy maks. 590 W</t>
  </si>
  <si>
    <t>Długość węża ssącego min 2,1 m</t>
  </si>
  <si>
    <t>Rura ssąca metalowa, teleskopowa</t>
  </si>
  <si>
    <t xml:space="preserve">Waga maks. 6,5 kg </t>
  </si>
  <si>
    <t>Szerokość dyszy ssącej min. 275 mm</t>
  </si>
  <si>
    <t>Poziom hałasu (A ważony) maks. 53 dB(A)</t>
  </si>
  <si>
    <t>Wymiary (dł. x szer. x wys.) 424 x 313 x 353 mm (+/- 5cm)</t>
  </si>
  <si>
    <t xml:space="preserve">Siła ssania min 17 kPa </t>
  </si>
  <si>
    <t>Maksymalny przepływ powietrza 33 l / sek.  (+/-5%)</t>
  </si>
  <si>
    <t>Razem:</t>
  </si>
  <si>
    <t>Zadanie 10: PREPARATY DO MYCIA, DEZYNFEKCJI RĄK</t>
  </si>
  <si>
    <r>
      <t>Preparat przeznaczony do higienicznej i chirurgicznej dezynfekcji rąk</t>
    </r>
    <r>
      <rPr>
        <sz val="8"/>
        <rFont val="Arial"/>
        <family val="2"/>
        <charset val="238"/>
      </rPr>
      <t>,na bazie etanonu ( min.89%), bez zawartości jodu, chlorheksydyny, izopropanolu, fenolu i jego pochodnych. Preparat bezbarwny zawierający substancje nawilżajace, pielęgnujące i regenerujące skórę, takie jak witamina E, pantenol i gliceryna, substancje zapachowe. Kompatybilne z automatycznym  dozownikiem bezdotykowym.</t>
    </r>
    <r>
      <rPr>
        <sz val="8"/>
        <color rgb="FF000000"/>
        <rFont val="Arial"/>
        <family val="2"/>
        <charset val="238"/>
      </rPr>
      <t>. Opakowanie 0,75 L Produkt biobójczy.</t>
    </r>
  </si>
  <si>
    <t>Załacznik 2.10 do SWZ</t>
  </si>
  <si>
    <t>Wartość VAT</t>
  </si>
  <si>
    <t>Delikatny preparat myjący do higienicznego i chirurgicznego mycia rąk oraz całego ciała; bez barwników i substancji zapachowych; przetestowany dermatologicznie; neutralna dla skóry wartość pH. Kompatybilne z automatycznym bezdotykowym dozownikiem. Opakowanie 0,75 L. Kosmetyk</t>
  </si>
  <si>
    <t xml:space="preserve"> PRZEDMIOT ZAMÓWIENIA*</t>
  </si>
  <si>
    <r>
      <rPr>
        <b/>
        <sz val="8"/>
        <rFont val="Arial"/>
        <family val="2"/>
        <charset val="238"/>
      </rPr>
      <t>*  Produkty z zadania nr 1 i 2 pochodzące od jednego producenta.</t>
    </r>
    <r>
      <rPr>
        <b/>
        <sz val="8"/>
        <color rgb="FFC9211E"/>
        <rFont val="Arial"/>
        <family val="2"/>
        <charset val="238"/>
      </rPr>
      <t xml:space="preserve"> </t>
    </r>
    <r>
      <rPr>
        <sz val="8"/>
        <rFont val="Arial"/>
        <family val="2"/>
        <charset val="238"/>
      </rPr>
      <t>Zamawiający wymaga dostarczenia na czas trwania umowy bezdotykowych dozowników ściennych w ilości 60szt., przeznaczonych do dozowania preparatów do odkażania i mycia rąk w postaci płynu o następujących właściwościach: dostosowany do wkładów (butelek) 750 ml, działający w systemie zamkniętym .Dozowniki działają na fotokomórkę – dozowanie przez podstawienie dłoni pod dozownik, jednorazowe pompki, dostarczane wraz z butelkami produktów, umożliwiające łatwą i higieniczną wymianę, bez konieczności reprocesowania. Niewielki rozmiar (23,72cmx13,97cmX10,16cm). Możliwe także mocowanie dzięki samoprzylepnej taśmie, umieszczonej z tyłu dozownika. Okienko umożliwiające kontrolę ilości produktu w butelce. Dostępny zestaw zamek + klucz, zabezpieczające przed niepowołanym otwarciem dozownika. Regulowana ilość dozowanego preparatu.</t>
    </r>
  </si>
  <si>
    <t>Kosz na śmieci o pojemności 60 litrów z pedałem, metalowy. Wymiary: 29 x 45 x 61 cm</t>
  </si>
  <si>
    <t>Kosz na śmieci o pojemności 30 litrów z pedałem, metalowy. Wymiary: 44 x 31,5 cm</t>
  </si>
  <si>
    <t>Kosz metalowy chromowany sanitarny 120 l, mobilny, ściągany przedni, materiał odporny na korozję</t>
  </si>
  <si>
    <t>Zadanie 11: szafki ubraniowe</t>
  </si>
  <si>
    <t xml:space="preserve"> PRZEDMIOT ZAMÓWIENIA</t>
  </si>
  <si>
    <t>Załacznik 2.11 do SWZ</t>
  </si>
  <si>
    <t>Płyn do prania odzieży niemowlęcej typu Lovela hipoalergiczne i delikatne, dla dzieci od pierwszego dnia życia, do ubranek kolorowych, przebadane dermatologicznie, testowane klinicznie, bez dodatku sztucznych barwników, alergenów i fosforanów, bezpieczne dla skóry noworodków i małych dzieci, odpowiednie dla alergików, delikatny, niedrażniący zapach, do prania automatycznego, ręcznego i namaczania, op. 4,5 L</t>
  </si>
  <si>
    <t>Formularz cenowy zmiana 1</t>
  </si>
  <si>
    <t>Metalowa szafa ubraniowa BHP o wymiarach 180x40x50 (cm). Stabilna, zgrzewana konstrukcja z blachy stalowej pokrytej farbą proszkową. Kolorystyka szaf korpus 9010 fronty 5010. Drzwi wyposażone w wywietrzniki - nowoczesna perforacja oraz naklejany identyfikator, specjalny profil gwarantujący dużą sztywność drzwi. W każdym segmencie znajduje się półka oraz przegroda, drążek na ubrania oraz 2 haczyki. Szafki zamykane zamkiem kluczowym z jednopunktowym ryglowaniem.</t>
  </si>
  <si>
    <t>Formularz cenowy zmiana 2</t>
  </si>
</sst>
</file>

<file path=xl/styles.xml><?xml version="1.0" encoding="utf-8"?>
<styleSheet xmlns="http://schemas.openxmlformats.org/spreadsheetml/2006/main">
  <numFmts count="5">
    <numFmt numFmtId="44" formatCode="_-* #,##0.00\ &quot;zł&quot;_-;\-* #,##0.00\ &quot;zł&quot;_-;_-* &quot;-&quot;??\ &quot;zł&quot;_-;_-@_-"/>
    <numFmt numFmtId="43" formatCode="_-* #,##0.00\ _z_ł_-;\-* #,##0.00\ _z_ł_-;_-* &quot;-&quot;??\ _z_ł_-;_-@_-"/>
    <numFmt numFmtId="164" formatCode="#,##0.00\ &quot;zł&quot;"/>
    <numFmt numFmtId="165" formatCode="_-* #,##0\ _z_ł_-;\-* #,##0\ _z_ł_-;_-* &quot;-&quot;??\ _z_ł_-;_-@_-"/>
    <numFmt numFmtId="166" formatCode="0.0"/>
  </numFmts>
  <fonts count="34">
    <font>
      <sz val="11"/>
      <color theme="1"/>
      <name val="Calibri"/>
      <family val="2"/>
      <charset val="238"/>
      <scheme val="minor"/>
    </font>
    <font>
      <sz val="11"/>
      <color theme="1"/>
      <name val="Czcionka tekstu podstawowego"/>
      <family val="2"/>
      <charset val="238"/>
    </font>
    <font>
      <sz val="10"/>
      <color rgb="FF000000"/>
      <name val="Arial"/>
      <family val="2"/>
      <charset val="238"/>
    </font>
    <font>
      <b/>
      <sz val="12"/>
      <color rgb="FF000000"/>
      <name val="Arial"/>
      <family val="2"/>
      <charset val="238"/>
    </font>
    <font>
      <b/>
      <sz val="9"/>
      <color rgb="FF000000"/>
      <name val="Arial"/>
      <family val="2"/>
      <charset val="238"/>
    </font>
    <font>
      <sz val="10"/>
      <color rgb="FF000000"/>
      <name val="Arial CE"/>
      <charset val="238"/>
    </font>
    <font>
      <b/>
      <sz val="10"/>
      <color rgb="FF000000"/>
      <name val="Arial"/>
      <family val="2"/>
      <charset val="238"/>
    </font>
    <font>
      <b/>
      <sz val="11"/>
      <color theme="1"/>
      <name val="Calibri"/>
      <family val="2"/>
      <charset val="238"/>
      <scheme val="minor"/>
    </font>
    <font>
      <b/>
      <sz val="10"/>
      <color rgb="FF2D2D2D"/>
      <name val="Arial"/>
      <family val="2"/>
      <charset val="238"/>
    </font>
    <font>
      <b/>
      <sz val="10"/>
      <color theme="1"/>
      <name val="Arial"/>
      <family val="2"/>
      <charset val="238"/>
    </font>
    <font>
      <sz val="10"/>
      <color theme="1"/>
      <name val="Arial"/>
      <family val="2"/>
      <charset val="238"/>
    </font>
    <font>
      <b/>
      <sz val="12"/>
      <color theme="1"/>
      <name val="Arial"/>
      <family val="2"/>
      <charset val="238"/>
    </font>
    <font>
      <sz val="12"/>
      <color theme="1"/>
      <name val="Arial"/>
      <family val="2"/>
      <charset val="238"/>
    </font>
    <font>
      <sz val="11"/>
      <color theme="1"/>
      <name val="Arial"/>
      <family val="2"/>
      <charset val="238"/>
    </font>
    <font>
      <sz val="8"/>
      <color theme="1"/>
      <name val="Arial"/>
      <family val="2"/>
      <charset val="238"/>
    </font>
    <font>
      <b/>
      <sz val="8"/>
      <color theme="1"/>
      <name val="Arial"/>
      <family val="2"/>
      <charset val="238"/>
    </font>
    <font>
      <sz val="11"/>
      <color rgb="FF000000"/>
      <name val="Calibri"/>
      <family val="2"/>
      <charset val="238"/>
    </font>
    <font>
      <b/>
      <sz val="8"/>
      <color rgb="FF000000"/>
      <name val="Arial"/>
      <family val="2"/>
      <charset val="238"/>
    </font>
    <font>
      <sz val="8"/>
      <color rgb="FF000000"/>
      <name val="Arial"/>
      <family val="2"/>
      <charset val="238"/>
    </font>
    <font>
      <sz val="8"/>
      <name val="Arial"/>
      <family val="2"/>
      <charset val="238"/>
    </font>
    <font>
      <b/>
      <sz val="8"/>
      <color rgb="FF2D2D2D"/>
      <name val="Arial"/>
      <family val="2"/>
      <charset val="238"/>
    </font>
    <font>
      <b/>
      <sz val="8"/>
      <color rgb="FFC9211E"/>
      <name val="Arial"/>
      <family val="2"/>
      <charset val="238"/>
    </font>
    <font>
      <sz val="10"/>
      <name val="Arial"/>
      <family val="2"/>
      <charset val="238"/>
    </font>
    <font>
      <b/>
      <sz val="11"/>
      <color theme="1"/>
      <name val="Czcionka tekstu podstawowego"/>
      <charset val="238"/>
    </font>
    <font>
      <b/>
      <sz val="8"/>
      <name val="Arial"/>
      <family val="2"/>
      <charset val="238"/>
    </font>
    <font>
      <sz val="11"/>
      <color theme="1"/>
      <name val="Calibri"/>
      <family val="2"/>
      <charset val="238"/>
      <scheme val="minor"/>
    </font>
    <font>
      <b/>
      <sz val="11"/>
      <color theme="1"/>
      <name val="Arial"/>
      <family val="2"/>
      <charset val="238"/>
    </font>
    <font>
      <sz val="11"/>
      <color rgb="FF000000"/>
      <name val="Czcionka tekstu podstawowego1"/>
      <charset val="238"/>
    </font>
    <font>
      <sz val="11"/>
      <color indexed="8"/>
      <name val="Calibri"/>
      <family val="2"/>
      <charset val="238"/>
    </font>
    <font>
      <b/>
      <sz val="10"/>
      <color theme="8" tint="-0.249977111117893"/>
      <name val="Arial"/>
      <family val="2"/>
      <charset val="238"/>
    </font>
    <font>
      <b/>
      <sz val="8"/>
      <color theme="8" tint="-0.249977111117893"/>
      <name val="Arial"/>
      <family val="2"/>
      <charset val="238"/>
    </font>
    <font>
      <b/>
      <sz val="12"/>
      <color theme="8" tint="-0.249977111117893"/>
      <name val="Arial"/>
      <family val="2"/>
      <charset val="238"/>
    </font>
    <font>
      <b/>
      <sz val="11"/>
      <color theme="8" tint="-0.249977111117893"/>
      <name val="Calibri"/>
      <family val="2"/>
      <charset val="238"/>
      <scheme val="minor"/>
    </font>
    <font>
      <b/>
      <sz val="10"/>
      <name val="Arial"/>
      <family val="2"/>
      <charset val="238"/>
    </font>
  </fonts>
  <fills count="9">
    <fill>
      <patternFill patternType="none"/>
    </fill>
    <fill>
      <patternFill patternType="gray125"/>
    </fill>
    <fill>
      <patternFill patternType="solid">
        <fgColor theme="0"/>
        <bgColor indexed="64"/>
      </patternFill>
    </fill>
    <fill>
      <patternFill patternType="solid">
        <fgColor theme="0"/>
        <bgColor rgb="FFF6F9D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FF"/>
        <bgColor rgb="FFFFFFCC"/>
      </patternFill>
    </fill>
    <fill>
      <patternFill patternType="solid">
        <fgColor theme="8" tint="0.39997558519241921"/>
        <bgColor rgb="FFFFFFCC"/>
      </patternFill>
    </fill>
    <fill>
      <patternFill patternType="solid">
        <fgColor theme="8" tint="0.39997558519241921"/>
        <bgColor rgb="FFC0C0C0"/>
      </patternFill>
    </fill>
  </fills>
  <borders count="35">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rgb="FF000000"/>
      </right>
      <top/>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thin">
        <color rgb="FF000000"/>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diagonal/>
    </border>
    <border>
      <left style="thin">
        <color indexed="64"/>
      </left>
      <right/>
      <top style="thin">
        <color indexed="64"/>
      </top>
      <bottom/>
      <diagonal/>
    </border>
    <border>
      <left/>
      <right/>
      <top style="thin">
        <color indexed="64"/>
      </top>
      <bottom/>
      <diagonal/>
    </border>
    <border>
      <left style="thin">
        <color rgb="FF000000"/>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auto="1"/>
      </right>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7">
    <xf numFmtId="0" fontId="0" fillId="0" borderId="0"/>
    <xf numFmtId="0" fontId="2" fillId="0" borderId="0" applyNumberFormat="0" applyBorder="0" applyProtection="0"/>
    <xf numFmtId="0" fontId="5" fillId="0" borderId="0" applyNumberFormat="0" applyBorder="0" applyProtection="0"/>
    <xf numFmtId="0" fontId="1" fillId="0" borderId="0"/>
    <xf numFmtId="43" fontId="1" fillId="0" borderId="0" applyFont="0" applyFill="0" applyBorder="0" applyAlignment="0" applyProtection="0"/>
    <xf numFmtId="0" fontId="16" fillId="0" borderId="0"/>
    <xf numFmtId="0" fontId="2" fillId="0" borderId="0" applyBorder="0" applyProtection="0"/>
    <xf numFmtId="0" fontId="5" fillId="0" borderId="0" applyBorder="0" applyProtection="0"/>
    <xf numFmtId="0" fontId="25" fillId="0" borderId="0"/>
    <xf numFmtId="166" fontId="27" fillId="0" borderId="0" applyBorder="0" applyProtection="0"/>
    <xf numFmtId="0" fontId="25" fillId="0" borderId="0"/>
    <xf numFmtId="0" fontId="25" fillId="0" borderId="0"/>
    <xf numFmtId="0" fontId="25" fillId="0" borderId="0"/>
    <xf numFmtId="0" fontId="25" fillId="0" borderId="0"/>
    <xf numFmtId="0" fontId="25" fillId="0" borderId="0"/>
    <xf numFmtId="0" fontId="25" fillId="0" borderId="0"/>
    <xf numFmtId="44" fontId="28" fillId="0" borderId="0" applyFont="0" applyFill="0" applyBorder="0" applyAlignment="0" applyProtection="0"/>
  </cellStyleXfs>
  <cellXfs count="281">
    <xf numFmtId="0" fontId="0" fillId="0" borderId="0" xfId="0"/>
    <xf numFmtId="0" fontId="2" fillId="2" borderId="3" xfId="0" applyFont="1" applyFill="1" applyBorder="1" applyAlignment="1">
      <alignment horizontal="left" vertical="top" wrapText="1"/>
    </xf>
    <xf numFmtId="0" fontId="0" fillId="2" borderId="0" xfId="0" applyFill="1"/>
    <xf numFmtId="0" fontId="2" fillId="2" borderId="3" xfId="2" applyFont="1" applyFill="1" applyBorder="1" applyAlignment="1" applyProtection="1">
      <alignment horizontal="center" vertical="center" wrapText="1" readingOrder="1"/>
    </xf>
    <xf numFmtId="0" fontId="2" fillId="2" borderId="6" xfId="0" applyFont="1" applyFill="1" applyBorder="1" applyAlignment="1">
      <alignment horizontal="left" vertical="top" wrapText="1"/>
    </xf>
    <xf numFmtId="0" fontId="2" fillId="2" borderId="0" xfId="0" applyFont="1" applyFill="1" applyAlignment="1">
      <alignment horizontal="center" vertical="center" wrapText="1" readingOrder="1"/>
    </xf>
    <xf numFmtId="0" fontId="6" fillId="2" borderId="0" xfId="0" applyFont="1" applyFill="1" applyAlignment="1">
      <alignment horizontal="center" vertical="center" wrapText="1" readingOrder="1"/>
    </xf>
    <xf numFmtId="0" fontId="2" fillId="2" borderId="0" xfId="0" applyFont="1" applyFill="1" applyAlignment="1">
      <alignment horizontal="left" vertical="top" wrapText="1"/>
    </xf>
    <xf numFmtId="0" fontId="2" fillId="2" borderId="0" xfId="0" applyFont="1" applyFill="1"/>
    <xf numFmtId="0" fontId="4" fillId="4" borderId="3" xfId="1" applyFont="1" applyFill="1" applyBorder="1" applyAlignment="1" applyProtection="1">
      <alignment horizontal="center" vertical="center" wrapText="1" readingOrder="1"/>
    </xf>
    <xf numFmtId="0" fontId="6" fillId="4" borderId="3" xfId="2" applyFont="1" applyFill="1" applyBorder="1" applyAlignment="1" applyProtection="1">
      <alignment horizontal="center" vertical="center" wrapText="1" readingOrder="1"/>
    </xf>
    <xf numFmtId="0" fontId="4" fillId="4" borderId="3" xfId="2" applyFont="1" applyFill="1" applyBorder="1" applyAlignment="1" applyProtection="1">
      <alignment horizontal="center" vertical="center" wrapText="1" readingOrder="1"/>
    </xf>
    <xf numFmtId="3" fontId="4" fillId="4" borderId="3" xfId="1" applyNumberFormat="1" applyFont="1" applyFill="1" applyBorder="1" applyAlignment="1" applyProtection="1">
      <alignment horizontal="center" vertical="center" wrapText="1" readingOrder="1"/>
    </xf>
    <xf numFmtId="0" fontId="4" fillId="4" borderId="4" xfId="1" applyFont="1" applyFill="1" applyBorder="1" applyAlignment="1" applyProtection="1">
      <alignment horizontal="center" vertical="center" wrapText="1" readingOrder="1"/>
    </xf>
    <xf numFmtId="0" fontId="7" fillId="0" borderId="0" xfId="0" applyFont="1"/>
    <xf numFmtId="0" fontId="0" fillId="0" borderId="0" xfId="0" applyAlignment="1">
      <alignment horizontal="center" vertical="center"/>
    </xf>
    <xf numFmtId="0" fontId="7" fillId="4" borderId="7" xfId="0" applyFont="1" applyFill="1" applyBorder="1" applyAlignment="1">
      <alignment horizontal="center" vertical="center"/>
    </xf>
    <xf numFmtId="0" fontId="9" fillId="4" borderId="7" xfId="0" applyFont="1" applyFill="1" applyBorder="1" applyAlignment="1">
      <alignment horizontal="center" vertical="center"/>
    </xf>
    <xf numFmtId="2" fontId="6" fillId="2" borderId="0" xfId="0" applyNumberFormat="1" applyFont="1" applyFill="1" applyBorder="1" applyAlignment="1">
      <alignment horizontal="center" vertical="center" wrapText="1" readingOrder="1"/>
    </xf>
    <xf numFmtId="164" fontId="7" fillId="4" borderId="7" xfId="0" applyNumberFormat="1" applyFont="1" applyFill="1" applyBorder="1" applyAlignment="1">
      <alignment horizontal="center" vertical="center" wrapText="1"/>
    </xf>
    <xf numFmtId="164" fontId="0" fillId="0" borderId="0" xfId="0" applyNumberFormat="1" applyAlignment="1">
      <alignment horizontal="center" vertical="center"/>
    </xf>
    <xf numFmtId="164" fontId="4" fillId="4" borderId="4" xfId="2" applyNumberFormat="1" applyFont="1" applyFill="1" applyBorder="1" applyAlignment="1" applyProtection="1">
      <alignment horizontal="center" vertical="center" wrapText="1" readingOrder="1"/>
    </xf>
    <xf numFmtId="164" fontId="4" fillId="4" borderId="3" xfId="2" applyNumberFormat="1" applyFont="1" applyFill="1" applyBorder="1" applyAlignment="1" applyProtection="1">
      <alignment horizontal="center" vertical="center" wrapText="1" readingOrder="1"/>
    </xf>
    <xf numFmtId="164" fontId="2" fillId="2" borderId="3" xfId="0" applyNumberFormat="1" applyFont="1" applyFill="1" applyBorder="1" applyAlignment="1">
      <alignment horizontal="center" vertical="center" wrapText="1" readingOrder="1"/>
    </xf>
    <xf numFmtId="164" fontId="2" fillId="2" borderId="0" xfId="0" applyNumberFormat="1" applyFont="1" applyFill="1" applyAlignment="1">
      <alignment horizontal="center" vertical="center" wrapText="1" readingOrder="1"/>
    </xf>
    <xf numFmtId="164" fontId="4" fillId="4" borderId="3" xfId="1" applyNumberFormat="1" applyFont="1" applyFill="1" applyBorder="1" applyAlignment="1" applyProtection="1">
      <alignment horizontal="center" vertical="center" wrapText="1" readingOrder="1"/>
    </xf>
    <xf numFmtId="164" fontId="4" fillId="4" borderId="5" xfId="2" applyNumberFormat="1" applyFont="1" applyFill="1" applyBorder="1" applyAlignment="1" applyProtection="1">
      <alignment horizontal="center" vertical="center" wrapText="1" readingOrder="1"/>
    </xf>
    <xf numFmtId="0" fontId="9" fillId="4" borderId="7" xfId="0" applyFont="1" applyFill="1" applyBorder="1" applyAlignment="1">
      <alignment horizontal="center" vertical="center" wrapText="1"/>
    </xf>
    <xf numFmtId="164" fontId="9" fillId="4" borderId="7" xfId="0" applyNumberFormat="1" applyFont="1" applyFill="1" applyBorder="1" applyAlignment="1">
      <alignment horizontal="center" vertical="center" wrapText="1"/>
    </xf>
    <xf numFmtId="0" fontId="10" fillId="0" borderId="0" xfId="0" applyFont="1"/>
    <xf numFmtId="0" fontId="9" fillId="0" borderId="0" xfId="0" applyFont="1"/>
    <xf numFmtId="164" fontId="10" fillId="0" borderId="0" xfId="0" applyNumberFormat="1" applyFont="1"/>
    <xf numFmtId="0" fontId="9" fillId="0" borderId="7" xfId="0" applyFont="1" applyBorder="1" applyAlignment="1">
      <alignment horizontal="center" vertical="center"/>
    </xf>
    <xf numFmtId="0" fontId="10" fillId="0" borderId="7" xfId="0" applyFont="1" applyBorder="1" applyAlignment="1">
      <alignment horizontal="center" vertical="center"/>
    </xf>
    <xf numFmtId="9" fontId="10" fillId="0" borderId="7" xfId="0" applyNumberFormat="1" applyFont="1" applyBorder="1" applyAlignment="1">
      <alignment horizontal="center" vertical="center"/>
    </xf>
    <xf numFmtId="0" fontId="9" fillId="0" borderId="7" xfId="0" applyFont="1" applyBorder="1" applyAlignment="1">
      <alignment vertical="center"/>
    </xf>
    <xf numFmtId="164" fontId="10" fillId="0" borderId="0" xfId="0" applyNumberFormat="1" applyFont="1" applyAlignment="1">
      <alignment horizontal="center" vertical="center"/>
    </xf>
    <xf numFmtId="0" fontId="10" fillId="0" borderId="0" xfId="0" applyNumberFormat="1" applyFont="1"/>
    <xf numFmtId="164" fontId="9" fillId="0" borderId="0" xfId="0" applyNumberFormat="1" applyFont="1" applyBorder="1" applyAlignment="1">
      <alignment vertical="center"/>
    </xf>
    <xf numFmtId="0" fontId="9" fillId="0" borderId="8" xfId="0" applyFont="1" applyBorder="1" applyAlignment="1">
      <alignment horizontal="center" vertical="center"/>
    </xf>
    <xf numFmtId="0" fontId="10" fillId="0" borderId="8" xfId="0" applyFont="1" applyBorder="1" applyAlignment="1">
      <alignment horizontal="center" vertical="center"/>
    </xf>
    <xf numFmtId="0" fontId="9" fillId="5" borderId="7"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left"/>
    </xf>
    <xf numFmtId="0" fontId="12" fillId="0" borderId="0" xfId="0" applyFont="1"/>
    <xf numFmtId="164" fontId="13" fillId="0" borderId="0" xfId="0" applyNumberFormat="1" applyFont="1" applyAlignment="1">
      <alignment horizontal="center" vertical="center"/>
    </xf>
    <xf numFmtId="0" fontId="13" fillId="0" borderId="0" xfId="0" applyFont="1"/>
    <xf numFmtId="0" fontId="13" fillId="0" borderId="0" xfId="0" applyFont="1" applyAlignment="1">
      <alignment horizontal="center" vertical="center"/>
    </xf>
    <xf numFmtId="0" fontId="10" fillId="2" borderId="0" xfId="0" applyFont="1" applyFill="1"/>
    <xf numFmtId="0" fontId="9" fillId="2" borderId="7" xfId="0" applyFont="1" applyFill="1" applyBorder="1" applyAlignment="1">
      <alignment horizontal="center" vertical="center"/>
    </xf>
    <xf numFmtId="0" fontId="10" fillId="2" borderId="7" xfId="0" applyFont="1" applyFill="1" applyBorder="1" applyAlignment="1">
      <alignment horizontal="center" vertical="center"/>
    </xf>
    <xf numFmtId="164" fontId="10" fillId="2" borderId="7" xfId="0" applyNumberFormat="1" applyFont="1" applyFill="1" applyBorder="1" applyAlignment="1">
      <alignment horizontal="center" vertical="center"/>
    </xf>
    <xf numFmtId="9" fontId="10" fillId="2" borderId="7" xfId="0" applyNumberFormat="1" applyFont="1" applyFill="1" applyBorder="1" applyAlignment="1">
      <alignment horizontal="center" vertical="center"/>
    </xf>
    <xf numFmtId="0" fontId="1" fillId="0" borderId="0" xfId="3"/>
    <xf numFmtId="165" fontId="0" fillId="0" borderId="0" xfId="4" applyNumberFormat="1" applyFont="1"/>
    <xf numFmtId="0" fontId="10" fillId="0" borderId="0" xfId="3" applyFont="1"/>
    <xf numFmtId="165" fontId="10" fillId="0" borderId="0" xfId="4" applyNumberFormat="1" applyFont="1"/>
    <xf numFmtId="0" fontId="9" fillId="0" borderId="7" xfId="3" applyFont="1" applyBorder="1" applyAlignment="1">
      <alignment wrapText="1"/>
    </xf>
    <xf numFmtId="0" fontId="9" fillId="0" borderId="7" xfId="3" applyFont="1" applyBorder="1"/>
    <xf numFmtId="0" fontId="15" fillId="4" borderId="7" xfId="0" applyFont="1" applyFill="1" applyBorder="1" applyAlignment="1">
      <alignment horizontal="center" vertical="center"/>
    </xf>
    <xf numFmtId="0" fontId="15" fillId="4" borderId="7" xfId="0" applyFont="1" applyFill="1" applyBorder="1" applyAlignment="1">
      <alignment horizontal="center" vertical="center" wrapText="1"/>
    </xf>
    <xf numFmtId="164" fontId="15" fillId="4" borderId="7" xfId="0" applyNumberFormat="1" applyFont="1" applyFill="1" applyBorder="1" applyAlignment="1">
      <alignment horizontal="center" vertical="center" wrapText="1"/>
    </xf>
    <xf numFmtId="0" fontId="15" fillId="0" borderId="0" xfId="0" applyFont="1"/>
    <xf numFmtId="0" fontId="15" fillId="0" borderId="7" xfId="0" applyFont="1" applyBorder="1" applyAlignment="1">
      <alignment horizontal="center" vertical="center"/>
    </xf>
    <xf numFmtId="0" fontId="14" fillId="0" borderId="7" xfId="0" applyFont="1" applyBorder="1" applyAlignment="1">
      <alignment horizontal="center" vertical="center"/>
    </xf>
    <xf numFmtId="9" fontId="14" fillId="0" borderId="7" xfId="0" applyNumberFormat="1" applyFont="1" applyBorder="1" applyAlignment="1">
      <alignment horizontal="center" vertical="center"/>
    </xf>
    <xf numFmtId="0" fontId="14" fillId="0" borderId="0" xfId="0" applyFont="1"/>
    <xf numFmtId="0" fontId="14" fillId="0" borderId="7" xfId="0" applyFont="1" applyBorder="1" applyAlignment="1">
      <alignment horizontal="left" vertical="center" wrapText="1"/>
    </xf>
    <xf numFmtId="0" fontId="16" fillId="0" borderId="0" xfId="5"/>
    <xf numFmtId="0" fontId="2" fillId="6" borderId="0" xfId="5" applyFont="1" applyFill="1"/>
    <xf numFmtId="2" fontId="2" fillId="6" borderId="7" xfId="5" applyNumberFormat="1" applyFont="1" applyFill="1" applyBorder="1" applyAlignment="1">
      <alignment horizontal="center" vertical="center" wrapText="1" readingOrder="1"/>
    </xf>
    <xf numFmtId="2" fontId="2" fillId="6" borderId="0" xfId="5" applyNumberFormat="1" applyFont="1" applyFill="1" applyAlignment="1">
      <alignment horizontal="center" vertical="center" wrapText="1" readingOrder="1"/>
    </xf>
    <xf numFmtId="0" fontId="2" fillId="6" borderId="0" xfId="5" applyFont="1" applyFill="1" applyAlignment="1">
      <alignment horizontal="center" vertical="center" wrapText="1" readingOrder="1"/>
    </xf>
    <xf numFmtId="0" fontId="6" fillId="6" borderId="0" xfId="5" applyFont="1" applyFill="1" applyAlignment="1">
      <alignment horizontal="center" vertical="center" wrapText="1" readingOrder="1"/>
    </xf>
    <xf numFmtId="0" fontId="16" fillId="6" borderId="0" xfId="5" applyFill="1"/>
    <xf numFmtId="0" fontId="18" fillId="6" borderId="7" xfId="5" applyFont="1" applyFill="1" applyBorder="1" applyAlignment="1">
      <alignment horizontal="center" vertical="center" wrapText="1" readingOrder="1"/>
    </xf>
    <xf numFmtId="10" fontId="18" fillId="6" borderId="7" xfId="5" applyNumberFormat="1" applyFont="1" applyFill="1" applyBorder="1" applyAlignment="1">
      <alignment horizontal="center" vertical="center" wrapText="1" readingOrder="1"/>
    </xf>
    <xf numFmtId="2" fontId="18" fillId="6" borderId="7" xfId="5" applyNumberFormat="1" applyFont="1" applyFill="1" applyBorder="1" applyAlignment="1">
      <alignment horizontal="center" vertical="center" wrapText="1" readingOrder="1"/>
    </xf>
    <xf numFmtId="0" fontId="17" fillId="6" borderId="7" xfId="5" applyFont="1" applyFill="1" applyBorder="1" applyAlignment="1">
      <alignment horizontal="center" vertical="center" wrapText="1" readingOrder="1"/>
    </xf>
    <xf numFmtId="9" fontId="18" fillId="6" borderId="7" xfId="5" applyNumberFormat="1" applyFont="1" applyFill="1" applyBorder="1" applyAlignment="1">
      <alignment horizontal="center" vertical="center" wrapText="1" readingOrder="1"/>
    </xf>
    <xf numFmtId="164" fontId="2" fillId="2" borderId="15" xfId="0" applyNumberFormat="1" applyFont="1" applyFill="1" applyBorder="1" applyAlignment="1">
      <alignment horizontal="center" vertical="center" wrapText="1" readingOrder="1"/>
    </xf>
    <xf numFmtId="164" fontId="6" fillId="4" borderId="16" xfId="0" applyNumberFormat="1" applyFont="1" applyFill="1" applyBorder="1" applyAlignment="1">
      <alignment horizontal="center" vertical="center" wrapText="1" readingOrder="1"/>
    </xf>
    <xf numFmtId="164" fontId="2" fillId="2" borderId="17" xfId="0" applyNumberFormat="1" applyFont="1" applyFill="1" applyBorder="1" applyAlignment="1">
      <alignment horizontal="center" vertical="center" wrapText="1" readingOrder="1"/>
    </xf>
    <xf numFmtId="0" fontId="6" fillId="2" borderId="15" xfId="0" applyFont="1" applyFill="1" applyBorder="1" applyAlignment="1">
      <alignment horizontal="center" vertical="center" wrapText="1" readingOrder="1"/>
    </xf>
    <xf numFmtId="0" fontId="22" fillId="2" borderId="15" xfId="0" applyNumberFormat="1" applyFont="1" applyFill="1" applyBorder="1" applyAlignment="1">
      <alignment vertical="center" wrapText="1"/>
    </xf>
    <xf numFmtId="0" fontId="2" fillId="3" borderId="15" xfId="0" applyFont="1" applyFill="1" applyBorder="1" applyAlignment="1">
      <alignment horizontal="center" vertical="center" wrapText="1" readingOrder="1"/>
    </xf>
    <xf numFmtId="3" fontId="6" fillId="2" borderId="15" xfId="0" applyNumberFormat="1" applyFont="1" applyFill="1" applyBorder="1" applyAlignment="1">
      <alignment horizontal="center" vertical="center" wrapText="1" readingOrder="1"/>
    </xf>
    <xf numFmtId="164" fontId="2" fillId="3" borderId="15" xfId="0" applyNumberFormat="1" applyFont="1" applyFill="1" applyBorder="1" applyAlignment="1">
      <alignment horizontal="center" vertical="center" wrapText="1" readingOrder="1"/>
    </xf>
    <xf numFmtId="9" fontId="6" fillId="0" borderId="0" xfId="0" applyNumberFormat="1" applyFont="1" applyFill="1" applyBorder="1" applyAlignment="1">
      <alignment horizontal="center" vertical="center" wrapText="1" readingOrder="1"/>
    </xf>
    <xf numFmtId="164" fontId="2" fillId="2" borderId="21" xfId="0" applyNumberFormat="1" applyFont="1" applyFill="1" applyBorder="1" applyAlignment="1">
      <alignment horizontal="center" vertical="center" wrapText="1" readingOrder="1"/>
    </xf>
    <xf numFmtId="0" fontId="4" fillId="4" borderId="15" xfId="2" applyFont="1" applyFill="1" applyBorder="1" applyAlignment="1" applyProtection="1">
      <alignment horizontal="center" vertical="center" wrapText="1" readingOrder="1"/>
    </xf>
    <xf numFmtId="9" fontId="2" fillId="3" borderId="7" xfId="0" applyNumberFormat="1" applyFont="1" applyFill="1" applyBorder="1" applyAlignment="1">
      <alignment horizontal="center" vertical="center" wrapText="1" readingOrder="1"/>
    </xf>
    <xf numFmtId="164" fontId="2" fillId="2" borderId="15" xfId="0" applyNumberFormat="1" applyFont="1" applyFill="1" applyBorder="1" applyAlignment="1">
      <alignment horizontal="right" vertical="center" wrapText="1" readingOrder="1"/>
    </xf>
    <xf numFmtId="164" fontId="6" fillId="4" borderId="16" xfId="0" applyNumberFormat="1" applyFont="1" applyFill="1" applyBorder="1" applyAlignment="1">
      <alignment horizontal="right" vertical="center" wrapText="1" readingOrder="1"/>
    </xf>
    <xf numFmtId="164" fontId="2" fillId="2" borderId="21" xfId="0" applyNumberFormat="1" applyFont="1" applyFill="1" applyBorder="1" applyAlignment="1">
      <alignment horizontal="right" vertical="center" wrapText="1" readingOrder="1"/>
    </xf>
    <xf numFmtId="0" fontId="2" fillId="2" borderId="15" xfId="0" applyNumberFormat="1" applyFont="1" applyFill="1" applyBorder="1" applyAlignment="1">
      <alignment vertical="top" wrapText="1"/>
    </xf>
    <xf numFmtId="10" fontId="2" fillId="2" borderId="15" xfId="0" applyNumberFormat="1" applyFont="1" applyFill="1" applyBorder="1" applyAlignment="1">
      <alignment horizontal="center" vertical="center" wrapText="1" readingOrder="1"/>
    </xf>
    <xf numFmtId="0" fontId="10" fillId="0" borderId="7" xfId="0" applyFont="1" applyBorder="1" applyAlignment="1">
      <alignment horizontal="left" vertical="center" wrapText="1"/>
    </xf>
    <xf numFmtId="164" fontId="10" fillId="0" borderId="7" xfId="0" applyNumberFormat="1" applyFont="1" applyFill="1" applyBorder="1" applyAlignment="1">
      <alignment horizontal="right" vertical="center" wrapText="1"/>
    </xf>
    <xf numFmtId="0" fontId="10" fillId="0" borderId="7" xfId="0" applyFont="1" applyFill="1" applyBorder="1" applyAlignment="1">
      <alignment horizontal="center" vertical="center"/>
    </xf>
    <xf numFmtId="0" fontId="6" fillId="0" borderId="0" xfId="0" applyFont="1" applyFill="1" applyBorder="1" applyAlignment="1">
      <alignment horizontal="center" vertical="center" wrapText="1" readingOrder="1"/>
    </xf>
    <xf numFmtId="164" fontId="10" fillId="0" borderId="8" xfId="0" applyNumberFormat="1" applyFont="1" applyFill="1" applyBorder="1" applyAlignment="1">
      <alignment horizontal="right" vertical="center" wrapText="1"/>
    </xf>
    <xf numFmtId="0" fontId="10" fillId="0" borderId="8" xfId="0" applyFont="1" applyFill="1" applyBorder="1" applyAlignment="1">
      <alignment horizontal="center" vertical="center"/>
    </xf>
    <xf numFmtId="0" fontId="10" fillId="0" borderId="8" xfId="0" applyFont="1" applyBorder="1" applyAlignment="1">
      <alignment horizontal="left" vertical="center" wrapText="1"/>
    </xf>
    <xf numFmtId="164" fontId="9" fillId="4" borderId="16" xfId="0" applyNumberFormat="1" applyFont="1" applyFill="1" applyBorder="1" applyAlignment="1">
      <alignment horizontal="right" vertical="center"/>
    </xf>
    <xf numFmtId="4" fontId="10" fillId="0" borderId="7" xfId="0" applyNumberFormat="1" applyFont="1" applyBorder="1" applyAlignment="1">
      <alignment vertical="center"/>
    </xf>
    <xf numFmtId="0" fontId="15" fillId="4" borderId="7" xfId="0" applyNumberFormat="1" applyFont="1" applyFill="1" applyBorder="1" applyAlignment="1">
      <alignment horizontal="center" vertical="center"/>
    </xf>
    <xf numFmtId="0" fontId="15" fillId="2" borderId="0" xfId="0" applyFont="1" applyFill="1"/>
    <xf numFmtId="0" fontId="14" fillId="0" borderId="8" xfId="0" applyFont="1" applyBorder="1" applyAlignment="1">
      <alignment horizontal="left" vertical="center" wrapText="1"/>
    </xf>
    <xf numFmtId="4" fontId="10" fillId="0" borderId="8" xfId="0" applyNumberFormat="1" applyFont="1" applyBorder="1" applyAlignment="1">
      <alignment vertical="center"/>
    </xf>
    <xf numFmtId="4" fontId="6" fillId="0" borderId="0" xfId="0" applyNumberFormat="1" applyFont="1" applyFill="1" applyBorder="1" applyAlignment="1">
      <alignment horizontal="right" vertical="center" wrapText="1" readingOrder="1"/>
    </xf>
    <xf numFmtId="0" fontId="8" fillId="0" borderId="0" xfId="0" applyFont="1" applyFill="1" applyBorder="1" applyAlignment="1">
      <alignment vertical="center" wrapText="1"/>
    </xf>
    <xf numFmtId="0" fontId="15" fillId="0" borderId="8" xfId="0" applyFont="1" applyBorder="1" applyAlignment="1">
      <alignment horizontal="center" vertical="center"/>
    </xf>
    <xf numFmtId="0" fontId="14" fillId="0" borderId="8" xfId="0" applyFont="1" applyBorder="1" applyAlignment="1">
      <alignment horizontal="center" vertical="center"/>
    </xf>
    <xf numFmtId="2" fontId="14" fillId="0" borderId="7" xfId="0" applyNumberFormat="1" applyFont="1" applyBorder="1" applyAlignment="1">
      <alignment horizontal="right" vertical="center"/>
    </xf>
    <xf numFmtId="2" fontId="14" fillId="0" borderId="8" xfId="0" applyNumberFormat="1" applyFont="1" applyBorder="1" applyAlignment="1">
      <alignment horizontal="right" vertical="center"/>
    </xf>
    <xf numFmtId="164" fontId="14" fillId="0" borderId="7" xfId="0" applyNumberFormat="1" applyFont="1" applyBorder="1" applyAlignment="1">
      <alignment horizontal="right" vertical="center"/>
    </xf>
    <xf numFmtId="164" fontId="14" fillId="0" borderId="8" xfId="0" applyNumberFormat="1" applyFont="1" applyBorder="1" applyAlignment="1">
      <alignment horizontal="right" vertical="center"/>
    </xf>
    <xf numFmtId="164" fontId="10" fillId="0" borderId="0" xfId="0" applyNumberFormat="1" applyFont="1" applyAlignment="1">
      <alignment horizontal="right" vertical="center"/>
    </xf>
    <xf numFmtId="0" fontId="2" fillId="2" borderId="7" xfId="0" applyFont="1" applyFill="1" applyBorder="1" applyAlignment="1">
      <alignment horizontal="left" vertical="center" wrapText="1"/>
    </xf>
    <xf numFmtId="164" fontId="10" fillId="2" borderId="8" xfId="0" applyNumberFormat="1" applyFont="1" applyFill="1" applyBorder="1" applyAlignment="1">
      <alignment horizontal="center" vertical="center"/>
    </xf>
    <xf numFmtId="2" fontId="6" fillId="0" borderId="1" xfId="0" applyNumberFormat="1" applyFont="1" applyFill="1" applyBorder="1" applyAlignment="1">
      <alignment horizontal="right" vertical="center" wrapText="1" readingOrder="1"/>
    </xf>
    <xf numFmtId="164" fontId="10" fillId="0" borderId="7" xfId="0" applyNumberFormat="1" applyFont="1" applyBorder="1" applyAlignment="1">
      <alignment horizontal="center" vertical="center"/>
    </xf>
    <xf numFmtId="164" fontId="10" fillId="0" borderId="7" xfId="0" applyNumberFormat="1" applyFont="1" applyBorder="1" applyAlignment="1">
      <alignment horizontal="right" vertical="center"/>
    </xf>
    <xf numFmtId="164" fontId="10" fillId="0" borderId="8" xfId="0" applyNumberFormat="1" applyFont="1" applyBorder="1" applyAlignment="1">
      <alignment horizontal="right" vertical="center"/>
    </xf>
    <xf numFmtId="0" fontId="6" fillId="0" borderId="1" xfId="0" applyNumberFormat="1" applyFont="1" applyFill="1" applyBorder="1" applyAlignment="1">
      <alignment horizontal="center" vertical="center" wrapText="1" readingOrder="1"/>
    </xf>
    <xf numFmtId="164" fontId="10" fillId="0" borderId="8" xfId="0" applyNumberFormat="1" applyFont="1" applyBorder="1" applyAlignment="1">
      <alignment horizontal="center" vertical="center"/>
    </xf>
    <xf numFmtId="0" fontId="11" fillId="0" borderId="0" xfId="0" applyFont="1" applyAlignment="1">
      <alignment vertical="center"/>
    </xf>
    <xf numFmtId="0" fontId="9" fillId="4" borderId="7" xfId="3" applyFont="1" applyFill="1" applyBorder="1" applyAlignment="1">
      <alignment horizontal="center" vertical="center"/>
    </xf>
    <xf numFmtId="0" fontId="9" fillId="4" borderId="7" xfId="3" applyFont="1" applyFill="1" applyBorder="1" applyAlignment="1">
      <alignment horizontal="center" vertical="center" wrapText="1"/>
    </xf>
    <xf numFmtId="165" fontId="9" fillId="4" borderId="7" xfId="4" applyNumberFormat="1" applyFont="1" applyFill="1" applyBorder="1" applyAlignment="1">
      <alignment horizontal="center" vertical="center"/>
    </xf>
    <xf numFmtId="164" fontId="10" fillId="0" borderId="0" xfId="0" applyNumberFormat="1" applyFont="1" applyAlignment="1">
      <alignment vertical="center"/>
    </xf>
    <xf numFmtId="0" fontId="14" fillId="0" borderId="7" xfId="3" applyFont="1" applyBorder="1" applyAlignment="1">
      <alignment vertical="center" wrapText="1"/>
    </xf>
    <xf numFmtId="0" fontId="14" fillId="0" borderId="7" xfId="3" applyFont="1" applyBorder="1" applyAlignment="1">
      <alignment wrapText="1"/>
    </xf>
    <xf numFmtId="0" fontId="1" fillId="0" borderId="0" xfId="3" applyBorder="1"/>
    <xf numFmtId="4" fontId="23" fillId="4" borderId="16" xfId="3" applyNumberFormat="1" applyFont="1" applyFill="1" applyBorder="1"/>
    <xf numFmtId="4" fontId="23" fillId="4" borderId="16" xfId="3" applyNumberFormat="1" applyFont="1" applyFill="1" applyBorder="1" applyAlignment="1">
      <alignment horizontal="right" vertical="center"/>
    </xf>
    <xf numFmtId="4" fontId="23" fillId="4" borderId="16" xfId="3" applyNumberFormat="1" applyFont="1" applyFill="1" applyBorder="1" applyAlignment="1">
      <alignment vertical="center"/>
    </xf>
    <xf numFmtId="0" fontId="9" fillId="4" borderId="7" xfId="3" applyFont="1" applyFill="1" applyBorder="1" applyAlignment="1">
      <alignment vertical="center"/>
    </xf>
    <xf numFmtId="0" fontId="10" fillId="0" borderId="0" xfId="0" applyFont="1" applyAlignment="1">
      <alignment vertical="center"/>
    </xf>
    <xf numFmtId="165" fontId="9" fillId="4" borderId="7" xfId="4" applyNumberFormat="1" applyFont="1" applyFill="1" applyBorder="1" applyAlignment="1">
      <alignment horizontal="center" vertical="center" wrapText="1"/>
    </xf>
    <xf numFmtId="0" fontId="14" fillId="0" borderId="7" xfId="3" applyFont="1" applyBorder="1" applyAlignment="1">
      <alignment horizontal="left" wrapText="1"/>
    </xf>
    <xf numFmtId="0" fontId="17" fillId="7" borderId="7" xfId="6" applyFont="1" applyFill="1" applyBorder="1" applyAlignment="1" applyProtection="1">
      <alignment horizontal="center" vertical="center" wrapText="1" readingOrder="1"/>
    </xf>
    <xf numFmtId="0" fontId="17" fillId="8" borderId="7" xfId="7" applyFont="1" applyFill="1" applyBorder="1" applyAlignment="1" applyProtection="1">
      <alignment horizontal="center" vertical="center" wrapText="1" readingOrder="1"/>
    </xf>
    <xf numFmtId="3" fontId="17" fillId="8" borderId="7" xfId="6" applyNumberFormat="1" applyFont="1" applyFill="1" applyBorder="1" applyAlignment="1" applyProtection="1">
      <alignment horizontal="center" vertical="center" wrapText="1" readingOrder="1"/>
    </xf>
    <xf numFmtId="2" fontId="17" fillId="8" borderId="7" xfId="6" applyNumberFormat="1" applyFont="1" applyFill="1" applyBorder="1" applyAlignment="1" applyProtection="1">
      <alignment horizontal="center" vertical="center" wrapText="1" readingOrder="1"/>
    </xf>
    <xf numFmtId="0" fontId="17" fillId="8" borderId="11" xfId="6" applyFont="1" applyFill="1" applyBorder="1" applyAlignment="1" applyProtection="1">
      <alignment horizontal="center" vertical="center" wrapText="1" readingOrder="1"/>
    </xf>
    <xf numFmtId="2" fontId="17" fillId="8" borderId="12" xfId="7" applyNumberFormat="1" applyFont="1" applyFill="1" applyBorder="1" applyAlignment="1" applyProtection="1">
      <alignment horizontal="center" vertical="center" wrapText="1" readingOrder="1"/>
    </xf>
    <xf numFmtId="2" fontId="17" fillId="8" borderId="11" xfId="7" applyNumberFormat="1" applyFont="1" applyFill="1" applyBorder="1" applyAlignment="1" applyProtection="1">
      <alignment horizontal="center" vertical="center" wrapText="1" readingOrder="1"/>
    </xf>
    <xf numFmtId="2" fontId="17" fillId="8" borderId="7" xfId="7" applyNumberFormat="1" applyFont="1" applyFill="1" applyBorder="1" applyAlignment="1" applyProtection="1">
      <alignment horizontal="center" vertical="center" wrapText="1" readingOrder="1"/>
    </xf>
    <xf numFmtId="1" fontId="18" fillId="6" borderId="7" xfId="5" applyNumberFormat="1" applyFont="1" applyFill="1" applyBorder="1" applyAlignment="1">
      <alignment horizontal="center" vertical="center" wrapText="1" readingOrder="1"/>
    </xf>
    <xf numFmtId="0" fontId="18" fillId="6" borderId="8" xfId="5" applyFont="1" applyFill="1" applyBorder="1" applyAlignment="1">
      <alignment horizontal="center" vertical="center" wrapText="1" readingOrder="1"/>
    </xf>
    <xf numFmtId="1" fontId="18" fillId="6" borderId="8" xfId="5" applyNumberFormat="1" applyFont="1" applyFill="1" applyBorder="1" applyAlignment="1">
      <alignment horizontal="center" vertical="center" wrapText="1" readingOrder="1"/>
    </xf>
    <xf numFmtId="10" fontId="18" fillId="6" borderId="8" xfId="5" applyNumberFormat="1" applyFont="1" applyFill="1" applyBorder="1" applyAlignment="1">
      <alignment horizontal="center" vertical="center" wrapText="1" readingOrder="1"/>
    </xf>
    <xf numFmtId="0" fontId="17" fillId="6" borderId="8" xfId="5" applyFont="1" applyFill="1" applyBorder="1" applyAlignment="1">
      <alignment horizontal="center" vertical="center" wrapText="1" readingOrder="1"/>
    </xf>
    <xf numFmtId="2" fontId="18" fillId="6" borderId="8" xfId="5" applyNumberFormat="1" applyFont="1" applyFill="1" applyBorder="1" applyAlignment="1">
      <alignment horizontal="center" vertical="center" wrapText="1" readingOrder="1"/>
    </xf>
    <xf numFmtId="4" fontId="17" fillId="6" borderId="0" xfId="5" applyNumberFormat="1" applyFont="1" applyFill="1" applyBorder="1" applyAlignment="1">
      <alignment horizontal="center" vertical="center" wrapText="1" readingOrder="1"/>
    </xf>
    <xf numFmtId="4" fontId="18" fillId="6" borderId="11" xfId="5" applyNumberFormat="1" applyFont="1" applyFill="1" applyBorder="1" applyAlignment="1">
      <alignment horizontal="right" vertical="center" wrapText="1" readingOrder="1"/>
    </xf>
    <xf numFmtId="4" fontId="18" fillId="6" borderId="7" xfId="5" applyNumberFormat="1" applyFont="1" applyFill="1" applyBorder="1" applyAlignment="1">
      <alignment horizontal="right" vertical="center" wrapText="1" readingOrder="1"/>
    </xf>
    <xf numFmtId="4" fontId="18" fillId="6" borderId="22" xfId="5" applyNumberFormat="1" applyFont="1" applyFill="1" applyBorder="1" applyAlignment="1">
      <alignment horizontal="right" vertical="center" wrapText="1" readingOrder="1"/>
    </xf>
    <xf numFmtId="4" fontId="18" fillId="6" borderId="8" xfId="5" applyNumberFormat="1" applyFont="1" applyFill="1" applyBorder="1" applyAlignment="1">
      <alignment horizontal="right" vertical="center" wrapText="1" readingOrder="1"/>
    </xf>
    <xf numFmtId="4" fontId="17" fillId="6" borderId="16" xfId="5" applyNumberFormat="1" applyFont="1" applyFill="1" applyBorder="1" applyAlignment="1">
      <alignment horizontal="right" vertical="center" wrapText="1" readingOrder="1"/>
    </xf>
    <xf numFmtId="0" fontId="18" fillId="6" borderId="7" xfId="5" applyFont="1" applyFill="1" applyBorder="1" applyAlignment="1">
      <alignment vertical="center" wrapText="1"/>
    </xf>
    <xf numFmtId="0" fontId="18" fillId="6" borderId="8" xfId="5" applyFont="1" applyFill="1" applyBorder="1" applyAlignment="1">
      <alignment horizontal="left" vertical="center" wrapText="1" readingOrder="1"/>
    </xf>
    <xf numFmtId="0" fontId="1" fillId="0" borderId="0" xfId="3" applyAlignment="1">
      <alignment vertical="center"/>
    </xf>
    <xf numFmtId="4" fontId="26" fillId="4" borderId="16" xfId="3" applyNumberFormat="1" applyFont="1" applyFill="1" applyBorder="1" applyAlignment="1">
      <alignment vertical="center"/>
    </xf>
    <xf numFmtId="2" fontId="10" fillId="0" borderId="7" xfId="0" applyNumberFormat="1" applyFont="1" applyBorder="1" applyAlignment="1">
      <alignment horizontal="right" vertical="center"/>
    </xf>
    <xf numFmtId="2" fontId="7" fillId="4" borderId="16" xfId="0" applyNumberFormat="1" applyFont="1" applyFill="1" applyBorder="1" applyAlignment="1">
      <alignment horizontal="right" vertical="center"/>
    </xf>
    <xf numFmtId="2" fontId="7" fillId="4" borderId="11" xfId="0" applyNumberFormat="1" applyFont="1" applyFill="1" applyBorder="1" applyAlignment="1">
      <alignment horizontal="right" vertical="center"/>
    </xf>
    <xf numFmtId="9" fontId="10" fillId="0" borderId="8" xfId="0" applyNumberFormat="1" applyFont="1" applyBorder="1" applyAlignment="1">
      <alignment vertical="center"/>
    </xf>
    <xf numFmtId="164" fontId="9" fillId="4" borderId="31" xfId="0" applyNumberFormat="1" applyFont="1" applyFill="1" applyBorder="1" applyAlignment="1">
      <alignment horizontal="right" vertical="center"/>
    </xf>
    <xf numFmtId="2" fontId="10" fillId="0" borderId="8" xfId="0" applyNumberFormat="1" applyFont="1" applyBorder="1" applyAlignment="1">
      <alignment horizontal="right" vertical="center"/>
    </xf>
    <xf numFmtId="9" fontId="10" fillId="0" borderId="8" xfId="0" applyNumberFormat="1" applyFont="1" applyBorder="1" applyAlignment="1">
      <alignment horizontal="center" vertical="center"/>
    </xf>
    <xf numFmtId="4" fontId="6" fillId="4" borderId="31" xfId="0" applyNumberFormat="1" applyFont="1" applyFill="1" applyBorder="1" applyAlignment="1">
      <alignment horizontal="right" vertical="center" wrapText="1" readingOrder="1"/>
    </xf>
    <xf numFmtId="0" fontId="29" fillId="0" borderId="8" xfId="0" applyFont="1" applyFill="1" applyBorder="1" applyAlignment="1">
      <alignment horizontal="center" vertical="center"/>
    </xf>
    <xf numFmtId="0" fontId="30" fillId="0" borderId="30" xfId="0" applyFont="1" applyBorder="1" applyAlignment="1">
      <alignment horizontal="left" vertical="center" wrapText="1"/>
    </xf>
    <xf numFmtId="0" fontId="29" fillId="0" borderId="23" xfId="0" applyFont="1" applyFill="1" applyBorder="1" applyAlignment="1">
      <alignment horizontal="center" vertical="center"/>
    </xf>
    <xf numFmtId="0" fontId="31" fillId="0" borderId="8" xfId="0" applyFont="1" applyFill="1" applyBorder="1" applyAlignment="1">
      <alignment horizontal="center" vertical="center"/>
    </xf>
    <xf numFmtId="2" fontId="29" fillId="0" borderId="8" xfId="0" applyNumberFormat="1" applyFont="1" applyFill="1" applyBorder="1" applyAlignment="1">
      <alignment horizontal="center" vertical="center"/>
    </xf>
    <xf numFmtId="2" fontId="29" fillId="0" borderId="8" xfId="0" applyNumberFormat="1" applyFont="1" applyFill="1" applyBorder="1" applyAlignment="1">
      <alignment horizontal="right" vertical="center"/>
    </xf>
    <xf numFmtId="9" fontId="29" fillId="0" borderId="7" xfId="0" applyNumberFormat="1" applyFont="1" applyFill="1" applyBorder="1" applyAlignment="1">
      <alignment horizontal="center" vertical="center"/>
    </xf>
    <xf numFmtId="2" fontId="29" fillId="0" borderId="7" xfId="0" applyNumberFormat="1" applyFont="1" applyFill="1" applyBorder="1" applyAlignment="1">
      <alignment horizontal="right" vertical="center"/>
    </xf>
    <xf numFmtId="0" fontId="32" fillId="0" borderId="0" xfId="0" applyFont="1"/>
    <xf numFmtId="0" fontId="3" fillId="2" borderId="1" xfId="1" applyFont="1" applyFill="1" applyBorder="1" applyAlignment="1" applyProtection="1">
      <alignment horizontal="center" vertical="top" wrapText="1" readingOrder="1"/>
    </xf>
    <xf numFmtId="0" fontId="3" fillId="2" borderId="2" xfId="1" applyFont="1" applyFill="1" applyBorder="1" applyAlignment="1" applyProtection="1">
      <alignment horizontal="center" vertical="top" wrapText="1" readingOrder="1"/>
    </xf>
    <xf numFmtId="0" fontId="3" fillId="2" borderId="0" xfId="0" applyFont="1" applyFill="1" applyAlignment="1">
      <alignment horizontal="center" vertical="center" wrapText="1" readingOrder="1"/>
    </xf>
    <xf numFmtId="0" fontId="3" fillId="2" borderId="14" xfId="0" applyFont="1" applyFill="1" applyBorder="1" applyAlignment="1">
      <alignment horizontal="center" vertical="center" wrapText="1" readingOrder="1"/>
    </xf>
    <xf numFmtId="0" fontId="2" fillId="2" borderId="0" xfId="0" applyFont="1" applyFill="1" applyAlignment="1">
      <alignment horizontal="right" vertical="center" wrapText="1" readingOrder="1"/>
    </xf>
    <xf numFmtId="0" fontId="2" fillId="2" borderId="14" xfId="0" applyFont="1" applyFill="1" applyBorder="1" applyAlignment="1">
      <alignment horizontal="right" vertical="center" wrapText="1" readingOrder="1"/>
    </xf>
    <xf numFmtId="0" fontId="8" fillId="4" borderId="18" xfId="0" applyFont="1" applyFill="1" applyBorder="1" applyAlignment="1">
      <alignment horizontal="right" vertical="center" wrapText="1"/>
    </xf>
    <xf numFmtId="0" fontId="8" fillId="4" borderId="19" xfId="0" applyFont="1" applyFill="1" applyBorder="1" applyAlignment="1">
      <alignment horizontal="right" vertical="center" wrapText="1"/>
    </xf>
    <xf numFmtId="0" fontId="8" fillId="4" borderId="20" xfId="0" applyFont="1" applyFill="1" applyBorder="1" applyAlignment="1">
      <alignment horizontal="right" vertical="center" wrapText="1"/>
    </xf>
    <xf numFmtId="0" fontId="11" fillId="0" borderId="0" xfId="0" applyFont="1" applyAlignment="1">
      <alignment horizontal="center" vertical="center"/>
    </xf>
    <xf numFmtId="164" fontId="10" fillId="0" borderId="0" xfId="0" applyNumberFormat="1" applyFont="1" applyAlignment="1">
      <alignment horizontal="right" vertical="center"/>
    </xf>
    <xf numFmtId="0" fontId="8" fillId="4" borderId="32" xfId="0" applyFont="1" applyFill="1" applyBorder="1" applyAlignment="1">
      <alignment horizontal="right" vertical="center" wrapText="1"/>
    </xf>
    <xf numFmtId="0" fontId="11" fillId="0" borderId="9" xfId="0" applyFont="1" applyBorder="1" applyAlignment="1">
      <alignment horizontal="center" vertical="center"/>
    </xf>
    <xf numFmtId="0" fontId="14" fillId="5" borderId="11"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14" fillId="5" borderId="12" xfId="0" applyFont="1" applyFill="1" applyBorder="1" applyAlignment="1">
      <alignment horizontal="left" vertical="center" wrapText="1"/>
    </xf>
    <xf numFmtId="0" fontId="8" fillId="4" borderId="33" xfId="0" applyFont="1" applyFill="1" applyBorder="1" applyAlignment="1">
      <alignment horizontal="right" vertical="center" wrapText="1"/>
    </xf>
    <xf numFmtId="0" fontId="8" fillId="4" borderId="34" xfId="0" applyFont="1" applyFill="1" applyBorder="1" applyAlignment="1">
      <alignment horizontal="right" vertical="center" wrapText="1"/>
    </xf>
    <xf numFmtId="0" fontId="9" fillId="0" borderId="9" xfId="0" applyFont="1" applyFill="1" applyBorder="1" applyAlignment="1">
      <alignment horizontal="left" vertical="top" wrapText="1"/>
    </xf>
    <xf numFmtId="164" fontId="10" fillId="0" borderId="0" xfId="0" applyNumberFormat="1" applyFont="1" applyBorder="1" applyAlignment="1">
      <alignment horizontal="right" vertical="center"/>
    </xf>
    <xf numFmtId="0" fontId="11" fillId="0" borderId="9" xfId="0" applyFont="1" applyBorder="1" applyAlignment="1">
      <alignment horizontal="center"/>
    </xf>
    <xf numFmtId="0" fontId="11" fillId="0" borderId="0" xfId="0" applyFont="1" applyAlignment="1">
      <alignment horizontal="center"/>
    </xf>
    <xf numFmtId="0" fontId="8" fillId="4" borderId="24" xfId="0" applyFont="1" applyFill="1" applyBorder="1" applyAlignment="1">
      <alignment horizontal="right" vertical="center" wrapText="1"/>
    </xf>
    <xf numFmtId="0" fontId="8" fillId="4" borderId="23" xfId="0" applyFont="1" applyFill="1" applyBorder="1" applyAlignment="1">
      <alignment horizontal="right" vertical="center" wrapText="1"/>
    </xf>
    <xf numFmtId="0" fontId="8" fillId="4" borderId="25" xfId="0" applyFont="1" applyFill="1" applyBorder="1" applyAlignment="1">
      <alignment horizontal="right" vertical="center" wrapText="1"/>
    </xf>
    <xf numFmtId="0" fontId="10" fillId="0" borderId="0" xfId="0" applyFont="1" applyAlignment="1">
      <alignment horizontal="right" vertical="center"/>
    </xf>
    <xf numFmtId="4" fontId="10" fillId="0" borderId="8" xfId="3" applyNumberFormat="1" applyFont="1" applyBorder="1" applyAlignment="1">
      <alignment horizontal="center" vertical="center"/>
    </xf>
    <xf numFmtId="4" fontId="10" fillId="0" borderId="27" xfId="3" applyNumberFormat="1" applyFont="1" applyBorder="1" applyAlignment="1">
      <alignment horizontal="center" vertical="center"/>
    </xf>
    <xf numFmtId="4" fontId="10" fillId="0" borderId="8" xfId="3" applyNumberFormat="1" applyFont="1" applyBorder="1" applyAlignment="1">
      <alignment horizontal="right" vertical="center"/>
    </xf>
    <xf numFmtId="4" fontId="10" fillId="0" borderId="27" xfId="3" applyNumberFormat="1" applyFont="1" applyBorder="1" applyAlignment="1">
      <alignment horizontal="right" vertical="center"/>
    </xf>
    <xf numFmtId="0" fontId="9" fillId="0" borderId="8" xfId="3" applyFont="1" applyBorder="1" applyAlignment="1">
      <alignment horizontal="center" vertical="top"/>
    </xf>
    <xf numFmtId="0" fontId="9" fillId="0" borderId="26" xfId="3" applyFont="1" applyBorder="1" applyAlignment="1">
      <alignment horizontal="center" vertical="top"/>
    </xf>
    <xf numFmtId="0" fontId="10" fillId="0" borderId="8" xfId="3" applyFont="1" applyBorder="1" applyAlignment="1">
      <alignment horizontal="center" vertical="center"/>
    </xf>
    <xf numFmtId="0" fontId="10" fillId="0" borderId="27" xfId="3" applyFont="1" applyBorder="1" applyAlignment="1">
      <alignment horizontal="center" vertical="center"/>
    </xf>
    <xf numFmtId="165" fontId="10" fillId="0" borderId="8" xfId="4" applyNumberFormat="1" applyFont="1" applyBorder="1" applyAlignment="1">
      <alignment horizontal="center" vertical="center"/>
    </xf>
    <xf numFmtId="165" fontId="10" fillId="0" borderId="27" xfId="4" applyNumberFormat="1" applyFont="1" applyBorder="1" applyAlignment="1">
      <alignment horizontal="center" vertical="center"/>
    </xf>
    <xf numFmtId="9" fontId="10" fillId="0" borderId="8" xfId="3" applyNumberFormat="1" applyFont="1" applyBorder="1" applyAlignment="1">
      <alignment horizontal="center" vertical="center"/>
    </xf>
    <xf numFmtId="9" fontId="10" fillId="0" borderId="27" xfId="3" applyNumberFormat="1" applyFont="1" applyBorder="1" applyAlignment="1">
      <alignment horizontal="center" vertical="center"/>
    </xf>
    <xf numFmtId="0" fontId="9" fillId="0" borderId="8" xfId="3" applyFont="1" applyBorder="1" applyAlignment="1">
      <alignment horizontal="center" wrapText="1"/>
    </xf>
    <xf numFmtId="0" fontId="9" fillId="0" borderId="27" xfId="3" applyFont="1" applyBorder="1" applyAlignment="1">
      <alignment horizontal="center" wrapText="1"/>
    </xf>
    <xf numFmtId="4" fontId="10" fillId="0" borderId="26" xfId="3" applyNumberFormat="1" applyFont="1" applyBorder="1" applyAlignment="1">
      <alignment horizontal="right" vertical="center"/>
    </xf>
    <xf numFmtId="0" fontId="9" fillId="0" borderId="27" xfId="3" applyFont="1" applyBorder="1" applyAlignment="1">
      <alignment horizontal="center" vertical="top"/>
    </xf>
    <xf numFmtId="2" fontId="10" fillId="0" borderId="8" xfId="3" applyNumberFormat="1" applyFont="1" applyBorder="1" applyAlignment="1">
      <alignment horizontal="right" vertical="center"/>
    </xf>
    <xf numFmtId="2" fontId="10" fillId="0" borderId="27" xfId="3" applyNumberFormat="1" applyFont="1" applyBorder="1" applyAlignment="1">
      <alignment horizontal="right" vertical="center"/>
    </xf>
    <xf numFmtId="0" fontId="10" fillId="0" borderId="27" xfId="3" applyFont="1" applyBorder="1" applyAlignment="1">
      <alignment horizontal="right" vertical="center"/>
    </xf>
    <xf numFmtId="0" fontId="23" fillId="4" borderId="18" xfId="3" applyFont="1" applyFill="1" applyBorder="1" applyAlignment="1">
      <alignment horizontal="right" vertical="center"/>
    </xf>
    <xf numFmtId="0" fontId="23" fillId="4" borderId="19" xfId="3" applyFont="1" applyFill="1" applyBorder="1" applyAlignment="1">
      <alignment horizontal="right" vertical="center"/>
    </xf>
    <xf numFmtId="0" fontId="23" fillId="4" borderId="20" xfId="3" applyFont="1" applyFill="1" applyBorder="1" applyAlignment="1">
      <alignment horizontal="right" vertical="center"/>
    </xf>
    <xf numFmtId="0" fontId="9" fillId="0" borderId="7" xfId="3" applyFont="1" applyBorder="1" applyAlignment="1">
      <alignment horizontal="center" vertical="top"/>
    </xf>
    <xf numFmtId="0" fontId="9" fillId="0" borderId="7" xfId="3" applyFont="1" applyBorder="1" applyAlignment="1">
      <alignment horizontal="center" wrapText="1"/>
    </xf>
    <xf numFmtId="0" fontId="10" fillId="0" borderId="7" xfId="3" applyFont="1" applyBorder="1" applyAlignment="1">
      <alignment horizontal="center" vertical="center"/>
    </xf>
    <xf numFmtId="165" fontId="10" fillId="0" borderId="7" xfId="4" applyNumberFormat="1" applyFont="1" applyBorder="1" applyAlignment="1">
      <alignment horizontal="center" vertical="center"/>
    </xf>
    <xf numFmtId="2" fontId="10" fillId="0" borderId="7" xfId="3" applyNumberFormat="1" applyFont="1" applyBorder="1" applyAlignment="1">
      <alignment horizontal="right" vertical="center"/>
    </xf>
    <xf numFmtId="9" fontId="10" fillId="0" borderId="7" xfId="3" applyNumberFormat="1" applyFont="1" applyBorder="1" applyAlignment="1">
      <alignment horizontal="center" vertical="center"/>
    </xf>
    <xf numFmtId="0" fontId="9" fillId="0" borderId="26" xfId="3" applyFont="1" applyBorder="1" applyAlignment="1">
      <alignment horizontal="center" wrapText="1"/>
    </xf>
    <xf numFmtId="0" fontId="10" fillId="0" borderId="26" xfId="3" applyFont="1" applyBorder="1" applyAlignment="1">
      <alignment horizontal="center" vertical="center"/>
    </xf>
    <xf numFmtId="165" fontId="10" fillId="0" borderId="26" xfId="4" applyNumberFormat="1" applyFont="1" applyBorder="1" applyAlignment="1">
      <alignment horizontal="center" vertical="center"/>
    </xf>
    <xf numFmtId="9" fontId="10" fillId="0" borderId="26" xfId="3" applyNumberFormat="1" applyFont="1" applyBorder="1" applyAlignment="1">
      <alignment horizontal="center" vertical="center"/>
    </xf>
    <xf numFmtId="0" fontId="23" fillId="4" borderId="23" xfId="3" applyFont="1" applyFill="1" applyBorder="1" applyAlignment="1">
      <alignment horizontal="right"/>
    </xf>
    <xf numFmtId="0" fontId="23" fillId="4" borderId="25" xfId="3" applyFont="1" applyFill="1" applyBorder="1" applyAlignment="1">
      <alignment horizontal="right"/>
    </xf>
    <xf numFmtId="0" fontId="9" fillId="0" borderId="8" xfId="3" applyFont="1" applyBorder="1" applyAlignment="1">
      <alignment horizontal="center"/>
    </xf>
    <xf numFmtId="0" fontId="9" fillId="0" borderId="26" xfId="3" applyFont="1" applyBorder="1" applyAlignment="1">
      <alignment horizontal="center"/>
    </xf>
    <xf numFmtId="0" fontId="9" fillId="0" borderId="27" xfId="3" applyFont="1" applyBorder="1" applyAlignment="1">
      <alignment horizontal="center"/>
    </xf>
    <xf numFmtId="2" fontId="10" fillId="0" borderId="26" xfId="3" applyNumberFormat="1" applyFont="1" applyBorder="1" applyAlignment="1">
      <alignment horizontal="right" vertical="center"/>
    </xf>
    <xf numFmtId="4" fontId="10" fillId="0" borderId="28" xfId="3" applyNumberFormat="1" applyFont="1" applyBorder="1" applyAlignment="1">
      <alignment horizontal="right" vertical="center"/>
    </xf>
    <xf numFmtId="0" fontId="20" fillId="7" borderId="18" xfId="5" applyFont="1" applyFill="1" applyBorder="1" applyAlignment="1">
      <alignment horizontal="right" vertical="center" wrapText="1"/>
    </xf>
    <xf numFmtId="0" fontId="20" fillId="7" borderId="19" xfId="5" applyFont="1" applyFill="1" applyBorder="1" applyAlignment="1">
      <alignment horizontal="right" vertical="center" wrapText="1"/>
    </xf>
    <xf numFmtId="0" fontId="20" fillId="7" borderId="20" xfId="5" applyFont="1" applyFill="1" applyBorder="1" applyAlignment="1">
      <alignment horizontal="right" vertical="center" wrapText="1"/>
    </xf>
    <xf numFmtId="0" fontId="21" fillId="0" borderId="0" xfId="5" applyFont="1" applyBorder="1" applyAlignment="1">
      <alignment horizontal="left" vertical="center" wrapText="1"/>
    </xf>
    <xf numFmtId="0" fontId="3" fillId="6" borderId="13" xfId="6" applyFont="1" applyFill="1" applyBorder="1" applyAlignment="1" applyProtection="1">
      <alignment horizontal="center" vertical="top" wrapText="1" readingOrder="1"/>
    </xf>
    <xf numFmtId="0" fontId="3" fillId="6" borderId="0" xfId="5" applyFont="1" applyFill="1" applyAlignment="1">
      <alignment horizontal="center" vertical="center" wrapText="1" readingOrder="1"/>
    </xf>
    <xf numFmtId="0" fontId="3" fillId="6" borderId="29" xfId="5" applyFont="1" applyFill="1" applyBorder="1" applyAlignment="1">
      <alignment horizontal="center" vertical="center" wrapText="1" readingOrder="1"/>
    </xf>
    <xf numFmtId="0" fontId="7" fillId="4" borderId="18" xfId="0" applyFont="1" applyFill="1" applyBorder="1" applyAlignment="1">
      <alignment horizontal="right" vertical="center"/>
    </xf>
    <xf numFmtId="0" fontId="7" fillId="4" borderId="19" xfId="0" applyFont="1" applyFill="1" applyBorder="1" applyAlignment="1">
      <alignment horizontal="right" vertical="center"/>
    </xf>
    <xf numFmtId="0" fontId="7" fillId="4" borderId="20" xfId="0" applyFont="1" applyFill="1" applyBorder="1" applyAlignment="1">
      <alignment horizontal="right" vertical="center"/>
    </xf>
    <xf numFmtId="0" fontId="22" fillId="0" borderId="7" xfId="0" applyFont="1" applyBorder="1" applyAlignment="1">
      <alignment horizontal="center" vertical="center"/>
    </xf>
    <xf numFmtId="0" fontId="22" fillId="0" borderId="7" xfId="0" applyFont="1" applyBorder="1" applyAlignment="1">
      <alignment horizontal="left" vertical="center" wrapText="1"/>
    </xf>
    <xf numFmtId="0" fontId="22" fillId="0" borderId="7" xfId="3" applyFont="1" applyBorder="1" applyAlignment="1">
      <alignment horizontal="center" vertical="center"/>
    </xf>
    <xf numFmtId="165" fontId="22" fillId="0" borderId="7" xfId="4" applyNumberFormat="1" applyFont="1" applyBorder="1" applyAlignment="1">
      <alignment horizontal="center" vertical="center"/>
    </xf>
    <xf numFmtId="164" fontId="22" fillId="0" borderId="8" xfId="0" applyNumberFormat="1" applyFont="1" applyFill="1" applyBorder="1" applyAlignment="1">
      <alignment horizontal="right" vertical="center" wrapText="1"/>
    </xf>
    <xf numFmtId="9" fontId="22" fillId="0" borderId="7" xfId="0" applyNumberFormat="1" applyFont="1" applyBorder="1" applyAlignment="1">
      <alignment vertical="center"/>
    </xf>
    <xf numFmtId="164" fontId="22" fillId="0" borderId="7" xfId="0" applyNumberFormat="1" applyFont="1" applyFill="1" applyBorder="1" applyAlignment="1">
      <alignment horizontal="right" vertical="center" wrapText="1"/>
    </xf>
    <xf numFmtId="0" fontId="22" fillId="0" borderId="0" xfId="0" applyFont="1"/>
    <xf numFmtId="0" fontId="22" fillId="0" borderId="8" xfId="0" applyFont="1" applyFill="1" applyBorder="1" applyAlignment="1">
      <alignment horizontal="center" vertical="center"/>
    </xf>
    <xf numFmtId="0" fontId="22" fillId="0" borderId="8" xfId="3" applyFont="1" applyBorder="1" applyAlignment="1">
      <alignment vertical="center" wrapText="1"/>
    </xf>
    <xf numFmtId="0" fontId="22" fillId="0" borderId="8" xfId="3" applyFont="1" applyBorder="1" applyAlignment="1">
      <alignment horizontal="center" vertical="center"/>
    </xf>
    <xf numFmtId="165" fontId="22" fillId="0" borderId="8" xfId="4" applyNumberFormat="1" applyFont="1" applyBorder="1" applyAlignment="1">
      <alignment horizontal="center" vertical="center"/>
    </xf>
    <xf numFmtId="0" fontId="33" fillId="0" borderId="7" xfId="0" applyFont="1" applyBorder="1" applyAlignment="1">
      <alignment horizontal="center" vertical="center"/>
    </xf>
    <xf numFmtId="0" fontId="19" fillId="0" borderId="7" xfId="0" applyFont="1" applyBorder="1" applyAlignment="1">
      <alignment horizontal="left" vertical="center" wrapText="1"/>
    </xf>
    <xf numFmtId="2" fontId="22" fillId="0" borderId="7" xfId="0" applyNumberFormat="1" applyFont="1" applyBorder="1" applyAlignment="1">
      <alignment horizontal="right" vertical="center"/>
    </xf>
    <xf numFmtId="4" fontId="22" fillId="0" borderId="7" xfId="0" applyNumberFormat="1" applyFont="1" applyBorder="1" applyAlignment="1">
      <alignment vertical="center"/>
    </xf>
    <xf numFmtId="9" fontId="22" fillId="0" borderId="7" xfId="0" applyNumberFormat="1" applyFont="1" applyBorder="1" applyAlignment="1">
      <alignment horizontal="center" vertical="center"/>
    </xf>
    <xf numFmtId="0" fontId="33" fillId="5" borderId="7" xfId="0" applyFont="1" applyFill="1" applyBorder="1" applyAlignment="1">
      <alignment horizontal="center" vertical="center"/>
    </xf>
    <xf numFmtId="0" fontId="19" fillId="5" borderId="11" xfId="0" applyFont="1" applyFill="1" applyBorder="1" applyAlignment="1">
      <alignment horizontal="left" vertical="center" wrapText="1"/>
    </xf>
    <xf numFmtId="0" fontId="19" fillId="5" borderId="10" xfId="0" applyFont="1" applyFill="1" applyBorder="1" applyAlignment="1">
      <alignment horizontal="left" vertical="center" wrapText="1"/>
    </xf>
    <xf numFmtId="0" fontId="19" fillId="5" borderId="12" xfId="0" applyFont="1" applyFill="1" applyBorder="1" applyAlignment="1">
      <alignment horizontal="left" vertical="center" wrapText="1"/>
    </xf>
    <xf numFmtId="0" fontId="22" fillId="0" borderId="7" xfId="0" applyFont="1" applyFill="1" applyBorder="1" applyAlignment="1">
      <alignment horizontal="center" vertical="center"/>
    </xf>
  </cellXfs>
  <cellStyles count="17">
    <cellStyle name="Dziesiętny 2" xfId="4"/>
    <cellStyle name="Excel Built-in Normal" xfId="9"/>
    <cellStyle name="Normalny" xfId="0" builtinId="0"/>
    <cellStyle name="Normalny 2" xfId="1"/>
    <cellStyle name="Normalny 2 2" xfId="6"/>
    <cellStyle name="Normalny 2 3" xfId="10"/>
    <cellStyle name="Normalny 2 3 3 2" xfId="11"/>
    <cellStyle name="Normalny 2 3 3 2 2" xfId="12"/>
    <cellStyle name="Normalny 2 3 4" xfId="13"/>
    <cellStyle name="Normalny 2 3 5" xfId="14"/>
    <cellStyle name="Normalny 3" xfId="3"/>
    <cellStyle name="Normalny 4" xfId="5"/>
    <cellStyle name="Normalny 4 2" xfId="8"/>
    <cellStyle name="Normalny 5 2" xfId="15"/>
    <cellStyle name="Normalny_ODCZYNNIKI   BAKTERIOL. 2001" xfId="2"/>
    <cellStyle name="Normalny_ODCZYNNIKI   BAKTERIOL. 2001 2" xfId="7"/>
    <cellStyle name="Walutowy 2" xfId="1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34393</xdr:rowOff>
    </xdr:from>
    <xdr:to>
      <xdr:col>1</xdr:col>
      <xdr:colOff>0</xdr:colOff>
      <xdr:row>5</xdr:row>
      <xdr:rowOff>880383</xdr:rowOff>
    </xdr:to>
    <xdr:pic>
      <xdr:nvPicPr>
        <xdr:cNvPr id="2"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59080" y="1969873"/>
          <a:ext cx="0" cy="845990"/>
        </a:xfrm>
        <a:prstGeom prst="rect">
          <a:avLst/>
        </a:prstGeom>
        <a:noFill/>
        <a:ln w="1">
          <a:noFill/>
          <a:miter lim="800000"/>
          <a:headEnd/>
          <a:tailEnd type="none" w="med" len="med"/>
        </a:ln>
        <a:effectLst/>
      </xdr:spPr>
    </xdr:pic>
    <xdr:clientData/>
  </xdr:twoCellAnchor>
  <xdr:twoCellAnchor editAs="oneCell">
    <xdr:from>
      <xdr:col>1</xdr:col>
      <xdr:colOff>0</xdr:colOff>
      <xdr:row>12</xdr:row>
      <xdr:rowOff>40111</xdr:rowOff>
    </xdr:from>
    <xdr:to>
      <xdr:col>1</xdr:col>
      <xdr:colOff>3495</xdr:colOff>
      <xdr:row>12</xdr:row>
      <xdr:rowOff>182880</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59080" y="8498311"/>
          <a:ext cx="3495" cy="142769"/>
        </a:xfrm>
        <a:prstGeom prst="rect">
          <a:avLst/>
        </a:prstGeom>
        <a:noFill/>
        <a:ln w="1">
          <a:noFill/>
          <a:miter lim="800000"/>
          <a:headEnd/>
          <a:tailEnd type="none" w="med" len="med"/>
        </a:ln>
        <a:effectLst/>
      </xdr:spPr>
    </xdr:pic>
    <xdr:clientData/>
  </xdr:twoCellAnchor>
  <xdr:twoCellAnchor editAs="oneCell">
    <xdr:from>
      <xdr:col>1</xdr:col>
      <xdr:colOff>0</xdr:colOff>
      <xdr:row>15</xdr:row>
      <xdr:rowOff>128848</xdr:rowOff>
    </xdr:from>
    <xdr:to>
      <xdr:col>1</xdr:col>
      <xdr:colOff>1632</xdr:colOff>
      <xdr:row>15</xdr:row>
      <xdr:rowOff>424543</xdr:rowOff>
    </xdr:to>
    <xdr:pic>
      <xdr:nvPicPr>
        <xdr:cNvPr id="4" name="Picture 5"/>
        <xdr:cNvPicPr>
          <a:picLocks noChangeAspect="1" noChangeArrowheads="1"/>
        </xdr:cNvPicPr>
      </xdr:nvPicPr>
      <xdr:blipFill>
        <a:blip xmlns:r="http://schemas.openxmlformats.org/officeDocument/2006/relationships" r:embed="rId3" cstate="print"/>
        <a:srcRect/>
        <a:stretch>
          <a:fillRect/>
        </a:stretch>
      </xdr:blipFill>
      <xdr:spPr bwMode="auto">
        <a:xfrm>
          <a:off x="259080" y="11840788"/>
          <a:ext cx="1632" cy="29569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34393</xdr:rowOff>
    </xdr:from>
    <xdr:to>
      <xdr:col>1</xdr:col>
      <xdr:colOff>0</xdr:colOff>
      <xdr:row>5</xdr:row>
      <xdr:rowOff>179343</xdr:rowOff>
    </xdr:to>
    <xdr:pic>
      <xdr:nvPicPr>
        <xdr:cNvPr id="2"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609600" y="1337413"/>
          <a:ext cx="0" cy="14495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0</xdr:colOff>
      <xdr:row>5</xdr:row>
      <xdr:rowOff>144950</xdr:rowOff>
    </xdr:to>
    <xdr:pic>
      <xdr:nvPicPr>
        <xdr:cNvPr id="2"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609600" y="1337413"/>
          <a:ext cx="0" cy="1449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137"/>
  <sheetViews>
    <sheetView view="pageBreakPreview" zoomScale="88" zoomScaleNormal="90" zoomScaleSheetLayoutView="88" workbookViewId="0">
      <selection activeCell="F12" sqref="F12"/>
    </sheetView>
  </sheetViews>
  <sheetFormatPr defaultColWidth="8.85546875" defaultRowHeight="12.75"/>
  <cols>
    <col min="1" max="1" width="4.140625" style="5" customWidth="1"/>
    <col min="2" max="2" width="38.5703125" style="5" customWidth="1"/>
    <col min="3" max="3" width="18.5703125" style="5" customWidth="1"/>
    <col min="4" max="4" width="17.42578125" style="5" customWidth="1"/>
    <col min="5" max="5" width="10.28515625" style="6" customWidth="1"/>
    <col min="6" max="6" width="8.5703125" style="24" customWidth="1"/>
    <col min="7" max="7" width="11.85546875" style="24" customWidth="1"/>
    <col min="8" max="8" width="6.140625" style="5" customWidth="1"/>
    <col min="9" max="9" width="12" style="24" customWidth="1"/>
    <col min="10" max="10" width="12.42578125" style="23" customWidth="1"/>
    <col min="11" max="11" width="0.140625" style="1" customWidth="1"/>
    <col min="12" max="1016" width="7.85546875" style="8" customWidth="1"/>
    <col min="1017" max="1017" width="9.85546875" style="8" customWidth="1"/>
    <col min="1018" max="16384" width="8.85546875" style="8"/>
  </cols>
  <sheetData>
    <row r="1" spans="1:11">
      <c r="H1" s="188" t="s">
        <v>78</v>
      </c>
      <c r="I1" s="188"/>
      <c r="J1" s="189"/>
    </row>
    <row r="2" spans="1:11" ht="15.75">
      <c r="A2" s="186" t="s">
        <v>77</v>
      </c>
      <c r="B2" s="186"/>
      <c r="C2" s="186"/>
      <c r="D2" s="186"/>
      <c r="E2" s="186"/>
      <c r="F2" s="186"/>
      <c r="G2" s="186"/>
      <c r="H2" s="186"/>
      <c r="I2" s="186"/>
      <c r="J2" s="187"/>
    </row>
    <row r="3" spans="1:11" s="2" customFormat="1" ht="15.75" customHeight="1">
      <c r="A3" s="184" t="s">
        <v>76</v>
      </c>
      <c r="B3" s="184"/>
      <c r="C3" s="184"/>
      <c r="D3" s="184"/>
      <c r="E3" s="184"/>
      <c r="F3" s="184"/>
      <c r="G3" s="184"/>
      <c r="H3" s="184"/>
      <c r="I3" s="184"/>
      <c r="J3" s="185"/>
      <c r="K3" s="1"/>
    </row>
    <row r="4" spans="1:11" s="2" customFormat="1" ht="69" customHeight="1">
      <c r="A4" s="9" t="s">
        <v>0</v>
      </c>
      <c r="B4" s="10" t="s">
        <v>1</v>
      </c>
      <c r="C4" s="11" t="s">
        <v>2</v>
      </c>
      <c r="D4" s="11" t="s">
        <v>3</v>
      </c>
      <c r="E4" s="13" t="s">
        <v>5</v>
      </c>
      <c r="F4" s="25" t="s">
        <v>80</v>
      </c>
      <c r="G4" s="26" t="s">
        <v>14</v>
      </c>
      <c r="H4" s="91" t="s">
        <v>6</v>
      </c>
      <c r="I4" s="21" t="s">
        <v>15</v>
      </c>
      <c r="J4" s="22" t="s">
        <v>16</v>
      </c>
      <c r="K4" s="3" t="s">
        <v>7</v>
      </c>
    </row>
    <row r="5" spans="1:11" s="2" customFormat="1" ht="111.75" customHeight="1" thickBot="1">
      <c r="A5" s="84" t="s">
        <v>8</v>
      </c>
      <c r="B5" s="85" t="s">
        <v>79</v>
      </c>
      <c r="C5" s="86"/>
      <c r="D5" s="86"/>
      <c r="E5" s="87">
        <v>3200</v>
      </c>
      <c r="F5" s="88">
        <v>0</v>
      </c>
      <c r="G5" s="83">
        <f>E5*F5</f>
        <v>0</v>
      </c>
      <c r="H5" s="92">
        <v>0.23</v>
      </c>
      <c r="I5" s="90">
        <f>G5*H5</f>
        <v>0</v>
      </c>
      <c r="J5" s="81">
        <f>G5+I5</f>
        <v>0</v>
      </c>
      <c r="K5" s="1"/>
    </row>
    <row r="6" spans="1:11" s="2" customFormat="1" ht="30" customHeight="1" thickBot="1">
      <c r="A6" s="190" t="s">
        <v>13</v>
      </c>
      <c r="B6" s="191"/>
      <c r="C6" s="191"/>
      <c r="D6" s="191"/>
      <c r="E6" s="191"/>
      <c r="F6" s="192"/>
      <c r="G6" s="82">
        <f>SUM(G5)</f>
        <v>0</v>
      </c>
      <c r="H6" s="89"/>
      <c r="I6" s="82">
        <f>G6*H6</f>
        <v>0</v>
      </c>
      <c r="J6" s="82">
        <f>SUM(J5)</f>
        <v>0</v>
      </c>
      <c r="K6" s="4"/>
    </row>
    <row r="7" spans="1:11" s="2" customFormat="1" ht="15">
      <c r="A7" s="5"/>
      <c r="B7" s="5"/>
      <c r="C7" s="5"/>
      <c r="D7" s="5"/>
      <c r="E7" s="6"/>
      <c r="F7" s="24"/>
      <c r="G7" s="24"/>
      <c r="H7" s="5"/>
      <c r="I7" s="24"/>
      <c r="J7" s="24"/>
      <c r="K7" s="7"/>
    </row>
    <row r="8" spans="1:11" s="2" customFormat="1" ht="15">
      <c r="A8" s="5"/>
      <c r="B8" s="5"/>
      <c r="C8" s="5"/>
      <c r="D8" s="5"/>
      <c r="E8" s="6"/>
      <c r="F8" s="24"/>
      <c r="G8" s="24"/>
      <c r="H8" s="5"/>
      <c r="I8" s="24"/>
      <c r="J8" s="24"/>
      <c r="K8" s="7"/>
    </row>
    <row r="9" spans="1:11" s="2" customFormat="1" ht="15">
      <c r="A9" s="5"/>
      <c r="B9" s="5"/>
      <c r="C9" s="5"/>
      <c r="D9" s="5"/>
      <c r="E9" s="6"/>
      <c r="F9" s="24"/>
      <c r="G9" s="24"/>
      <c r="H9" s="5"/>
      <c r="I9" s="24"/>
      <c r="J9" s="24"/>
      <c r="K9" s="7"/>
    </row>
    <row r="10" spans="1:11" s="2" customFormat="1" ht="15">
      <c r="A10" s="5"/>
      <c r="B10" s="5"/>
      <c r="C10" s="5"/>
      <c r="D10" s="5"/>
      <c r="E10" s="6"/>
      <c r="F10" s="24"/>
      <c r="G10" s="24"/>
      <c r="H10" s="5"/>
      <c r="I10" s="24"/>
      <c r="J10" s="24"/>
      <c r="K10" s="7"/>
    </row>
    <row r="11" spans="1:11" s="2" customFormat="1" ht="15">
      <c r="A11" s="5"/>
      <c r="B11" s="5"/>
      <c r="C11" s="5"/>
      <c r="D11" s="5"/>
      <c r="E11" s="6"/>
      <c r="F11" s="24"/>
      <c r="G11" s="24"/>
      <c r="H11" s="5"/>
      <c r="I11" s="24"/>
      <c r="J11" s="24"/>
      <c r="K11" s="7"/>
    </row>
    <row r="12" spans="1:11" s="2" customFormat="1" ht="15">
      <c r="A12" s="5"/>
      <c r="B12" s="5"/>
      <c r="C12" s="5"/>
      <c r="D12" s="5"/>
      <c r="E12" s="6"/>
      <c r="F12" s="24"/>
      <c r="G12" s="24"/>
      <c r="H12" s="5"/>
      <c r="I12" s="24"/>
      <c r="J12" s="24"/>
      <c r="K12" s="7"/>
    </row>
    <row r="13" spans="1:11" s="2" customFormat="1" ht="15">
      <c r="A13" s="5"/>
      <c r="B13" s="5"/>
      <c r="C13" s="5"/>
      <c r="D13" s="5"/>
      <c r="E13" s="6"/>
      <c r="F13" s="24"/>
      <c r="G13" s="24"/>
      <c r="H13" s="5"/>
      <c r="I13" s="24"/>
      <c r="J13" s="24"/>
      <c r="K13" s="7"/>
    </row>
    <row r="14" spans="1:11" s="2" customFormat="1" ht="15">
      <c r="A14" s="5"/>
      <c r="B14" s="5"/>
      <c r="C14" s="5"/>
      <c r="D14" s="5"/>
      <c r="E14" s="6"/>
      <c r="F14" s="24"/>
      <c r="G14" s="24"/>
      <c r="H14" s="5"/>
      <c r="I14" s="24"/>
      <c r="J14" s="24"/>
      <c r="K14" s="7"/>
    </row>
    <row r="15" spans="1:11" s="2" customFormat="1" ht="15">
      <c r="A15" s="5"/>
      <c r="B15" s="5"/>
      <c r="C15" s="5"/>
      <c r="D15" s="5"/>
      <c r="E15" s="6"/>
      <c r="F15" s="24"/>
      <c r="G15" s="24"/>
      <c r="H15" s="5"/>
      <c r="I15" s="24"/>
      <c r="J15" s="24"/>
      <c r="K15" s="7"/>
    </row>
    <row r="16" spans="1:11" s="2" customFormat="1" ht="15">
      <c r="A16" s="5"/>
      <c r="B16" s="5"/>
      <c r="C16" s="5"/>
      <c r="D16" s="5"/>
      <c r="E16" s="6"/>
      <c r="F16" s="24"/>
      <c r="G16" s="24"/>
      <c r="H16" s="5"/>
      <c r="I16" s="24"/>
      <c r="J16" s="24"/>
      <c r="K16" s="7"/>
    </row>
    <row r="17" spans="1:11" s="2" customFormat="1" ht="15">
      <c r="A17" s="5"/>
      <c r="B17" s="5"/>
      <c r="C17" s="5"/>
      <c r="D17" s="5"/>
      <c r="E17" s="6"/>
      <c r="F17" s="24"/>
      <c r="G17" s="24"/>
      <c r="H17" s="5"/>
      <c r="I17" s="24"/>
      <c r="J17" s="24"/>
      <c r="K17" s="7"/>
    </row>
    <row r="18" spans="1:11" s="2" customFormat="1" ht="15">
      <c r="A18" s="5"/>
      <c r="B18" s="5"/>
      <c r="C18" s="5"/>
      <c r="D18" s="5"/>
      <c r="E18" s="6"/>
      <c r="F18" s="24"/>
      <c r="G18" s="24"/>
      <c r="H18" s="5"/>
      <c r="I18" s="24"/>
      <c r="J18" s="24"/>
      <c r="K18" s="7"/>
    </row>
    <row r="19" spans="1:11" s="2" customFormat="1" ht="15">
      <c r="A19" s="5"/>
      <c r="B19" s="5"/>
      <c r="C19" s="5"/>
      <c r="D19" s="5"/>
      <c r="E19" s="6"/>
      <c r="F19" s="24"/>
      <c r="G19" s="24"/>
      <c r="H19" s="5"/>
      <c r="I19" s="24"/>
      <c r="J19" s="24"/>
      <c r="K19" s="7"/>
    </row>
    <row r="20" spans="1:11" s="2" customFormat="1" ht="15">
      <c r="A20" s="5"/>
      <c r="B20" s="5"/>
      <c r="C20" s="5"/>
      <c r="D20" s="5"/>
      <c r="E20" s="6"/>
      <c r="F20" s="24"/>
      <c r="G20" s="24"/>
      <c r="H20" s="5"/>
      <c r="I20" s="24"/>
      <c r="J20" s="24"/>
      <c r="K20" s="7"/>
    </row>
    <row r="21" spans="1:11" s="2" customFormat="1" ht="15">
      <c r="A21" s="5"/>
      <c r="B21" s="5"/>
      <c r="C21" s="5"/>
      <c r="D21" s="5"/>
      <c r="E21" s="6"/>
      <c r="F21" s="24"/>
      <c r="G21" s="24"/>
      <c r="H21" s="5"/>
      <c r="I21" s="24"/>
      <c r="J21" s="24"/>
      <c r="K21" s="7"/>
    </row>
    <row r="22" spans="1:11" s="2" customFormat="1" ht="15">
      <c r="A22" s="5"/>
      <c r="B22" s="5"/>
      <c r="C22" s="5"/>
      <c r="D22" s="5"/>
      <c r="E22" s="6"/>
      <c r="F22" s="24"/>
      <c r="G22" s="24"/>
      <c r="H22" s="5"/>
      <c r="I22" s="24"/>
      <c r="J22" s="24"/>
      <c r="K22" s="7"/>
    </row>
    <row r="23" spans="1:11" s="2" customFormat="1" ht="15">
      <c r="A23" s="5"/>
      <c r="B23" s="5"/>
      <c r="C23" s="5"/>
      <c r="D23" s="5"/>
      <c r="E23" s="6"/>
      <c r="F23" s="24"/>
      <c r="G23" s="24"/>
      <c r="H23" s="5"/>
      <c r="I23" s="24"/>
      <c r="J23" s="24"/>
      <c r="K23" s="7"/>
    </row>
    <row r="24" spans="1:11" s="2" customFormat="1" ht="15">
      <c r="A24" s="5"/>
      <c r="B24" s="5"/>
      <c r="C24" s="5"/>
      <c r="D24" s="5"/>
      <c r="E24" s="6"/>
      <c r="F24" s="24"/>
      <c r="G24" s="24"/>
      <c r="H24" s="5"/>
      <c r="I24" s="24"/>
      <c r="J24" s="24"/>
      <c r="K24" s="7"/>
    </row>
    <row r="25" spans="1:11" s="2" customFormat="1" ht="15">
      <c r="A25" s="5"/>
      <c r="B25" s="5"/>
      <c r="C25" s="5"/>
      <c r="D25" s="5"/>
      <c r="E25" s="6"/>
      <c r="F25" s="24"/>
      <c r="G25" s="24"/>
      <c r="H25" s="5"/>
      <c r="I25" s="24"/>
      <c r="J25" s="24"/>
      <c r="K25" s="7"/>
    </row>
    <row r="26" spans="1:11" s="2" customFormat="1" ht="15">
      <c r="A26" s="5"/>
      <c r="B26" s="5"/>
      <c r="C26" s="5"/>
      <c r="D26" s="5"/>
      <c r="E26" s="6"/>
      <c r="F26" s="24"/>
      <c r="G26" s="24"/>
      <c r="H26" s="5"/>
      <c r="I26" s="24"/>
      <c r="J26" s="24"/>
      <c r="K26" s="7"/>
    </row>
    <row r="27" spans="1:11" s="2" customFormat="1" ht="15">
      <c r="A27" s="5"/>
      <c r="B27" s="5"/>
      <c r="C27" s="5"/>
      <c r="D27" s="5"/>
      <c r="E27" s="6"/>
      <c r="F27" s="24"/>
      <c r="G27" s="24"/>
      <c r="H27" s="5"/>
      <c r="I27" s="24"/>
      <c r="J27" s="24"/>
      <c r="K27" s="7"/>
    </row>
    <row r="28" spans="1:11" s="2" customFormat="1" ht="15">
      <c r="A28" s="5"/>
      <c r="B28" s="5"/>
      <c r="C28" s="5"/>
      <c r="D28" s="5"/>
      <c r="E28" s="6"/>
      <c r="F28" s="24"/>
      <c r="G28" s="24"/>
      <c r="H28" s="5"/>
      <c r="I28" s="24"/>
      <c r="J28" s="24"/>
      <c r="K28" s="7"/>
    </row>
    <row r="29" spans="1:11" s="2" customFormat="1" ht="15">
      <c r="A29" s="5"/>
      <c r="B29" s="5"/>
      <c r="C29" s="5"/>
      <c r="D29" s="5"/>
      <c r="E29" s="6"/>
      <c r="F29" s="24"/>
      <c r="G29" s="24"/>
      <c r="H29" s="5"/>
      <c r="I29" s="24"/>
      <c r="J29" s="24"/>
      <c r="K29" s="7"/>
    </row>
    <row r="30" spans="1:11" s="2" customFormat="1" ht="15">
      <c r="A30" s="5"/>
      <c r="B30" s="5"/>
      <c r="C30" s="5"/>
      <c r="D30" s="5"/>
      <c r="E30" s="6"/>
      <c r="F30" s="24"/>
      <c r="G30" s="24"/>
      <c r="H30" s="5"/>
      <c r="I30" s="24"/>
      <c r="J30" s="24"/>
      <c r="K30" s="7"/>
    </row>
    <row r="31" spans="1:11" s="2" customFormat="1" ht="15">
      <c r="A31" s="5"/>
      <c r="B31" s="5"/>
      <c r="C31" s="5"/>
      <c r="D31" s="5"/>
      <c r="E31" s="6"/>
      <c r="F31" s="24"/>
      <c r="G31" s="24"/>
      <c r="H31" s="5"/>
      <c r="I31" s="24"/>
      <c r="J31" s="24"/>
      <c r="K31" s="7"/>
    </row>
    <row r="32" spans="1:11" s="2" customFormat="1" ht="15">
      <c r="A32" s="5"/>
      <c r="B32" s="5"/>
      <c r="C32" s="5"/>
      <c r="D32" s="5"/>
      <c r="E32" s="6"/>
      <c r="F32" s="24"/>
      <c r="G32" s="24"/>
      <c r="H32" s="5"/>
      <c r="I32" s="24"/>
      <c r="J32" s="24"/>
      <c r="K32" s="7"/>
    </row>
    <row r="33" spans="1:11" s="2" customFormat="1" ht="15">
      <c r="A33" s="5"/>
      <c r="B33" s="5"/>
      <c r="C33" s="5"/>
      <c r="D33" s="5"/>
      <c r="E33" s="6"/>
      <c r="F33" s="24"/>
      <c r="G33" s="24"/>
      <c r="H33" s="5"/>
      <c r="I33" s="24"/>
      <c r="J33" s="24"/>
      <c r="K33" s="7"/>
    </row>
    <row r="34" spans="1:11" s="2" customFormat="1" ht="15">
      <c r="A34" s="5"/>
      <c r="B34" s="5"/>
      <c r="C34" s="5"/>
      <c r="D34" s="5"/>
      <c r="E34" s="6"/>
      <c r="F34" s="24"/>
      <c r="G34" s="24"/>
      <c r="H34" s="5"/>
      <c r="I34" s="24"/>
      <c r="J34" s="24"/>
      <c r="K34" s="7"/>
    </row>
    <row r="35" spans="1:11" s="2" customFormat="1" ht="15">
      <c r="A35" s="5"/>
      <c r="B35" s="5"/>
      <c r="C35" s="5"/>
      <c r="D35" s="5"/>
      <c r="E35" s="6"/>
      <c r="F35" s="24"/>
      <c r="G35" s="24"/>
      <c r="H35" s="5"/>
      <c r="I35" s="24"/>
      <c r="J35" s="24"/>
      <c r="K35" s="7"/>
    </row>
    <row r="36" spans="1:11" s="2" customFormat="1" ht="15">
      <c r="A36" s="5"/>
      <c r="B36" s="5"/>
      <c r="C36" s="5"/>
      <c r="D36" s="5"/>
      <c r="E36" s="6"/>
      <c r="F36" s="24"/>
      <c r="G36" s="24"/>
      <c r="H36" s="5"/>
      <c r="I36" s="24"/>
      <c r="J36" s="24"/>
      <c r="K36" s="7"/>
    </row>
    <row r="37" spans="1:11" s="2" customFormat="1" ht="15">
      <c r="A37" s="5"/>
      <c r="B37" s="5"/>
      <c r="C37" s="5"/>
      <c r="D37" s="5"/>
      <c r="E37" s="6"/>
      <c r="F37" s="24"/>
      <c r="G37" s="24"/>
      <c r="H37" s="5"/>
      <c r="I37" s="24"/>
      <c r="J37" s="24"/>
      <c r="K37" s="7"/>
    </row>
    <row r="38" spans="1:11" s="2" customFormat="1" ht="15">
      <c r="A38" s="5"/>
      <c r="B38" s="5"/>
      <c r="C38" s="5"/>
      <c r="D38" s="5"/>
      <c r="E38" s="6"/>
      <c r="F38" s="24"/>
      <c r="G38" s="24"/>
      <c r="H38" s="5"/>
      <c r="I38" s="24"/>
      <c r="J38" s="24"/>
      <c r="K38" s="7"/>
    </row>
    <row r="39" spans="1:11" s="2" customFormat="1" ht="15">
      <c r="A39" s="5"/>
      <c r="B39" s="5"/>
      <c r="C39" s="5"/>
      <c r="D39" s="5"/>
      <c r="E39" s="6"/>
      <c r="F39" s="24"/>
      <c r="G39" s="24"/>
      <c r="H39" s="5"/>
      <c r="I39" s="24"/>
      <c r="J39" s="24"/>
      <c r="K39" s="7"/>
    </row>
    <row r="40" spans="1:11" s="2" customFormat="1" ht="15">
      <c r="A40" s="5"/>
      <c r="B40" s="5"/>
      <c r="C40" s="5"/>
      <c r="D40" s="5"/>
      <c r="E40" s="6"/>
      <c r="F40" s="24"/>
      <c r="G40" s="24"/>
      <c r="H40" s="5"/>
      <c r="I40" s="24"/>
      <c r="J40" s="24"/>
      <c r="K40" s="7"/>
    </row>
    <row r="41" spans="1:11" s="2" customFormat="1" ht="15">
      <c r="A41" s="5"/>
      <c r="B41" s="5"/>
      <c r="C41" s="5"/>
      <c r="D41" s="5"/>
      <c r="E41" s="6"/>
      <c r="F41" s="24"/>
      <c r="G41" s="24"/>
      <c r="H41" s="5"/>
      <c r="I41" s="24"/>
      <c r="J41" s="24"/>
      <c r="K41" s="7"/>
    </row>
    <row r="42" spans="1:11" s="2" customFormat="1" ht="15">
      <c r="A42" s="5"/>
      <c r="B42" s="5"/>
      <c r="C42" s="5"/>
      <c r="D42" s="5"/>
      <c r="E42" s="6"/>
      <c r="F42" s="24"/>
      <c r="G42" s="24"/>
      <c r="H42" s="5"/>
      <c r="I42" s="24"/>
      <c r="J42" s="24"/>
      <c r="K42" s="7"/>
    </row>
    <row r="43" spans="1:11" s="2" customFormat="1" ht="15">
      <c r="A43" s="5"/>
      <c r="B43" s="5"/>
      <c r="C43" s="5"/>
      <c r="D43" s="5"/>
      <c r="E43" s="6"/>
      <c r="F43" s="24"/>
      <c r="G43" s="24"/>
      <c r="H43" s="5"/>
      <c r="I43" s="24"/>
      <c r="J43" s="24"/>
      <c r="K43" s="7"/>
    </row>
    <row r="44" spans="1:11" s="2" customFormat="1" ht="15">
      <c r="A44" s="5"/>
      <c r="B44" s="5"/>
      <c r="C44" s="5"/>
      <c r="D44" s="5"/>
      <c r="E44" s="6"/>
      <c r="F44" s="24"/>
      <c r="G44" s="24"/>
      <c r="H44" s="5"/>
      <c r="I44" s="24"/>
      <c r="J44" s="24"/>
      <c r="K44" s="7"/>
    </row>
    <row r="45" spans="1:11" s="2" customFormat="1" ht="15">
      <c r="A45" s="5"/>
      <c r="B45" s="5"/>
      <c r="C45" s="5"/>
      <c r="D45" s="5"/>
      <c r="E45" s="6"/>
      <c r="F45" s="24"/>
      <c r="G45" s="24"/>
      <c r="H45" s="5"/>
      <c r="I45" s="24"/>
      <c r="J45" s="24"/>
      <c r="K45" s="7"/>
    </row>
    <row r="46" spans="1:11" s="2" customFormat="1" ht="15">
      <c r="A46" s="5"/>
      <c r="B46" s="5"/>
      <c r="C46" s="5"/>
      <c r="D46" s="5"/>
      <c r="E46" s="6"/>
      <c r="F46" s="24"/>
      <c r="G46" s="24"/>
      <c r="H46" s="5"/>
      <c r="I46" s="24"/>
      <c r="J46" s="24"/>
      <c r="K46" s="7"/>
    </row>
    <row r="47" spans="1:11" s="2" customFormat="1" ht="15">
      <c r="A47" s="5"/>
      <c r="B47" s="5"/>
      <c r="C47" s="5"/>
      <c r="D47" s="5"/>
      <c r="E47" s="6"/>
      <c r="F47" s="24"/>
      <c r="G47" s="24"/>
      <c r="H47" s="5"/>
      <c r="I47" s="24"/>
      <c r="J47" s="24"/>
      <c r="K47" s="7"/>
    </row>
    <row r="48" spans="1:11" s="2" customFormat="1" ht="15">
      <c r="A48" s="5"/>
      <c r="B48" s="5"/>
      <c r="C48" s="5"/>
      <c r="D48" s="5"/>
      <c r="E48" s="6"/>
      <c r="F48" s="24"/>
      <c r="G48" s="24"/>
      <c r="H48" s="5"/>
      <c r="I48" s="24"/>
      <c r="J48" s="24"/>
      <c r="K48" s="7"/>
    </row>
    <row r="49" spans="1:11" s="2" customFormat="1" ht="15">
      <c r="A49" s="5"/>
      <c r="B49" s="5"/>
      <c r="C49" s="5"/>
      <c r="D49" s="5"/>
      <c r="E49" s="6"/>
      <c r="F49" s="24"/>
      <c r="G49" s="24"/>
      <c r="H49" s="5"/>
      <c r="I49" s="24"/>
      <c r="J49" s="24"/>
      <c r="K49" s="7"/>
    </row>
    <row r="50" spans="1:11" s="2" customFormat="1" ht="15">
      <c r="A50" s="5"/>
      <c r="B50" s="5"/>
      <c r="C50" s="5"/>
      <c r="D50" s="5"/>
      <c r="E50" s="6"/>
      <c r="F50" s="24"/>
      <c r="G50" s="24"/>
      <c r="H50" s="5"/>
      <c r="I50" s="24"/>
      <c r="J50" s="24"/>
      <c r="K50" s="7"/>
    </row>
    <row r="51" spans="1:11" s="2" customFormat="1" ht="15">
      <c r="A51" s="5"/>
      <c r="B51" s="5"/>
      <c r="C51" s="5"/>
      <c r="D51" s="5"/>
      <c r="E51" s="6"/>
      <c r="F51" s="24"/>
      <c r="G51" s="24"/>
      <c r="H51" s="5"/>
      <c r="I51" s="24"/>
      <c r="J51" s="24"/>
      <c r="K51" s="7"/>
    </row>
    <row r="52" spans="1:11" s="2" customFormat="1" ht="15">
      <c r="A52" s="5"/>
      <c r="B52" s="5"/>
      <c r="C52" s="5"/>
      <c r="D52" s="5"/>
      <c r="E52" s="6"/>
      <c r="F52" s="24"/>
      <c r="G52" s="24"/>
      <c r="H52" s="5"/>
      <c r="I52" s="24"/>
      <c r="J52" s="24"/>
      <c r="K52" s="7"/>
    </row>
    <row r="53" spans="1:11" s="2" customFormat="1" ht="15">
      <c r="A53" s="5"/>
      <c r="B53" s="5"/>
      <c r="C53" s="5"/>
      <c r="D53" s="5"/>
      <c r="E53" s="6"/>
      <c r="F53" s="24"/>
      <c r="G53" s="24"/>
      <c r="H53" s="5"/>
      <c r="I53" s="24"/>
      <c r="J53" s="24"/>
      <c r="K53" s="7"/>
    </row>
    <row r="54" spans="1:11" s="2" customFormat="1" ht="15">
      <c r="A54" s="5"/>
      <c r="B54" s="5"/>
      <c r="C54" s="5"/>
      <c r="D54" s="5"/>
      <c r="E54" s="6"/>
      <c r="F54" s="24"/>
      <c r="G54" s="24"/>
      <c r="H54" s="5"/>
      <c r="I54" s="24"/>
      <c r="J54" s="24"/>
      <c r="K54" s="7"/>
    </row>
    <row r="55" spans="1:11" s="2" customFormat="1" ht="15">
      <c r="A55" s="5"/>
      <c r="B55" s="5"/>
      <c r="C55" s="5"/>
      <c r="D55" s="5"/>
      <c r="E55" s="6"/>
      <c r="F55" s="24"/>
      <c r="G55" s="24"/>
      <c r="H55" s="5"/>
      <c r="I55" s="24"/>
      <c r="J55" s="24"/>
      <c r="K55" s="7"/>
    </row>
    <row r="56" spans="1:11" s="2" customFormat="1" ht="15">
      <c r="A56" s="5"/>
      <c r="B56" s="5"/>
      <c r="C56" s="5"/>
      <c r="D56" s="5"/>
      <c r="E56" s="6"/>
      <c r="F56" s="24"/>
      <c r="G56" s="24"/>
      <c r="H56" s="5"/>
      <c r="I56" s="24"/>
      <c r="J56" s="24"/>
      <c r="K56" s="7"/>
    </row>
    <row r="57" spans="1:11" s="2" customFormat="1" ht="15">
      <c r="A57" s="5"/>
      <c r="B57" s="5"/>
      <c r="C57" s="5"/>
      <c r="D57" s="5"/>
      <c r="E57" s="6"/>
      <c r="F57" s="24"/>
      <c r="G57" s="24"/>
      <c r="H57" s="5"/>
      <c r="I57" s="24"/>
      <c r="J57" s="24"/>
      <c r="K57" s="7"/>
    </row>
    <row r="58" spans="1:11" s="2" customFormat="1" ht="15">
      <c r="A58" s="5"/>
      <c r="B58" s="5"/>
      <c r="C58" s="5"/>
      <c r="D58" s="5"/>
      <c r="E58" s="6"/>
      <c r="F58" s="24"/>
      <c r="G58" s="24"/>
      <c r="H58" s="5"/>
      <c r="I58" s="24"/>
      <c r="J58" s="24"/>
      <c r="K58" s="7"/>
    </row>
    <row r="59" spans="1:11" s="2" customFormat="1" ht="15">
      <c r="A59" s="5"/>
      <c r="B59" s="5"/>
      <c r="C59" s="5"/>
      <c r="D59" s="5"/>
      <c r="E59" s="6"/>
      <c r="F59" s="24"/>
      <c r="G59" s="24"/>
      <c r="H59" s="5"/>
      <c r="I59" s="24"/>
      <c r="J59" s="24"/>
      <c r="K59" s="7"/>
    </row>
    <row r="60" spans="1:11" s="2" customFormat="1" ht="15">
      <c r="A60" s="5"/>
      <c r="B60" s="5"/>
      <c r="C60" s="5"/>
      <c r="D60" s="5"/>
      <c r="E60" s="6"/>
      <c r="F60" s="24"/>
      <c r="G60" s="24"/>
      <c r="H60" s="5"/>
      <c r="I60" s="24"/>
      <c r="J60" s="24"/>
      <c r="K60" s="7"/>
    </row>
    <row r="61" spans="1:11" s="2" customFormat="1" ht="15">
      <c r="A61" s="5"/>
      <c r="B61" s="5"/>
      <c r="C61" s="5"/>
      <c r="D61" s="5"/>
      <c r="E61" s="6"/>
      <c r="F61" s="24"/>
      <c r="G61" s="24"/>
      <c r="H61" s="5"/>
      <c r="I61" s="24"/>
      <c r="J61" s="24"/>
      <c r="K61" s="7"/>
    </row>
    <row r="62" spans="1:11" s="2" customFormat="1" ht="15">
      <c r="A62" s="5"/>
      <c r="B62" s="5"/>
      <c r="C62" s="5"/>
      <c r="D62" s="5"/>
      <c r="E62" s="6"/>
      <c r="F62" s="24"/>
      <c r="G62" s="24"/>
      <c r="H62" s="5"/>
      <c r="I62" s="24"/>
      <c r="J62" s="24"/>
      <c r="K62" s="7"/>
    </row>
    <row r="63" spans="1:11" s="2" customFormat="1" ht="15">
      <c r="A63" s="5"/>
      <c r="B63" s="5"/>
      <c r="C63" s="5"/>
      <c r="D63" s="5"/>
      <c r="E63" s="6"/>
      <c r="F63" s="24"/>
      <c r="G63" s="24"/>
      <c r="H63" s="5"/>
      <c r="I63" s="24"/>
      <c r="J63" s="24"/>
      <c r="K63" s="7"/>
    </row>
    <row r="64" spans="1:11" s="2" customFormat="1" ht="15">
      <c r="A64" s="5"/>
      <c r="B64" s="5"/>
      <c r="C64" s="5"/>
      <c r="D64" s="5"/>
      <c r="E64" s="6"/>
      <c r="F64" s="24"/>
      <c r="G64" s="24"/>
      <c r="H64" s="5"/>
      <c r="I64" s="24"/>
      <c r="J64" s="24"/>
      <c r="K64" s="7"/>
    </row>
    <row r="65" spans="1:11" s="2" customFormat="1" ht="15">
      <c r="A65" s="5"/>
      <c r="B65" s="5"/>
      <c r="C65" s="5"/>
      <c r="D65" s="5"/>
      <c r="E65" s="6"/>
      <c r="F65" s="24"/>
      <c r="G65" s="24"/>
      <c r="H65" s="5"/>
      <c r="I65" s="24"/>
      <c r="J65" s="24"/>
      <c r="K65" s="7"/>
    </row>
    <row r="66" spans="1:11" s="2" customFormat="1" ht="15">
      <c r="A66" s="5"/>
      <c r="B66" s="5"/>
      <c r="C66" s="5"/>
      <c r="D66" s="5"/>
      <c r="E66" s="6"/>
      <c r="F66" s="24"/>
      <c r="G66" s="24"/>
      <c r="H66" s="5"/>
      <c r="I66" s="24"/>
      <c r="J66" s="24"/>
      <c r="K66" s="7"/>
    </row>
    <row r="67" spans="1:11" s="2" customFormat="1" ht="15">
      <c r="A67" s="5"/>
      <c r="B67" s="5"/>
      <c r="C67" s="5"/>
      <c r="D67" s="5"/>
      <c r="E67" s="6"/>
      <c r="F67" s="24"/>
      <c r="G67" s="24"/>
      <c r="H67" s="5"/>
      <c r="I67" s="24"/>
      <c r="J67" s="24"/>
      <c r="K67" s="7"/>
    </row>
    <row r="68" spans="1:11" s="2" customFormat="1" ht="15">
      <c r="A68" s="5"/>
      <c r="B68" s="5"/>
      <c r="C68" s="5"/>
      <c r="D68" s="5"/>
      <c r="E68" s="6"/>
      <c r="F68" s="24"/>
      <c r="G68" s="24"/>
      <c r="H68" s="5"/>
      <c r="I68" s="24"/>
      <c r="J68" s="24"/>
      <c r="K68" s="7"/>
    </row>
    <row r="69" spans="1:11" s="2" customFormat="1" ht="15">
      <c r="A69" s="5"/>
      <c r="B69" s="5"/>
      <c r="C69" s="5"/>
      <c r="D69" s="5"/>
      <c r="E69" s="6"/>
      <c r="F69" s="24"/>
      <c r="G69" s="24"/>
      <c r="H69" s="5"/>
      <c r="I69" s="24"/>
      <c r="J69" s="24"/>
      <c r="K69" s="7"/>
    </row>
    <row r="70" spans="1:11" s="2" customFormat="1" ht="15">
      <c r="A70" s="5"/>
      <c r="B70" s="5"/>
      <c r="C70" s="5"/>
      <c r="D70" s="5"/>
      <c r="E70" s="6"/>
      <c r="F70" s="24"/>
      <c r="G70" s="24"/>
      <c r="H70" s="5"/>
      <c r="I70" s="24"/>
      <c r="J70" s="24"/>
      <c r="K70" s="7"/>
    </row>
    <row r="71" spans="1:11" s="2" customFormat="1" ht="15">
      <c r="A71" s="5"/>
      <c r="B71" s="5"/>
      <c r="C71" s="5"/>
      <c r="D71" s="5"/>
      <c r="E71" s="6"/>
      <c r="F71" s="24"/>
      <c r="G71" s="24"/>
      <c r="H71" s="5"/>
      <c r="I71" s="24"/>
      <c r="J71" s="24"/>
      <c r="K71" s="7"/>
    </row>
    <row r="72" spans="1:11" s="2" customFormat="1" ht="15">
      <c r="A72" s="5"/>
      <c r="B72" s="5"/>
      <c r="C72" s="5"/>
      <c r="D72" s="5"/>
      <c r="E72" s="6"/>
      <c r="F72" s="24"/>
      <c r="G72" s="24"/>
      <c r="H72" s="5"/>
      <c r="I72" s="24"/>
      <c r="J72" s="24"/>
      <c r="K72" s="7"/>
    </row>
    <row r="73" spans="1:11" s="2" customFormat="1" ht="15">
      <c r="A73" s="5"/>
      <c r="B73" s="5"/>
      <c r="C73" s="5"/>
      <c r="D73" s="5"/>
      <c r="E73" s="6"/>
      <c r="F73" s="24"/>
      <c r="G73" s="24"/>
      <c r="H73" s="5"/>
      <c r="I73" s="24"/>
      <c r="J73" s="24"/>
      <c r="K73" s="7"/>
    </row>
    <row r="74" spans="1:11" s="2" customFormat="1" ht="15">
      <c r="A74" s="5"/>
      <c r="B74" s="5"/>
      <c r="C74" s="5"/>
      <c r="D74" s="5"/>
      <c r="E74" s="6"/>
      <c r="F74" s="24"/>
      <c r="G74" s="24"/>
      <c r="H74" s="5"/>
      <c r="I74" s="24"/>
      <c r="J74" s="24"/>
      <c r="K74" s="7"/>
    </row>
    <row r="75" spans="1:11" s="2" customFormat="1" ht="15">
      <c r="A75" s="5"/>
      <c r="B75" s="5"/>
      <c r="C75" s="5"/>
      <c r="D75" s="5"/>
      <c r="E75" s="6"/>
      <c r="F75" s="24"/>
      <c r="G75" s="24"/>
      <c r="H75" s="5"/>
      <c r="I75" s="24"/>
      <c r="J75" s="24"/>
      <c r="K75" s="7"/>
    </row>
    <row r="76" spans="1:11" s="2" customFormat="1" ht="15">
      <c r="A76" s="5"/>
      <c r="B76" s="5"/>
      <c r="C76" s="5"/>
      <c r="D76" s="5"/>
      <c r="E76" s="6"/>
      <c r="F76" s="24"/>
      <c r="G76" s="24"/>
      <c r="H76" s="5"/>
      <c r="I76" s="24"/>
      <c r="J76" s="24"/>
      <c r="K76" s="7"/>
    </row>
    <row r="77" spans="1:11" s="2" customFormat="1" ht="15">
      <c r="A77" s="5"/>
      <c r="B77" s="5"/>
      <c r="C77" s="5"/>
      <c r="D77" s="5"/>
      <c r="E77" s="6"/>
      <c r="F77" s="24"/>
      <c r="G77" s="24"/>
      <c r="H77" s="5"/>
      <c r="I77" s="24"/>
      <c r="J77" s="24"/>
      <c r="K77" s="7"/>
    </row>
    <row r="78" spans="1:11" s="2" customFormat="1" ht="15">
      <c r="A78" s="5"/>
      <c r="B78" s="5"/>
      <c r="C78" s="5"/>
      <c r="D78" s="5"/>
      <c r="E78" s="6"/>
      <c r="F78" s="24"/>
      <c r="G78" s="24"/>
      <c r="H78" s="5"/>
      <c r="I78" s="24"/>
      <c r="J78" s="24"/>
      <c r="K78" s="7"/>
    </row>
    <row r="79" spans="1:11" s="2" customFormat="1" ht="15">
      <c r="A79" s="5"/>
      <c r="B79" s="5"/>
      <c r="C79" s="5"/>
      <c r="D79" s="5"/>
      <c r="E79" s="6"/>
      <c r="F79" s="24"/>
      <c r="G79" s="24"/>
      <c r="H79" s="5"/>
      <c r="I79" s="24"/>
      <c r="J79" s="24"/>
      <c r="K79" s="7"/>
    </row>
    <row r="80" spans="1:11" s="2" customFormat="1" ht="15">
      <c r="A80" s="5"/>
      <c r="B80" s="5"/>
      <c r="C80" s="5"/>
      <c r="D80" s="5"/>
      <c r="E80" s="6"/>
      <c r="F80" s="24"/>
      <c r="G80" s="24"/>
      <c r="H80" s="5"/>
      <c r="I80" s="24"/>
      <c r="J80" s="24"/>
      <c r="K80" s="7"/>
    </row>
    <row r="81" spans="1:11" s="2" customFormat="1" ht="15">
      <c r="A81" s="5"/>
      <c r="B81" s="5"/>
      <c r="C81" s="5"/>
      <c r="D81" s="5"/>
      <c r="E81" s="6"/>
      <c r="F81" s="24"/>
      <c r="G81" s="24"/>
      <c r="H81" s="5"/>
      <c r="I81" s="24"/>
      <c r="J81" s="24"/>
      <c r="K81" s="7"/>
    </row>
    <row r="82" spans="1:11" s="2" customFormat="1" ht="15">
      <c r="A82" s="5"/>
      <c r="B82" s="5"/>
      <c r="C82" s="5"/>
      <c r="D82" s="5"/>
      <c r="E82" s="6"/>
      <c r="F82" s="24"/>
      <c r="G82" s="24"/>
      <c r="H82" s="5"/>
      <c r="I82" s="24"/>
      <c r="J82" s="24"/>
      <c r="K82" s="7"/>
    </row>
    <row r="83" spans="1:11" s="2" customFormat="1" ht="15">
      <c r="A83" s="5"/>
      <c r="B83" s="5"/>
      <c r="C83" s="5"/>
      <c r="D83" s="5"/>
      <c r="E83" s="6"/>
      <c r="F83" s="24"/>
      <c r="G83" s="24"/>
      <c r="H83" s="5"/>
      <c r="I83" s="24"/>
      <c r="J83" s="24"/>
      <c r="K83" s="7"/>
    </row>
    <row r="84" spans="1:11" s="2" customFormat="1" ht="15">
      <c r="A84" s="5"/>
      <c r="B84" s="5"/>
      <c r="C84" s="5"/>
      <c r="D84" s="5"/>
      <c r="E84" s="6"/>
      <c r="F84" s="24"/>
      <c r="G84" s="24"/>
      <c r="H84" s="5"/>
      <c r="I84" s="24"/>
      <c r="J84" s="24"/>
      <c r="K84" s="7"/>
    </row>
    <row r="85" spans="1:11" s="2" customFormat="1" ht="15">
      <c r="A85" s="5"/>
      <c r="B85" s="5"/>
      <c r="C85" s="5"/>
      <c r="D85" s="5"/>
      <c r="E85" s="6"/>
      <c r="F85" s="24"/>
      <c r="G85" s="24"/>
      <c r="H85" s="5"/>
      <c r="I85" s="24"/>
      <c r="J85" s="24"/>
      <c r="K85" s="7"/>
    </row>
    <row r="86" spans="1:11" s="2" customFormat="1" ht="15">
      <c r="A86" s="5"/>
      <c r="B86" s="5"/>
      <c r="C86" s="5"/>
      <c r="D86" s="5"/>
      <c r="E86" s="6"/>
      <c r="F86" s="24"/>
      <c r="G86" s="24"/>
      <c r="H86" s="5"/>
      <c r="I86" s="24"/>
      <c r="J86" s="24"/>
      <c r="K86" s="7"/>
    </row>
    <row r="87" spans="1:11" s="2" customFormat="1" ht="15">
      <c r="A87" s="5"/>
      <c r="B87" s="5"/>
      <c r="C87" s="5"/>
      <c r="D87" s="5"/>
      <c r="E87" s="6"/>
      <c r="F87" s="24"/>
      <c r="G87" s="24"/>
      <c r="H87" s="5"/>
      <c r="I87" s="24"/>
      <c r="J87" s="24"/>
      <c r="K87" s="7"/>
    </row>
    <row r="88" spans="1:11" s="2" customFormat="1" ht="15">
      <c r="A88" s="5"/>
      <c r="B88" s="5"/>
      <c r="C88" s="5"/>
      <c r="D88" s="5"/>
      <c r="E88" s="6"/>
      <c r="F88" s="24"/>
      <c r="G88" s="24"/>
      <c r="H88" s="5"/>
      <c r="I88" s="24"/>
      <c r="J88" s="24"/>
      <c r="K88" s="7"/>
    </row>
    <row r="89" spans="1:11" s="2" customFormat="1" ht="15">
      <c r="A89" s="5"/>
      <c r="B89" s="5"/>
      <c r="C89" s="5"/>
      <c r="D89" s="5"/>
      <c r="E89" s="6"/>
      <c r="F89" s="24"/>
      <c r="G89" s="24"/>
      <c r="H89" s="5"/>
      <c r="I89" s="24"/>
      <c r="J89" s="24"/>
      <c r="K89" s="7"/>
    </row>
    <row r="90" spans="1:11" s="2" customFormat="1" ht="15">
      <c r="A90" s="5"/>
      <c r="B90" s="5"/>
      <c r="C90" s="5"/>
      <c r="D90" s="5"/>
      <c r="E90" s="6"/>
      <c r="F90" s="24"/>
      <c r="G90" s="24"/>
      <c r="H90" s="5"/>
      <c r="I90" s="24"/>
      <c r="J90" s="24"/>
      <c r="K90" s="7"/>
    </row>
    <row r="91" spans="1:11" s="2" customFormat="1" ht="15">
      <c r="A91" s="5"/>
      <c r="B91" s="5"/>
      <c r="C91" s="5"/>
      <c r="D91" s="5"/>
      <c r="E91" s="6"/>
      <c r="F91" s="24"/>
      <c r="G91" s="24"/>
      <c r="H91" s="5"/>
      <c r="I91" s="24"/>
      <c r="J91" s="24"/>
      <c r="K91" s="7"/>
    </row>
    <row r="92" spans="1:11" s="2" customFormat="1" ht="15">
      <c r="A92" s="5"/>
      <c r="B92" s="5"/>
      <c r="C92" s="5"/>
      <c r="D92" s="5"/>
      <c r="E92" s="6"/>
      <c r="F92" s="24"/>
      <c r="G92" s="24"/>
      <c r="H92" s="5"/>
      <c r="I92" s="24"/>
      <c r="J92" s="24"/>
      <c r="K92" s="7"/>
    </row>
    <row r="93" spans="1:11" s="2" customFormat="1" ht="15">
      <c r="A93" s="5"/>
      <c r="B93" s="5"/>
      <c r="C93" s="5"/>
      <c r="D93" s="5"/>
      <c r="E93" s="6"/>
      <c r="F93" s="24"/>
      <c r="G93" s="24"/>
      <c r="H93" s="5"/>
      <c r="I93" s="24"/>
      <c r="J93" s="24"/>
      <c r="K93" s="7"/>
    </row>
    <row r="94" spans="1:11" s="2" customFormat="1" ht="15">
      <c r="A94" s="5"/>
      <c r="B94" s="5"/>
      <c r="C94" s="5"/>
      <c r="D94" s="5"/>
      <c r="E94" s="6"/>
      <c r="F94" s="24"/>
      <c r="G94" s="24"/>
      <c r="H94" s="5"/>
      <c r="I94" s="24"/>
      <c r="J94" s="24"/>
      <c r="K94" s="7"/>
    </row>
    <row r="95" spans="1:11" s="2" customFormat="1" ht="15">
      <c r="A95" s="5"/>
      <c r="B95" s="5"/>
      <c r="C95" s="5"/>
      <c r="D95" s="5"/>
      <c r="E95" s="6"/>
      <c r="F95" s="24"/>
      <c r="G95" s="24"/>
      <c r="H95" s="5"/>
      <c r="I95" s="24"/>
      <c r="J95" s="24"/>
      <c r="K95" s="7"/>
    </row>
    <row r="96" spans="1:11" s="2" customFormat="1" ht="15">
      <c r="A96" s="5"/>
      <c r="B96" s="5"/>
      <c r="C96" s="5"/>
      <c r="D96" s="5"/>
      <c r="E96" s="6"/>
      <c r="F96" s="24"/>
      <c r="G96" s="24"/>
      <c r="H96" s="5"/>
      <c r="I96" s="24"/>
      <c r="J96" s="24"/>
      <c r="K96" s="7"/>
    </row>
    <row r="97" spans="1:11" s="2" customFormat="1" ht="15">
      <c r="A97" s="5"/>
      <c r="B97" s="5"/>
      <c r="C97" s="5"/>
      <c r="D97" s="5"/>
      <c r="E97" s="6"/>
      <c r="F97" s="24"/>
      <c r="G97" s="24"/>
      <c r="H97" s="5"/>
      <c r="I97" s="24"/>
      <c r="J97" s="24"/>
      <c r="K97" s="7"/>
    </row>
    <row r="98" spans="1:11" s="2" customFormat="1" ht="15">
      <c r="A98" s="5"/>
      <c r="B98" s="5"/>
      <c r="C98" s="5"/>
      <c r="D98" s="5"/>
      <c r="E98" s="6"/>
      <c r="F98" s="24"/>
      <c r="G98" s="24"/>
      <c r="H98" s="5"/>
      <c r="I98" s="24"/>
      <c r="J98" s="24"/>
      <c r="K98" s="7"/>
    </row>
    <row r="99" spans="1:11" s="2" customFormat="1" ht="15">
      <c r="A99" s="5"/>
      <c r="B99" s="5"/>
      <c r="C99" s="5"/>
      <c r="D99" s="5"/>
      <c r="E99" s="6"/>
      <c r="F99" s="24"/>
      <c r="G99" s="24"/>
      <c r="H99" s="5"/>
      <c r="I99" s="24"/>
      <c r="J99" s="24"/>
      <c r="K99" s="7"/>
    </row>
    <row r="100" spans="1:11" s="2" customFormat="1" ht="15">
      <c r="A100" s="5"/>
      <c r="B100" s="5"/>
      <c r="C100" s="5"/>
      <c r="D100" s="5"/>
      <c r="E100" s="6"/>
      <c r="F100" s="24"/>
      <c r="G100" s="24"/>
      <c r="H100" s="5"/>
      <c r="I100" s="24"/>
      <c r="J100" s="24"/>
      <c r="K100" s="7"/>
    </row>
    <row r="101" spans="1:11" s="2" customFormat="1" ht="15">
      <c r="A101" s="5"/>
      <c r="B101" s="5"/>
      <c r="C101" s="5"/>
      <c r="D101" s="5"/>
      <c r="E101" s="6"/>
      <c r="F101" s="24"/>
      <c r="G101" s="24"/>
      <c r="H101" s="5"/>
      <c r="I101" s="24"/>
      <c r="J101" s="24"/>
      <c r="K101" s="7"/>
    </row>
    <row r="102" spans="1:11" s="2" customFormat="1" ht="15">
      <c r="A102" s="5"/>
      <c r="B102" s="5"/>
      <c r="C102" s="5"/>
      <c r="D102" s="5"/>
      <c r="E102" s="6"/>
      <c r="F102" s="24"/>
      <c r="G102" s="24"/>
      <c r="H102" s="5"/>
      <c r="I102" s="24"/>
      <c r="J102" s="24"/>
      <c r="K102" s="7"/>
    </row>
    <row r="103" spans="1:11" s="2" customFormat="1" ht="15">
      <c r="A103" s="5"/>
      <c r="B103" s="5"/>
      <c r="C103" s="5"/>
      <c r="D103" s="5"/>
      <c r="E103" s="6"/>
      <c r="F103" s="24"/>
      <c r="G103" s="24"/>
      <c r="H103" s="5"/>
      <c r="I103" s="24"/>
      <c r="J103" s="24"/>
      <c r="K103" s="7"/>
    </row>
    <row r="104" spans="1:11" s="2" customFormat="1" ht="15">
      <c r="A104" s="5"/>
      <c r="B104" s="5"/>
      <c r="C104" s="5"/>
      <c r="D104" s="5"/>
      <c r="E104" s="6"/>
      <c r="F104" s="24"/>
      <c r="G104" s="24"/>
      <c r="H104" s="5"/>
      <c r="I104" s="24"/>
      <c r="J104" s="24"/>
      <c r="K104" s="7"/>
    </row>
    <row r="105" spans="1:11" s="2" customFormat="1" ht="15">
      <c r="A105" s="5"/>
      <c r="B105" s="5"/>
      <c r="C105" s="5"/>
      <c r="D105" s="5"/>
      <c r="E105" s="6"/>
      <c r="F105" s="24"/>
      <c r="G105" s="24"/>
      <c r="H105" s="5"/>
      <c r="I105" s="24"/>
      <c r="J105" s="24"/>
      <c r="K105" s="7"/>
    </row>
    <row r="106" spans="1:11" s="2" customFormat="1" ht="15">
      <c r="A106" s="5"/>
      <c r="B106" s="5"/>
      <c r="C106" s="5"/>
      <c r="D106" s="5"/>
      <c r="E106" s="6"/>
      <c r="F106" s="24"/>
      <c r="G106" s="24"/>
      <c r="H106" s="5"/>
      <c r="I106" s="24"/>
      <c r="J106" s="24"/>
      <c r="K106" s="7"/>
    </row>
    <row r="107" spans="1:11" s="2" customFormat="1" ht="15">
      <c r="A107" s="5"/>
      <c r="B107" s="5"/>
      <c r="C107" s="5"/>
      <c r="D107" s="5"/>
      <c r="E107" s="6"/>
      <c r="F107" s="24"/>
      <c r="G107" s="24"/>
      <c r="H107" s="5"/>
      <c r="I107" s="24"/>
      <c r="J107" s="24"/>
      <c r="K107" s="7"/>
    </row>
    <row r="108" spans="1:11" s="2" customFormat="1" ht="15">
      <c r="A108" s="5"/>
      <c r="B108" s="5"/>
      <c r="C108" s="5"/>
      <c r="D108" s="5"/>
      <c r="E108" s="6"/>
      <c r="F108" s="24"/>
      <c r="G108" s="24"/>
      <c r="H108" s="5"/>
      <c r="I108" s="24"/>
      <c r="J108" s="24"/>
      <c r="K108" s="7"/>
    </row>
    <row r="109" spans="1:11" s="2" customFormat="1" ht="15">
      <c r="A109" s="5"/>
      <c r="B109" s="5"/>
      <c r="C109" s="5"/>
      <c r="D109" s="5"/>
      <c r="E109" s="6"/>
      <c r="F109" s="24"/>
      <c r="G109" s="24"/>
      <c r="H109" s="5"/>
      <c r="I109" s="24"/>
      <c r="J109" s="24"/>
      <c r="K109" s="7"/>
    </row>
    <row r="110" spans="1:11" s="2" customFormat="1" ht="15">
      <c r="A110" s="5"/>
      <c r="B110" s="5"/>
      <c r="C110" s="5"/>
      <c r="D110" s="5"/>
      <c r="E110" s="6"/>
      <c r="F110" s="24"/>
      <c r="G110" s="24"/>
      <c r="H110" s="5"/>
      <c r="I110" s="24"/>
      <c r="J110" s="24"/>
      <c r="K110" s="7"/>
    </row>
    <row r="111" spans="1:11" s="2" customFormat="1" ht="15">
      <c r="A111" s="5"/>
      <c r="B111" s="5"/>
      <c r="C111" s="5"/>
      <c r="D111" s="5"/>
      <c r="E111" s="6"/>
      <c r="F111" s="24"/>
      <c r="G111" s="24"/>
      <c r="H111" s="5"/>
      <c r="I111" s="24"/>
      <c r="J111" s="24"/>
      <c r="K111" s="7"/>
    </row>
    <row r="112" spans="1:11" s="2" customFormat="1" ht="15">
      <c r="A112" s="5"/>
      <c r="B112" s="5"/>
      <c r="C112" s="5"/>
      <c r="D112" s="5"/>
      <c r="E112" s="6"/>
      <c r="F112" s="24"/>
      <c r="G112" s="24"/>
      <c r="H112" s="5"/>
      <c r="I112" s="24"/>
      <c r="J112" s="24"/>
      <c r="K112" s="7"/>
    </row>
    <row r="113" spans="1:11" s="2" customFormat="1" ht="15">
      <c r="A113" s="5"/>
      <c r="B113" s="5"/>
      <c r="C113" s="5"/>
      <c r="D113" s="5"/>
      <c r="E113" s="6"/>
      <c r="F113" s="24"/>
      <c r="G113" s="24"/>
      <c r="H113" s="5"/>
      <c r="I113" s="24"/>
      <c r="J113" s="24"/>
      <c r="K113" s="7"/>
    </row>
    <row r="114" spans="1:11" s="2" customFormat="1" ht="15">
      <c r="A114" s="5"/>
      <c r="B114" s="5"/>
      <c r="C114" s="5"/>
      <c r="D114" s="5"/>
      <c r="E114" s="6"/>
      <c r="F114" s="24"/>
      <c r="G114" s="24"/>
      <c r="H114" s="5"/>
      <c r="I114" s="24"/>
      <c r="J114" s="24"/>
      <c r="K114" s="7"/>
    </row>
    <row r="115" spans="1:11" s="2" customFormat="1" ht="15">
      <c r="A115" s="5"/>
      <c r="B115" s="5"/>
      <c r="C115" s="5"/>
      <c r="D115" s="5"/>
      <c r="E115" s="6"/>
      <c r="F115" s="24"/>
      <c r="G115" s="24"/>
      <c r="H115" s="5"/>
      <c r="I115" s="24"/>
      <c r="J115" s="24"/>
      <c r="K115" s="7"/>
    </row>
    <row r="116" spans="1:11" s="2" customFormat="1" ht="15">
      <c r="A116" s="5"/>
      <c r="B116" s="5"/>
      <c r="C116" s="5"/>
      <c r="D116" s="5"/>
      <c r="E116" s="6"/>
      <c r="F116" s="24"/>
      <c r="G116" s="24"/>
      <c r="H116" s="5"/>
      <c r="I116" s="24"/>
      <c r="J116" s="24"/>
      <c r="K116" s="7"/>
    </row>
    <row r="117" spans="1:11" s="2" customFormat="1" ht="15">
      <c r="A117" s="5"/>
      <c r="B117" s="5"/>
      <c r="C117" s="5"/>
      <c r="D117" s="5"/>
      <c r="E117" s="6"/>
      <c r="F117" s="24"/>
      <c r="G117" s="24"/>
      <c r="H117" s="5"/>
      <c r="I117" s="24"/>
      <c r="J117" s="24"/>
      <c r="K117" s="7"/>
    </row>
    <row r="118" spans="1:11" s="2" customFormat="1" ht="15">
      <c r="A118" s="5"/>
      <c r="B118" s="5"/>
      <c r="C118" s="5"/>
      <c r="D118" s="5"/>
      <c r="E118" s="6"/>
      <c r="F118" s="24"/>
      <c r="G118" s="24"/>
      <c r="H118" s="5"/>
      <c r="I118" s="24"/>
      <c r="J118" s="24"/>
      <c r="K118" s="7"/>
    </row>
    <row r="119" spans="1:11" s="2" customFormat="1" ht="15">
      <c r="A119" s="5"/>
      <c r="B119" s="5"/>
      <c r="C119" s="5"/>
      <c r="D119" s="5"/>
      <c r="E119" s="6"/>
      <c r="F119" s="24"/>
      <c r="G119" s="24"/>
      <c r="H119" s="5"/>
      <c r="I119" s="24"/>
      <c r="J119" s="24"/>
      <c r="K119" s="7"/>
    </row>
    <row r="120" spans="1:11" s="2" customFormat="1" ht="15">
      <c r="A120" s="5"/>
      <c r="B120" s="5"/>
      <c r="C120" s="5"/>
      <c r="D120" s="5"/>
      <c r="E120" s="6"/>
      <c r="F120" s="24"/>
      <c r="G120" s="24"/>
      <c r="H120" s="5"/>
      <c r="I120" s="24"/>
      <c r="J120" s="24"/>
      <c r="K120" s="7"/>
    </row>
    <row r="121" spans="1:11" s="2" customFormat="1" ht="15">
      <c r="A121" s="5"/>
      <c r="B121" s="5"/>
      <c r="C121" s="5"/>
      <c r="D121" s="5"/>
      <c r="E121" s="6"/>
      <c r="F121" s="24"/>
      <c r="G121" s="24"/>
      <c r="H121" s="5"/>
      <c r="I121" s="24"/>
      <c r="J121" s="24"/>
      <c r="K121" s="7"/>
    </row>
    <row r="122" spans="1:11" s="2" customFormat="1" ht="15">
      <c r="A122" s="5"/>
      <c r="B122" s="5"/>
      <c r="C122" s="5"/>
      <c r="D122" s="5"/>
      <c r="E122" s="6"/>
      <c r="F122" s="24"/>
      <c r="G122" s="24"/>
      <c r="H122" s="5"/>
      <c r="I122" s="24"/>
      <c r="J122" s="24"/>
      <c r="K122" s="7"/>
    </row>
    <row r="123" spans="1:11" s="2" customFormat="1" ht="15">
      <c r="A123" s="5"/>
      <c r="B123" s="5"/>
      <c r="C123" s="5"/>
      <c r="D123" s="5"/>
      <c r="E123" s="6"/>
      <c r="F123" s="24"/>
      <c r="G123" s="24"/>
      <c r="H123" s="5"/>
      <c r="I123" s="24"/>
      <c r="J123" s="24"/>
      <c r="K123" s="7"/>
    </row>
    <row r="124" spans="1:11" s="2" customFormat="1" ht="15">
      <c r="A124" s="5"/>
      <c r="B124" s="5"/>
      <c r="C124" s="5"/>
      <c r="D124" s="5"/>
      <c r="E124" s="6"/>
      <c r="F124" s="24"/>
      <c r="G124" s="24"/>
      <c r="H124" s="5"/>
      <c r="I124" s="24"/>
      <c r="J124" s="24"/>
      <c r="K124" s="7"/>
    </row>
    <row r="125" spans="1:11" s="2" customFormat="1" ht="15">
      <c r="A125" s="5"/>
      <c r="B125" s="5"/>
      <c r="C125" s="5"/>
      <c r="D125" s="5"/>
      <c r="E125" s="6"/>
      <c r="F125" s="24"/>
      <c r="G125" s="24"/>
      <c r="H125" s="5"/>
      <c r="I125" s="24"/>
      <c r="J125" s="24"/>
      <c r="K125" s="7"/>
    </row>
    <row r="126" spans="1:11" s="2" customFormat="1" ht="15">
      <c r="A126" s="5"/>
      <c r="B126" s="5"/>
      <c r="C126" s="5"/>
      <c r="D126" s="5"/>
      <c r="E126" s="6"/>
      <c r="F126" s="24"/>
      <c r="G126" s="24"/>
      <c r="H126" s="5"/>
      <c r="I126" s="24"/>
      <c r="J126" s="24"/>
      <c r="K126" s="7"/>
    </row>
    <row r="127" spans="1:11" s="2" customFormat="1" ht="15">
      <c r="A127" s="5"/>
      <c r="B127" s="5"/>
      <c r="C127" s="5"/>
      <c r="D127" s="5"/>
      <c r="E127" s="6"/>
      <c r="F127" s="24"/>
      <c r="G127" s="24"/>
      <c r="H127" s="5"/>
      <c r="I127" s="24"/>
      <c r="J127" s="24"/>
      <c r="K127" s="7"/>
    </row>
    <row r="128" spans="1:11" s="2" customFormat="1" ht="15">
      <c r="A128" s="5"/>
      <c r="B128" s="5"/>
      <c r="C128" s="5"/>
      <c r="D128" s="5"/>
      <c r="E128" s="6"/>
      <c r="F128" s="24"/>
      <c r="G128" s="24"/>
      <c r="H128" s="5"/>
      <c r="I128" s="24"/>
      <c r="J128" s="24"/>
      <c r="K128" s="7"/>
    </row>
    <row r="129" spans="1:11" s="2" customFormat="1" ht="15">
      <c r="A129" s="5"/>
      <c r="B129" s="5"/>
      <c r="C129" s="5"/>
      <c r="D129" s="5"/>
      <c r="E129" s="6"/>
      <c r="F129" s="24"/>
      <c r="G129" s="24"/>
      <c r="H129" s="5"/>
      <c r="I129" s="24"/>
      <c r="J129" s="24"/>
      <c r="K129" s="7"/>
    </row>
    <row r="130" spans="1:11" s="2" customFormat="1" ht="15">
      <c r="A130" s="5"/>
      <c r="B130" s="5"/>
      <c r="C130" s="5"/>
      <c r="D130" s="5"/>
      <c r="E130" s="6"/>
      <c r="F130" s="24"/>
      <c r="G130" s="24"/>
      <c r="H130" s="5"/>
      <c r="I130" s="24"/>
      <c r="J130" s="24"/>
      <c r="K130" s="7"/>
    </row>
    <row r="131" spans="1:11" s="2" customFormat="1" ht="15">
      <c r="A131" s="5"/>
      <c r="B131" s="5"/>
      <c r="C131" s="5"/>
      <c r="D131" s="5"/>
      <c r="E131" s="6"/>
      <c r="F131" s="24"/>
      <c r="G131" s="24"/>
      <c r="H131" s="5"/>
      <c r="I131" s="24"/>
      <c r="J131" s="24"/>
      <c r="K131" s="7"/>
    </row>
    <row r="132" spans="1:11" s="2" customFormat="1" ht="15">
      <c r="A132" s="5"/>
      <c r="B132" s="5"/>
      <c r="C132" s="5"/>
      <c r="D132" s="5"/>
      <c r="E132" s="6"/>
      <c r="F132" s="24"/>
      <c r="G132" s="24"/>
      <c r="H132" s="5"/>
      <c r="I132" s="24"/>
      <c r="J132" s="24"/>
      <c r="K132" s="7"/>
    </row>
    <row r="133" spans="1:11" s="2" customFormat="1" ht="15">
      <c r="A133" s="5"/>
      <c r="B133" s="5"/>
      <c r="C133" s="5"/>
      <c r="D133" s="5"/>
      <c r="E133" s="6"/>
      <c r="F133" s="24"/>
      <c r="G133" s="24"/>
      <c r="H133" s="5"/>
      <c r="I133" s="24"/>
      <c r="J133" s="24"/>
      <c r="K133" s="7"/>
    </row>
    <row r="134" spans="1:11" s="2" customFormat="1" ht="15">
      <c r="A134" s="5"/>
      <c r="B134" s="5"/>
      <c r="C134" s="5"/>
      <c r="D134" s="5"/>
      <c r="E134" s="6"/>
      <c r="F134" s="24"/>
      <c r="G134" s="24"/>
      <c r="H134" s="5"/>
      <c r="I134" s="24"/>
      <c r="J134" s="24"/>
      <c r="K134" s="7"/>
    </row>
    <row r="135" spans="1:11" s="2" customFormat="1" ht="15">
      <c r="A135" s="5"/>
      <c r="B135" s="5"/>
      <c r="C135" s="5"/>
      <c r="D135" s="5"/>
      <c r="E135" s="6"/>
      <c r="F135" s="24"/>
      <c r="G135" s="24"/>
      <c r="H135" s="5"/>
      <c r="I135" s="24"/>
      <c r="J135" s="24"/>
      <c r="K135" s="7"/>
    </row>
    <row r="136" spans="1:11" s="2" customFormat="1" ht="15">
      <c r="A136" s="5"/>
      <c r="B136" s="5"/>
      <c r="C136" s="5"/>
      <c r="D136" s="5"/>
      <c r="E136" s="6"/>
      <c r="F136" s="24"/>
      <c r="G136" s="24"/>
      <c r="H136" s="5"/>
      <c r="I136" s="24"/>
      <c r="J136" s="24"/>
      <c r="K136" s="7"/>
    </row>
    <row r="137" spans="1:11" s="2" customFormat="1" ht="15">
      <c r="A137" s="5"/>
      <c r="B137" s="5"/>
      <c r="C137" s="5"/>
      <c r="D137" s="5"/>
      <c r="E137" s="6"/>
      <c r="F137" s="24"/>
      <c r="G137" s="24"/>
      <c r="H137" s="5"/>
      <c r="I137" s="24"/>
      <c r="J137" s="24"/>
      <c r="K137" s="7"/>
    </row>
  </sheetData>
  <mergeCells count="4">
    <mergeCell ref="A3:J3"/>
    <mergeCell ref="A2:J2"/>
    <mergeCell ref="H1:J1"/>
    <mergeCell ref="A6:F6"/>
  </mergeCells>
  <pageMargins left="0.31496062992125984" right="0.31496062992125984"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AMG138"/>
  <sheetViews>
    <sheetView view="pageBreakPreview" zoomScaleNormal="100" zoomScaleSheetLayoutView="100" workbookViewId="0">
      <selection activeCell="A8" sqref="A8:K8"/>
    </sheetView>
  </sheetViews>
  <sheetFormatPr defaultColWidth="7.85546875" defaultRowHeight="15"/>
  <cols>
    <col min="1" max="1" width="4.28515625" style="73" customWidth="1"/>
    <col min="2" max="2" width="41.140625" style="73" customWidth="1"/>
    <col min="3" max="3" width="9.140625" style="72" customWidth="1"/>
    <col min="4" max="4" width="18" style="73" customWidth="1"/>
    <col min="5" max="5" width="5.140625" style="73" customWidth="1"/>
    <col min="6" max="6" width="5.7109375" style="74" customWidth="1"/>
    <col min="7" max="7" width="7.42578125" style="72" customWidth="1"/>
    <col min="8" max="8" width="10.28515625" style="72" customWidth="1"/>
    <col min="9" max="9" width="4.7109375" style="73" customWidth="1"/>
    <col min="10" max="10" width="9.42578125" style="72" customWidth="1"/>
    <col min="11" max="11" width="9.7109375" style="71" customWidth="1"/>
    <col min="12" max="1016" width="7.85546875" style="70"/>
    <col min="1017" max="1017" width="9.7109375" style="70" customWidth="1"/>
    <col min="1018" max="1021" width="8.85546875" style="70" customWidth="1"/>
    <col min="1022" max="16384" width="7.85546875" style="69"/>
  </cols>
  <sheetData>
    <row r="1" spans="1:12">
      <c r="I1" s="209" t="s">
        <v>162</v>
      </c>
      <c r="J1" s="209"/>
      <c r="K1" s="209"/>
      <c r="L1" s="140"/>
    </row>
    <row r="2" spans="1:12" ht="15.75">
      <c r="A2" s="254" t="s">
        <v>77</v>
      </c>
      <c r="B2" s="254"/>
      <c r="C2" s="254"/>
      <c r="D2" s="254"/>
      <c r="E2" s="254"/>
      <c r="F2" s="254"/>
      <c r="G2" s="254"/>
      <c r="H2" s="254"/>
      <c r="I2" s="254"/>
      <c r="J2" s="254"/>
      <c r="K2" s="255"/>
    </row>
    <row r="3" spans="1:12" s="75" customFormat="1" ht="21.75" customHeight="1">
      <c r="A3" s="253" t="s">
        <v>160</v>
      </c>
      <c r="B3" s="253"/>
      <c r="C3" s="253"/>
      <c r="D3" s="253"/>
      <c r="E3" s="253"/>
      <c r="F3" s="253"/>
      <c r="G3" s="253"/>
      <c r="H3" s="253"/>
      <c r="I3" s="253"/>
      <c r="J3" s="253"/>
      <c r="K3" s="253"/>
    </row>
    <row r="4" spans="1:12" s="75" customFormat="1" ht="61.5" customHeight="1">
      <c r="A4" s="143" t="s">
        <v>0</v>
      </c>
      <c r="B4" s="144" t="s">
        <v>165</v>
      </c>
      <c r="C4" s="146" t="s">
        <v>75</v>
      </c>
      <c r="D4" s="61" t="s">
        <v>88</v>
      </c>
      <c r="E4" s="145" t="s">
        <v>4</v>
      </c>
      <c r="F4" s="147" t="s">
        <v>5</v>
      </c>
      <c r="G4" s="146" t="s">
        <v>49</v>
      </c>
      <c r="H4" s="148" t="s">
        <v>84</v>
      </c>
      <c r="I4" s="144" t="s">
        <v>6</v>
      </c>
      <c r="J4" s="149" t="s">
        <v>163</v>
      </c>
      <c r="K4" s="150" t="s">
        <v>82</v>
      </c>
    </row>
    <row r="5" spans="1:12" s="75" customFormat="1" ht="107.25" customHeight="1">
      <c r="A5" s="79" t="s">
        <v>8</v>
      </c>
      <c r="B5" s="163" t="s">
        <v>161</v>
      </c>
      <c r="C5" s="151">
        <v>225</v>
      </c>
      <c r="D5" s="76"/>
      <c r="E5" s="77" t="s">
        <v>74</v>
      </c>
      <c r="F5" s="79">
        <v>300</v>
      </c>
      <c r="G5" s="78">
        <v>0</v>
      </c>
      <c r="H5" s="159">
        <f>F5*G5</f>
        <v>0</v>
      </c>
      <c r="I5" s="80">
        <v>0.08</v>
      </c>
      <c r="J5" s="158">
        <f>H5*I5</f>
        <v>0</v>
      </c>
      <c r="K5" s="159">
        <f>H5+J5</f>
        <v>0</v>
      </c>
    </row>
    <row r="6" spans="1:12" s="75" customFormat="1" ht="78" customHeight="1" thickBot="1">
      <c r="A6" s="155" t="s">
        <v>9</v>
      </c>
      <c r="B6" s="164" t="s">
        <v>164</v>
      </c>
      <c r="C6" s="153">
        <v>150</v>
      </c>
      <c r="D6" s="152"/>
      <c r="E6" s="154" t="s">
        <v>74</v>
      </c>
      <c r="F6" s="155">
        <v>200</v>
      </c>
      <c r="G6" s="156">
        <v>0</v>
      </c>
      <c r="H6" s="161">
        <f>F6*G6</f>
        <v>0</v>
      </c>
      <c r="I6" s="80">
        <v>0.23</v>
      </c>
      <c r="J6" s="160">
        <f>H6*I6</f>
        <v>0</v>
      </c>
      <c r="K6" s="161">
        <f>H6+J6</f>
        <v>0</v>
      </c>
    </row>
    <row r="7" spans="1:12" s="75" customFormat="1" ht="21.6" customHeight="1" thickBot="1">
      <c r="A7" s="249" t="s">
        <v>13</v>
      </c>
      <c r="B7" s="250"/>
      <c r="C7" s="250"/>
      <c r="D7" s="250"/>
      <c r="E7" s="250"/>
      <c r="F7" s="250"/>
      <c r="G7" s="251"/>
      <c r="H7" s="162">
        <f>SUM(H5:H6)</f>
        <v>0</v>
      </c>
      <c r="I7" s="157"/>
      <c r="J7" s="162">
        <f>SUM(J5:J6)</f>
        <v>0</v>
      </c>
      <c r="K7" s="162">
        <f>SUM(K5:K6)</f>
        <v>0</v>
      </c>
    </row>
    <row r="8" spans="1:12" s="75" customFormat="1" ht="84" customHeight="1">
      <c r="A8" s="252" t="s">
        <v>166</v>
      </c>
      <c r="B8" s="252"/>
      <c r="C8" s="252"/>
      <c r="D8" s="252"/>
      <c r="E8" s="252"/>
      <c r="F8" s="252"/>
      <c r="G8" s="252"/>
      <c r="H8" s="252"/>
      <c r="I8" s="252"/>
      <c r="J8" s="252"/>
      <c r="K8" s="252"/>
    </row>
    <row r="9" spans="1:12" s="75" customFormat="1">
      <c r="A9" s="73"/>
      <c r="B9" s="73"/>
      <c r="C9" s="72"/>
      <c r="D9" s="73"/>
      <c r="E9" s="73"/>
      <c r="F9" s="74"/>
      <c r="G9" s="72"/>
      <c r="H9" s="72"/>
      <c r="I9" s="73"/>
      <c r="J9" s="72"/>
      <c r="K9" s="72"/>
    </row>
    <row r="10" spans="1:12" s="75" customFormat="1">
      <c r="A10" s="73"/>
      <c r="B10" s="73"/>
      <c r="C10" s="72"/>
      <c r="D10" s="73"/>
      <c r="E10" s="73"/>
      <c r="F10" s="74"/>
      <c r="G10" s="72"/>
      <c r="H10" s="72"/>
      <c r="I10" s="73"/>
      <c r="J10" s="72"/>
      <c r="K10" s="72"/>
    </row>
    <row r="11" spans="1:12" s="75" customFormat="1">
      <c r="A11" s="73"/>
      <c r="B11" s="73"/>
      <c r="C11" s="72"/>
      <c r="D11" s="73"/>
      <c r="E11" s="73"/>
      <c r="F11" s="74"/>
      <c r="G11" s="72"/>
      <c r="H11" s="72"/>
      <c r="I11" s="73"/>
      <c r="J11" s="72"/>
      <c r="K11" s="72"/>
    </row>
    <row r="12" spans="1:12" s="75" customFormat="1">
      <c r="A12" s="73"/>
      <c r="B12" s="73"/>
      <c r="C12" s="72"/>
      <c r="D12" s="73"/>
      <c r="E12" s="73"/>
      <c r="F12" s="74"/>
      <c r="G12" s="72"/>
      <c r="H12" s="72"/>
      <c r="I12" s="73"/>
      <c r="J12" s="72"/>
      <c r="K12" s="72"/>
    </row>
    <row r="13" spans="1:12" s="75" customFormat="1">
      <c r="A13" s="73"/>
      <c r="B13" s="73"/>
      <c r="C13" s="72"/>
      <c r="D13" s="73"/>
      <c r="E13" s="73"/>
      <c r="F13" s="74"/>
      <c r="G13" s="72"/>
      <c r="H13" s="72"/>
      <c r="I13" s="73"/>
      <c r="J13" s="72"/>
      <c r="K13" s="72"/>
    </row>
    <row r="14" spans="1:12" s="75" customFormat="1">
      <c r="A14" s="73"/>
      <c r="B14" s="73"/>
      <c r="C14" s="72"/>
      <c r="D14" s="73"/>
      <c r="E14" s="73"/>
      <c r="F14" s="74"/>
      <c r="G14" s="72"/>
      <c r="H14" s="72"/>
      <c r="I14" s="73"/>
      <c r="J14" s="72"/>
      <c r="K14" s="72"/>
    </row>
    <row r="15" spans="1:12" s="75" customFormat="1">
      <c r="A15" s="73"/>
      <c r="B15" s="73"/>
      <c r="C15" s="72"/>
      <c r="D15" s="73"/>
      <c r="E15" s="73"/>
      <c r="F15" s="74"/>
      <c r="G15" s="72"/>
      <c r="H15" s="72"/>
      <c r="I15" s="73"/>
      <c r="J15" s="72"/>
      <c r="K15" s="72"/>
    </row>
    <row r="16" spans="1:12" s="75" customFormat="1">
      <c r="A16" s="73"/>
      <c r="B16" s="73"/>
      <c r="C16" s="72"/>
      <c r="D16" s="73"/>
      <c r="E16" s="73"/>
      <c r="F16" s="74"/>
      <c r="G16" s="72"/>
      <c r="H16" s="72"/>
      <c r="I16" s="73"/>
      <c r="J16" s="72"/>
      <c r="K16" s="72"/>
    </row>
    <row r="17" spans="1:11" s="75" customFormat="1">
      <c r="A17" s="73"/>
      <c r="B17" s="73"/>
      <c r="C17" s="72"/>
      <c r="D17" s="73"/>
      <c r="E17" s="73"/>
      <c r="F17" s="74"/>
      <c r="G17" s="72"/>
      <c r="H17" s="72"/>
      <c r="I17" s="73"/>
      <c r="J17" s="72"/>
      <c r="K17" s="72"/>
    </row>
    <row r="18" spans="1:11" s="75" customFormat="1">
      <c r="A18" s="73"/>
      <c r="B18" s="73"/>
      <c r="C18" s="72"/>
      <c r="D18" s="73"/>
      <c r="E18" s="73"/>
      <c r="F18" s="74"/>
      <c r="G18" s="72"/>
      <c r="H18" s="72"/>
      <c r="I18" s="73"/>
      <c r="J18" s="72"/>
      <c r="K18" s="72"/>
    </row>
    <row r="19" spans="1:11" s="75" customFormat="1">
      <c r="A19" s="73"/>
      <c r="B19" s="73"/>
      <c r="C19" s="72"/>
      <c r="D19" s="73"/>
      <c r="E19" s="73"/>
      <c r="F19" s="74"/>
      <c r="G19" s="72"/>
      <c r="H19" s="72"/>
      <c r="I19" s="73"/>
      <c r="J19" s="72"/>
      <c r="K19" s="72"/>
    </row>
    <row r="20" spans="1:11" s="75" customFormat="1">
      <c r="A20" s="73"/>
      <c r="B20" s="73"/>
      <c r="C20" s="72"/>
      <c r="D20" s="73"/>
      <c r="E20" s="73"/>
      <c r="F20" s="74"/>
      <c r="G20" s="72"/>
      <c r="H20" s="72"/>
      <c r="I20" s="73"/>
      <c r="J20" s="72"/>
      <c r="K20" s="72"/>
    </row>
    <row r="21" spans="1:11" s="75" customFormat="1">
      <c r="A21" s="73"/>
      <c r="B21" s="73"/>
      <c r="C21" s="72"/>
      <c r="D21" s="73"/>
      <c r="E21" s="73"/>
      <c r="F21" s="74"/>
      <c r="G21" s="72"/>
      <c r="H21" s="72"/>
      <c r="I21" s="73"/>
      <c r="J21" s="72"/>
      <c r="K21" s="72"/>
    </row>
    <row r="22" spans="1:11" s="75" customFormat="1">
      <c r="A22" s="73"/>
      <c r="B22" s="73"/>
      <c r="C22" s="72"/>
      <c r="D22" s="73"/>
      <c r="E22" s="73"/>
      <c r="F22" s="74"/>
      <c r="G22" s="72"/>
      <c r="H22" s="72"/>
      <c r="I22" s="73"/>
      <c r="J22" s="72"/>
      <c r="K22" s="72"/>
    </row>
    <row r="23" spans="1:11" s="75" customFormat="1">
      <c r="A23" s="73"/>
      <c r="B23" s="73"/>
      <c r="C23" s="72"/>
      <c r="D23" s="73"/>
      <c r="E23" s="73"/>
      <c r="F23" s="74"/>
      <c r="G23" s="72"/>
      <c r="H23" s="72"/>
      <c r="I23" s="73"/>
      <c r="J23" s="72"/>
      <c r="K23" s="72"/>
    </row>
    <row r="24" spans="1:11" s="75" customFormat="1">
      <c r="A24" s="73"/>
      <c r="B24" s="73"/>
      <c r="C24" s="72"/>
      <c r="D24" s="73"/>
      <c r="E24" s="73"/>
      <c r="F24" s="74"/>
      <c r="G24" s="72"/>
      <c r="H24" s="72"/>
      <c r="I24" s="73"/>
      <c r="J24" s="72"/>
      <c r="K24" s="72"/>
    </row>
    <row r="25" spans="1:11" s="75" customFormat="1">
      <c r="A25" s="73"/>
      <c r="B25" s="73"/>
      <c r="C25" s="72"/>
      <c r="D25" s="73"/>
      <c r="E25" s="73"/>
      <c r="F25" s="74"/>
      <c r="G25" s="72"/>
      <c r="H25" s="72"/>
      <c r="I25" s="73"/>
      <c r="J25" s="72"/>
      <c r="K25" s="72"/>
    </row>
    <row r="26" spans="1:11" s="75" customFormat="1">
      <c r="A26" s="73"/>
      <c r="B26" s="73"/>
      <c r="C26" s="72"/>
      <c r="D26" s="73"/>
      <c r="E26" s="73"/>
      <c r="F26" s="74"/>
      <c r="G26" s="72"/>
      <c r="H26" s="72"/>
      <c r="I26" s="73"/>
      <c r="J26" s="72"/>
      <c r="K26" s="72"/>
    </row>
    <row r="27" spans="1:11" s="75" customFormat="1">
      <c r="A27" s="73"/>
      <c r="B27" s="73"/>
      <c r="C27" s="72"/>
      <c r="D27" s="73"/>
      <c r="E27" s="73"/>
      <c r="F27" s="74"/>
      <c r="G27" s="72"/>
      <c r="H27" s="72"/>
      <c r="I27" s="73"/>
      <c r="J27" s="72"/>
      <c r="K27" s="72"/>
    </row>
    <row r="28" spans="1:11" s="75" customFormat="1">
      <c r="A28" s="73"/>
      <c r="B28" s="73"/>
      <c r="C28" s="72"/>
      <c r="D28" s="73"/>
      <c r="E28" s="73"/>
      <c r="F28" s="74"/>
      <c r="G28" s="72"/>
      <c r="H28" s="72"/>
      <c r="I28" s="73"/>
      <c r="J28" s="72"/>
      <c r="K28" s="72"/>
    </row>
    <row r="29" spans="1:11" s="75" customFormat="1">
      <c r="A29" s="73"/>
      <c r="B29" s="73"/>
      <c r="C29" s="72"/>
      <c r="D29" s="73"/>
      <c r="E29" s="73"/>
      <c r="F29" s="74"/>
      <c r="G29" s="72"/>
      <c r="H29" s="72"/>
      <c r="I29" s="73"/>
      <c r="J29" s="72"/>
      <c r="K29" s="72"/>
    </row>
    <row r="30" spans="1:11" s="75" customFormat="1">
      <c r="A30" s="73"/>
      <c r="B30" s="73"/>
      <c r="C30" s="72"/>
      <c r="D30" s="73"/>
      <c r="E30" s="73"/>
      <c r="F30" s="74"/>
      <c r="G30" s="72"/>
      <c r="H30" s="72"/>
      <c r="I30" s="73"/>
      <c r="J30" s="72"/>
      <c r="K30" s="72"/>
    </row>
    <row r="31" spans="1:11" s="75" customFormat="1">
      <c r="A31" s="73"/>
      <c r="B31" s="73"/>
      <c r="C31" s="72"/>
      <c r="D31" s="73"/>
      <c r="E31" s="73"/>
      <c r="F31" s="74"/>
      <c r="G31" s="72"/>
      <c r="H31" s="72"/>
      <c r="I31" s="73"/>
      <c r="J31" s="72"/>
      <c r="K31" s="72"/>
    </row>
    <row r="32" spans="1:11" s="75" customFormat="1">
      <c r="A32" s="73"/>
      <c r="B32" s="73"/>
      <c r="C32" s="72"/>
      <c r="D32" s="73"/>
      <c r="E32" s="73"/>
      <c r="F32" s="74"/>
      <c r="G32" s="72"/>
      <c r="H32" s="72"/>
      <c r="I32" s="73"/>
      <c r="J32" s="72"/>
      <c r="K32" s="72"/>
    </row>
    <row r="33" spans="1:11" s="75" customFormat="1">
      <c r="A33" s="73"/>
      <c r="B33" s="73"/>
      <c r="C33" s="72"/>
      <c r="D33" s="73"/>
      <c r="E33" s="73"/>
      <c r="F33" s="74"/>
      <c r="G33" s="72"/>
      <c r="H33" s="72"/>
      <c r="I33" s="73"/>
      <c r="J33" s="72"/>
      <c r="K33" s="72"/>
    </row>
    <row r="34" spans="1:11" s="75" customFormat="1">
      <c r="A34" s="73"/>
      <c r="B34" s="73"/>
      <c r="C34" s="72"/>
      <c r="D34" s="73"/>
      <c r="E34" s="73"/>
      <c r="F34" s="74"/>
      <c r="G34" s="72"/>
      <c r="H34" s="72"/>
      <c r="I34" s="73"/>
      <c r="J34" s="72"/>
      <c r="K34" s="72"/>
    </row>
    <row r="35" spans="1:11" s="75" customFormat="1">
      <c r="A35" s="73"/>
      <c r="B35" s="73"/>
      <c r="C35" s="72"/>
      <c r="D35" s="73"/>
      <c r="E35" s="73"/>
      <c r="F35" s="74"/>
      <c r="G35" s="72"/>
      <c r="H35" s="72"/>
      <c r="I35" s="73"/>
      <c r="J35" s="72"/>
      <c r="K35" s="72"/>
    </row>
    <row r="36" spans="1:11" s="75" customFormat="1">
      <c r="A36" s="73"/>
      <c r="B36" s="73"/>
      <c r="C36" s="72"/>
      <c r="D36" s="73"/>
      <c r="E36" s="73"/>
      <c r="F36" s="74"/>
      <c r="G36" s="72"/>
      <c r="H36" s="72"/>
      <c r="I36" s="73"/>
      <c r="J36" s="72"/>
      <c r="K36" s="72"/>
    </row>
    <row r="37" spans="1:11" s="75" customFormat="1">
      <c r="A37" s="73"/>
      <c r="B37" s="73"/>
      <c r="C37" s="72"/>
      <c r="D37" s="73"/>
      <c r="E37" s="73"/>
      <c r="F37" s="74"/>
      <c r="G37" s="72"/>
      <c r="H37" s="72"/>
      <c r="I37" s="73"/>
      <c r="J37" s="72"/>
      <c r="K37" s="72"/>
    </row>
    <row r="38" spans="1:11" s="75" customFormat="1">
      <c r="A38" s="73"/>
      <c r="B38" s="73"/>
      <c r="C38" s="72"/>
      <c r="D38" s="73"/>
      <c r="E38" s="73"/>
      <c r="F38" s="74"/>
      <c r="G38" s="72"/>
      <c r="H38" s="72"/>
      <c r="I38" s="73"/>
      <c r="J38" s="72"/>
      <c r="K38" s="72"/>
    </row>
    <row r="39" spans="1:11" s="75" customFormat="1">
      <c r="A39" s="73"/>
      <c r="B39" s="73"/>
      <c r="C39" s="72"/>
      <c r="D39" s="73"/>
      <c r="E39" s="73"/>
      <c r="F39" s="74"/>
      <c r="G39" s="72"/>
      <c r="H39" s="72"/>
      <c r="I39" s="73"/>
      <c r="J39" s="72"/>
      <c r="K39" s="72"/>
    </row>
    <row r="40" spans="1:11" s="75" customFormat="1">
      <c r="A40" s="73"/>
      <c r="B40" s="73"/>
      <c r="C40" s="72"/>
      <c r="D40" s="73"/>
      <c r="E40" s="73"/>
      <c r="F40" s="74"/>
      <c r="G40" s="72"/>
      <c r="H40" s="72"/>
      <c r="I40" s="73"/>
      <c r="J40" s="72"/>
      <c r="K40" s="72"/>
    </row>
    <row r="41" spans="1:11" s="75" customFormat="1">
      <c r="A41" s="73"/>
      <c r="B41" s="73"/>
      <c r="C41" s="72"/>
      <c r="D41" s="73"/>
      <c r="E41" s="73"/>
      <c r="F41" s="74"/>
      <c r="G41" s="72"/>
      <c r="H41" s="72"/>
      <c r="I41" s="73"/>
      <c r="J41" s="72"/>
      <c r="K41" s="72"/>
    </row>
    <row r="42" spans="1:11" s="75" customFormat="1">
      <c r="A42" s="73"/>
      <c r="B42" s="73"/>
      <c r="C42" s="72"/>
      <c r="D42" s="73"/>
      <c r="E42" s="73"/>
      <c r="F42" s="74"/>
      <c r="G42" s="72"/>
      <c r="H42" s="72"/>
      <c r="I42" s="73"/>
      <c r="J42" s="72"/>
      <c r="K42" s="72"/>
    </row>
    <row r="43" spans="1:11" s="75" customFormat="1">
      <c r="A43" s="73"/>
      <c r="B43" s="73"/>
      <c r="C43" s="72"/>
      <c r="D43" s="73"/>
      <c r="E43" s="73"/>
      <c r="F43" s="74"/>
      <c r="G43" s="72"/>
      <c r="H43" s="72"/>
      <c r="I43" s="73"/>
      <c r="J43" s="72"/>
      <c r="K43" s="72"/>
    </row>
    <row r="44" spans="1:11" s="75" customFormat="1">
      <c r="A44" s="73"/>
      <c r="B44" s="73"/>
      <c r="C44" s="72"/>
      <c r="D44" s="73"/>
      <c r="E44" s="73"/>
      <c r="F44" s="74"/>
      <c r="G44" s="72"/>
      <c r="H44" s="72"/>
      <c r="I44" s="73"/>
      <c r="J44" s="72"/>
      <c r="K44" s="72"/>
    </row>
    <row r="45" spans="1:11" s="75" customFormat="1">
      <c r="A45" s="73"/>
      <c r="B45" s="73"/>
      <c r="C45" s="72"/>
      <c r="D45" s="73"/>
      <c r="E45" s="73"/>
      <c r="F45" s="74"/>
      <c r="G45" s="72"/>
      <c r="H45" s="72"/>
      <c r="I45" s="73"/>
      <c r="J45" s="72"/>
      <c r="K45" s="72"/>
    </row>
    <row r="46" spans="1:11" s="75" customFormat="1">
      <c r="A46" s="73"/>
      <c r="B46" s="73"/>
      <c r="C46" s="72"/>
      <c r="D46" s="73"/>
      <c r="E46" s="73"/>
      <c r="F46" s="74"/>
      <c r="G46" s="72"/>
      <c r="H46" s="72"/>
      <c r="I46" s="73"/>
      <c r="J46" s="72"/>
      <c r="K46" s="72"/>
    </row>
    <row r="47" spans="1:11" s="75" customFormat="1">
      <c r="A47" s="73"/>
      <c r="B47" s="73"/>
      <c r="C47" s="72"/>
      <c r="D47" s="73"/>
      <c r="E47" s="73"/>
      <c r="F47" s="74"/>
      <c r="G47" s="72"/>
      <c r="H47" s="72"/>
      <c r="I47" s="73"/>
      <c r="J47" s="72"/>
      <c r="K47" s="72"/>
    </row>
    <row r="48" spans="1:11" s="75" customFormat="1">
      <c r="A48" s="73"/>
      <c r="B48" s="73"/>
      <c r="C48" s="72"/>
      <c r="D48" s="73"/>
      <c r="E48" s="73"/>
      <c r="F48" s="74"/>
      <c r="G48" s="72"/>
      <c r="H48" s="72"/>
      <c r="I48" s="73"/>
      <c r="J48" s="72"/>
      <c r="K48" s="72"/>
    </row>
    <row r="49" spans="1:11" s="75" customFormat="1">
      <c r="A49" s="73"/>
      <c r="B49" s="73"/>
      <c r="C49" s="72"/>
      <c r="D49" s="73"/>
      <c r="E49" s="73"/>
      <c r="F49" s="74"/>
      <c r="G49" s="72"/>
      <c r="H49" s="72"/>
      <c r="I49" s="73"/>
      <c r="J49" s="72"/>
      <c r="K49" s="72"/>
    </row>
    <row r="50" spans="1:11" s="75" customFormat="1">
      <c r="A50" s="73"/>
      <c r="B50" s="73"/>
      <c r="C50" s="72"/>
      <c r="D50" s="73"/>
      <c r="E50" s="73"/>
      <c r="F50" s="74"/>
      <c r="G50" s="72"/>
      <c r="H50" s="72"/>
      <c r="I50" s="73"/>
      <c r="J50" s="72"/>
      <c r="K50" s="72"/>
    </row>
    <row r="51" spans="1:11" s="75" customFormat="1">
      <c r="A51" s="73"/>
      <c r="B51" s="73"/>
      <c r="C51" s="72"/>
      <c r="D51" s="73"/>
      <c r="E51" s="73"/>
      <c r="F51" s="74"/>
      <c r="G51" s="72"/>
      <c r="H51" s="72"/>
      <c r="I51" s="73"/>
      <c r="J51" s="72"/>
      <c r="K51" s="72"/>
    </row>
    <row r="52" spans="1:11" s="75" customFormat="1">
      <c r="A52" s="73"/>
      <c r="B52" s="73"/>
      <c r="C52" s="72"/>
      <c r="D52" s="73"/>
      <c r="E52" s="73"/>
      <c r="F52" s="74"/>
      <c r="G52" s="72"/>
      <c r="H52" s="72"/>
      <c r="I52" s="73"/>
      <c r="J52" s="72"/>
      <c r="K52" s="72"/>
    </row>
    <row r="53" spans="1:11" s="75" customFormat="1">
      <c r="A53" s="73"/>
      <c r="B53" s="73"/>
      <c r="C53" s="72"/>
      <c r="D53" s="73"/>
      <c r="E53" s="73"/>
      <c r="F53" s="74"/>
      <c r="G53" s="72"/>
      <c r="H53" s="72"/>
      <c r="I53" s="73"/>
      <c r="J53" s="72"/>
      <c r="K53" s="72"/>
    </row>
    <row r="54" spans="1:11" s="75" customFormat="1">
      <c r="A54" s="73"/>
      <c r="B54" s="73"/>
      <c r="C54" s="72"/>
      <c r="D54" s="73"/>
      <c r="E54" s="73"/>
      <c r="F54" s="74"/>
      <c r="G54" s="72"/>
      <c r="H54" s="72"/>
      <c r="I54" s="73"/>
      <c r="J54" s="72"/>
      <c r="K54" s="72"/>
    </row>
    <row r="55" spans="1:11" s="75" customFormat="1">
      <c r="A55" s="73"/>
      <c r="B55" s="73"/>
      <c r="C55" s="72"/>
      <c r="D55" s="73"/>
      <c r="E55" s="73"/>
      <c r="F55" s="74"/>
      <c r="G55" s="72"/>
      <c r="H55" s="72"/>
      <c r="I55" s="73"/>
      <c r="J55" s="72"/>
      <c r="K55" s="72"/>
    </row>
    <row r="56" spans="1:11" s="75" customFormat="1">
      <c r="A56" s="73"/>
      <c r="B56" s="73"/>
      <c r="C56" s="72"/>
      <c r="D56" s="73"/>
      <c r="E56" s="73"/>
      <c r="F56" s="74"/>
      <c r="G56" s="72"/>
      <c r="H56" s="72"/>
      <c r="I56" s="73"/>
      <c r="J56" s="72"/>
      <c r="K56" s="72"/>
    </row>
    <row r="57" spans="1:11" s="75" customFormat="1">
      <c r="A57" s="73"/>
      <c r="B57" s="73"/>
      <c r="C57" s="72"/>
      <c r="D57" s="73"/>
      <c r="E57" s="73"/>
      <c r="F57" s="74"/>
      <c r="G57" s="72"/>
      <c r="H57" s="72"/>
      <c r="I57" s="73"/>
      <c r="J57" s="72"/>
      <c r="K57" s="72"/>
    </row>
    <row r="58" spans="1:11" s="75" customFormat="1">
      <c r="A58" s="73"/>
      <c r="B58" s="73"/>
      <c r="C58" s="72"/>
      <c r="D58" s="73"/>
      <c r="E58" s="73"/>
      <c r="F58" s="74"/>
      <c r="G58" s="72"/>
      <c r="H58" s="72"/>
      <c r="I58" s="73"/>
      <c r="J58" s="72"/>
      <c r="K58" s="72"/>
    </row>
    <row r="59" spans="1:11" s="75" customFormat="1">
      <c r="A59" s="73"/>
      <c r="B59" s="73"/>
      <c r="C59" s="72"/>
      <c r="D59" s="73"/>
      <c r="E59" s="73"/>
      <c r="F59" s="74"/>
      <c r="G59" s="72"/>
      <c r="H59" s="72"/>
      <c r="I59" s="73"/>
      <c r="J59" s="72"/>
      <c r="K59" s="72"/>
    </row>
    <row r="60" spans="1:11" s="75" customFormat="1">
      <c r="A60" s="73"/>
      <c r="B60" s="73"/>
      <c r="C60" s="72"/>
      <c r="D60" s="73"/>
      <c r="E60" s="73"/>
      <c r="F60" s="74"/>
      <c r="G60" s="72"/>
      <c r="H60" s="72"/>
      <c r="I60" s="73"/>
      <c r="J60" s="72"/>
      <c r="K60" s="72"/>
    </row>
    <row r="61" spans="1:11" s="75" customFormat="1">
      <c r="A61" s="73"/>
      <c r="B61" s="73"/>
      <c r="C61" s="72"/>
      <c r="D61" s="73"/>
      <c r="E61" s="73"/>
      <c r="F61" s="74"/>
      <c r="G61" s="72"/>
      <c r="H61" s="72"/>
      <c r="I61" s="73"/>
      <c r="J61" s="72"/>
      <c r="K61" s="72"/>
    </row>
    <row r="62" spans="1:11" s="75" customFormat="1">
      <c r="A62" s="73"/>
      <c r="B62" s="73"/>
      <c r="C62" s="72"/>
      <c r="D62" s="73"/>
      <c r="E62" s="73"/>
      <c r="F62" s="74"/>
      <c r="G62" s="72"/>
      <c r="H62" s="72"/>
      <c r="I62" s="73"/>
      <c r="J62" s="72"/>
      <c r="K62" s="72"/>
    </row>
    <row r="63" spans="1:11" s="75" customFormat="1">
      <c r="A63" s="73"/>
      <c r="B63" s="73"/>
      <c r="C63" s="72"/>
      <c r="D63" s="73"/>
      <c r="E63" s="73"/>
      <c r="F63" s="74"/>
      <c r="G63" s="72"/>
      <c r="H63" s="72"/>
      <c r="I63" s="73"/>
      <c r="J63" s="72"/>
      <c r="K63" s="72"/>
    </row>
    <row r="64" spans="1:11" s="75" customFormat="1">
      <c r="A64" s="73"/>
      <c r="B64" s="73"/>
      <c r="C64" s="72"/>
      <c r="D64" s="73"/>
      <c r="E64" s="73"/>
      <c r="F64" s="74"/>
      <c r="G64" s="72"/>
      <c r="H64" s="72"/>
      <c r="I64" s="73"/>
      <c r="J64" s="72"/>
      <c r="K64" s="72"/>
    </row>
    <row r="65" spans="1:11" s="75" customFormat="1">
      <c r="A65" s="73"/>
      <c r="B65" s="73"/>
      <c r="C65" s="72"/>
      <c r="D65" s="73"/>
      <c r="E65" s="73"/>
      <c r="F65" s="74"/>
      <c r="G65" s="72"/>
      <c r="H65" s="72"/>
      <c r="I65" s="73"/>
      <c r="J65" s="72"/>
      <c r="K65" s="72"/>
    </row>
    <row r="66" spans="1:11" s="75" customFormat="1">
      <c r="A66" s="73"/>
      <c r="B66" s="73"/>
      <c r="C66" s="72"/>
      <c r="D66" s="73"/>
      <c r="E66" s="73"/>
      <c r="F66" s="74"/>
      <c r="G66" s="72"/>
      <c r="H66" s="72"/>
      <c r="I66" s="73"/>
      <c r="J66" s="72"/>
      <c r="K66" s="72"/>
    </row>
    <row r="67" spans="1:11" s="75" customFormat="1">
      <c r="A67" s="73"/>
      <c r="B67" s="73"/>
      <c r="C67" s="72"/>
      <c r="D67" s="73"/>
      <c r="E67" s="73"/>
      <c r="F67" s="74"/>
      <c r="G67" s="72"/>
      <c r="H67" s="72"/>
      <c r="I67" s="73"/>
      <c r="J67" s="72"/>
      <c r="K67" s="72"/>
    </row>
    <row r="68" spans="1:11" s="75" customFormat="1">
      <c r="A68" s="73"/>
      <c r="B68" s="73"/>
      <c r="C68" s="72"/>
      <c r="D68" s="73"/>
      <c r="E68" s="73"/>
      <c r="F68" s="74"/>
      <c r="G68" s="72"/>
      <c r="H68" s="72"/>
      <c r="I68" s="73"/>
      <c r="J68" s="72"/>
      <c r="K68" s="72"/>
    </row>
    <row r="69" spans="1:11" s="75" customFormat="1">
      <c r="A69" s="73"/>
      <c r="B69" s="73"/>
      <c r="C69" s="72"/>
      <c r="D69" s="73"/>
      <c r="E69" s="73"/>
      <c r="F69" s="74"/>
      <c r="G69" s="72"/>
      <c r="H69" s="72"/>
      <c r="I69" s="73"/>
      <c r="J69" s="72"/>
      <c r="K69" s="72"/>
    </row>
    <row r="70" spans="1:11" s="75" customFormat="1">
      <c r="A70" s="73"/>
      <c r="B70" s="73"/>
      <c r="C70" s="72"/>
      <c r="D70" s="73"/>
      <c r="E70" s="73"/>
      <c r="F70" s="74"/>
      <c r="G70" s="72"/>
      <c r="H70" s="72"/>
      <c r="I70" s="73"/>
      <c r="J70" s="72"/>
      <c r="K70" s="72"/>
    </row>
    <row r="71" spans="1:11" s="75" customFormat="1">
      <c r="A71" s="73"/>
      <c r="B71" s="73"/>
      <c r="C71" s="72"/>
      <c r="D71" s="73"/>
      <c r="E71" s="73"/>
      <c r="F71" s="74"/>
      <c r="G71" s="72"/>
      <c r="H71" s="72"/>
      <c r="I71" s="73"/>
      <c r="J71" s="72"/>
      <c r="K71" s="72"/>
    </row>
    <row r="72" spans="1:11" s="75" customFormat="1">
      <c r="A72" s="73"/>
      <c r="B72" s="73"/>
      <c r="C72" s="72"/>
      <c r="D72" s="73"/>
      <c r="E72" s="73"/>
      <c r="F72" s="74"/>
      <c r="G72" s="72"/>
      <c r="H72" s="72"/>
      <c r="I72" s="73"/>
      <c r="J72" s="72"/>
      <c r="K72" s="72"/>
    </row>
    <row r="73" spans="1:11" s="75" customFormat="1">
      <c r="A73" s="73"/>
      <c r="B73" s="73"/>
      <c r="C73" s="72"/>
      <c r="D73" s="73"/>
      <c r="E73" s="73"/>
      <c r="F73" s="74"/>
      <c r="G73" s="72"/>
      <c r="H73" s="72"/>
      <c r="I73" s="73"/>
      <c r="J73" s="72"/>
      <c r="K73" s="72"/>
    </row>
    <row r="74" spans="1:11" s="75" customFormat="1">
      <c r="A74" s="73"/>
      <c r="B74" s="73"/>
      <c r="C74" s="72"/>
      <c r="D74" s="73"/>
      <c r="E74" s="73"/>
      <c r="F74" s="74"/>
      <c r="G74" s="72"/>
      <c r="H74" s="72"/>
      <c r="I74" s="73"/>
      <c r="J74" s="72"/>
      <c r="K74" s="72"/>
    </row>
    <row r="75" spans="1:11" s="75" customFormat="1">
      <c r="A75" s="73"/>
      <c r="B75" s="73"/>
      <c r="C75" s="72"/>
      <c r="D75" s="73"/>
      <c r="E75" s="73"/>
      <c r="F75" s="74"/>
      <c r="G75" s="72"/>
      <c r="H75" s="72"/>
      <c r="I75" s="73"/>
      <c r="J75" s="72"/>
      <c r="K75" s="72"/>
    </row>
    <row r="76" spans="1:11" s="75" customFormat="1">
      <c r="A76" s="73"/>
      <c r="B76" s="73"/>
      <c r="C76" s="72"/>
      <c r="D76" s="73"/>
      <c r="E76" s="73"/>
      <c r="F76" s="74"/>
      <c r="G76" s="72"/>
      <c r="H76" s="72"/>
      <c r="I76" s="73"/>
      <c r="J76" s="72"/>
      <c r="K76" s="72"/>
    </row>
    <row r="77" spans="1:11" s="75" customFormat="1">
      <c r="A77" s="73"/>
      <c r="B77" s="73"/>
      <c r="C77" s="72"/>
      <c r="D77" s="73"/>
      <c r="E77" s="73"/>
      <c r="F77" s="74"/>
      <c r="G77" s="72"/>
      <c r="H77" s="72"/>
      <c r="I77" s="73"/>
      <c r="J77" s="72"/>
      <c r="K77" s="72"/>
    </row>
    <row r="78" spans="1:11" s="75" customFormat="1">
      <c r="A78" s="73"/>
      <c r="B78" s="73"/>
      <c r="C78" s="72"/>
      <c r="D78" s="73"/>
      <c r="E78" s="73"/>
      <c r="F78" s="74"/>
      <c r="G78" s="72"/>
      <c r="H78" s="72"/>
      <c r="I78" s="73"/>
      <c r="J78" s="72"/>
      <c r="K78" s="72"/>
    </row>
    <row r="79" spans="1:11" s="75" customFormat="1">
      <c r="A79" s="73"/>
      <c r="B79" s="73"/>
      <c r="C79" s="72"/>
      <c r="D79" s="73"/>
      <c r="E79" s="73"/>
      <c r="F79" s="74"/>
      <c r="G79" s="72"/>
      <c r="H79" s="72"/>
      <c r="I79" s="73"/>
      <c r="J79" s="72"/>
      <c r="K79" s="72"/>
    </row>
    <row r="80" spans="1:11" s="75" customFormat="1">
      <c r="A80" s="73"/>
      <c r="B80" s="73"/>
      <c r="C80" s="72"/>
      <c r="D80" s="73"/>
      <c r="E80" s="73"/>
      <c r="F80" s="74"/>
      <c r="G80" s="72"/>
      <c r="H80" s="72"/>
      <c r="I80" s="73"/>
      <c r="J80" s="72"/>
      <c r="K80" s="72"/>
    </row>
    <row r="81" spans="1:11" s="75" customFormat="1">
      <c r="A81" s="73"/>
      <c r="B81" s="73"/>
      <c r="C81" s="72"/>
      <c r="D81" s="73"/>
      <c r="E81" s="73"/>
      <c r="F81" s="74"/>
      <c r="G81" s="72"/>
      <c r="H81" s="72"/>
      <c r="I81" s="73"/>
      <c r="J81" s="72"/>
      <c r="K81" s="72"/>
    </row>
    <row r="82" spans="1:11" s="75" customFormat="1">
      <c r="A82" s="73"/>
      <c r="B82" s="73"/>
      <c r="C82" s="72"/>
      <c r="D82" s="73"/>
      <c r="E82" s="73"/>
      <c r="F82" s="74"/>
      <c r="G82" s="72"/>
      <c r="H82" s="72"/>
      <c r="I82" s="73"/>
      <c r="J82" s="72"/>
      <c r="K82" s="72"/>
    </row>
    <row r="83" spans="1:11" s="75" customFormat="1">
      <c r="A83" s="73"/>
      <c r="B83" s="73"/>
      <c r="C83" s="72"/>
      <c r="D83" s="73"/>
      <c r="E83" s="73"/>
      <c r="F83" s="74"/>
      <c r="G83" s="72"/>
      <c r="H83" s="72"/>
      <c r="I83" s="73"/>
      <c r="J83" s="72"/>
      <c r="K83" s="72"/>
    </row>
    <row r="84" spans="1:11" s="75" customFormat="1">
      <c r="A84" s="73"/>
      <c r="B84" s="73"/>
      <c r="C84" s="72"/>
      <c r="D84" s="73"/>
      <c r="E84" s="73"/>
      <c r="F84" s="74"/>
      <c r="G84" s="72"/>
      <c r="H84" s="72"/>
      <c r="I84" s="73"/>
      <c r="J84" s="72"/>
      <c r="K84" s="72"/>
    </row>
    <row r="85" spans="1:11" s="75" customFormat="1">
      <c r="A85" s="73"/>
      <c r="B85" s="73"/>
      <c r="C85" s="72"/>
      <c r="D85" s="73"/>
      <c r="E85" s="73"/>
      <c r="F85" s="74"/>
      <c r="G85" s="72"/>
      <c r="H85" s="72"/>
      <c r="I85" s="73"/>
      <c r="J85" s="72"/>
      <c r="K85" s="72"/>
    </row>
    <row r="86" spans="1:11" s="75" customFormat="1">
      <c r="A86" s="73"/>
      <c r="B86" s="73"/>
      <c r="C86" s="72"/>
      <c r="D86" s="73"/>
      <c r="E86" s="73"/>
      <c r="F86" s="74"/>
      <c r="G86" s="72"/>
      <c r="H86" s="72"/>
      <c r="I86" s="73"/>
      <c r="J86" s="72"/>
      <c r="K86" s="72"/>
    </row>
    <row r="87" spans="1:11" s="75" customFormat="1">
      <c r="A87" s="73"/>
      <c r="B87" s="73"/>
      <c r="C87" s="72"/>
      <c r="D87" s="73"/>
      <c r="E87" s="73"/>
      <c r="F87" s="74"/>
      <c r="G87" s="72"/>
      <c r="H87" s="72"/>
      <c r="I87" s="73"/>
      <c r="J87" s="72"/>
      <c r="K87" s="72"/>
    </row>
    <row r="88" spans="1:11" s="75" customFormat="1">
      <c r="A88" s="73"/>
      <c r="B88" s="73"/>
      <c r="C88" s="72"/>
      <c r="D88" s="73"/>
      <c r="E88" s="73"/>
      <c r="F88" s="74"/>
      <c r="G88" s="72"/>
      <c r="H88" s="72"/>
      <c r="I88" s="73"/>
      <c r="J88" s="72"/>
      <c r="K88" s="72"/>
    </row>
    <row r="89" spans="1:11" s="75" customFormat="1">
      <c r="A89" s="73"/>
      <c r="B89" s="73"/>
      <c r="C89" s="72"/>
      <c r="D89" s="73"/>
      <c r="E89" s="73"/>
      <c r="F89" s="74"/>
      <c r="G89" s="72"/>
      <c r="H89" s="72"/>
      <c r="I89" s="73"/>
      <c r="J89" s="72"/>
      <c r="K89" s="72"/>
    </row>
    <row r="90" spans="1:11" s="75" customFormat="1">
      <c r="A90" s="73"/>
      <c r="B90" s="73"/>
      <c r="C90" s="72"/>
      <c r="D90" s="73"/>
      <c r="E90" s="73"/>
      <c r="F90" s="74"/>
      <c r="G90" s="72"/>
      <c r="H90" s="72"/>
      <c r="I90" s="73"/>
      <c r="J90" s="72"/>
      <c r="K90" s="72"/>
    </row>
    <row r="91" spans="1:11" s="75" customFormat="1">
      <c r="A91" s="73"/>
      <c r="B91" s="73"/>
      <c r="C91" s="72"/>
      <c r="D91" s="73"/>
      <c r="E91" s="73"/>
      <c r="F91" s="74"/>
      <c r="G91" s="72"/>
      <c r="H91" s="72"/>
      <c r="I91" s="73"/>
      <c r="J91" s="72"/>
      <c r="K91" s="72"/>
    </row>
    <row r="92" spans="1:11" s="75" customFormat="1">
      <c r="A92" s="73"/>
      <c r="B92" s="73"/>
      <c r="C92" s="72"/>
      <c r="D92" s="73"/>
      <c r="E92" s="73"/>
      <c r="F92" s="74"/>
      <c r="G92" s="72"/>
      <c r="H92" s="72"/>
      <c r="I92" s="73"/>
      <c r="J92" s="72"/>
      <c r="K92" s="72"/>
    </row>
    <row r="93" spans="1:11" s="75" customFormat="1">
      <c r="A93" s="73"/>
      <c r="B93" s="73"/>
      <c r="C93" s="72"/>
      <c r="D93" s="73"/>
      <c r="E93" s="73"/>
      <c r="F93" s="74"/>
      <c r="G93" s="72"/>
      <c r="H93" s="72"/>
      <c r="I93" s="73"/>
      <c r="J93" s="72"/>
      <c r="K93" s="72"/>
    </row>
    <row r="94" spans="1:11" s="75" customFormat="1">
      <c r="A94" s="73"/>
      <c r="B94" s="73"/>
      <c r="C94" s="72"/>
      <c r="D94" s="73"/>
      <c r="E94" s="73"/>
      <c r="F94" s="74"/>
      <c r="G94" s="72"/>
      <c r="H94" s="72"/>
      <c r="I94" s="73"/>
      <c r="J94" s="72"/>
      <c r="K94" s="72"/>
    </row>
    <row r="95" spans="1:11" s="75" customFormat="1">
      <c r="A95" s="73"/>
      <c r="B95" s="73"/>
      <c r="C95" s="72"/>
      <c r="D95" s="73"/>
      <c r="E95" s="73"/>
      <c r="F95" s="74"/>
      <c r="G95" s="72"/>
      <c r="H95" s="72"/>
      <c r="I95" s="73"/>
      <c r="J95" s="72"/>
      <c r="K95" s="72"/>
    </row>
    <row r="96" spans="1:11" s="75" customFormat="1">
      <c r="A96" s="73"/>
      <c r="B96" s="73"/>
      <c r="C96" s="72"/>
      <c r="D96" s="73"/>
      <c r="E96" s="73"/>
      <c r="F96" s="74"/>
      <c r="G96" s="72"/>
      <c r="H96" s="72"/>
      <c r="I96" s="73"/>
      <c r="J96" s="72"/>
      <c r="K96" s="72"/>
    </row>
    <row r="97" spans="1:11" s="75" customFormat="1">
      <c r="A97" s="73"/>
      <c r="B97" s="73"/>
      <c r="C97" s="72"/>
      <c r="D97" s="73"/>
      <c r="E97" s="73"/>
      <c r="F97" s="74"/>
      <c r="G97" s="72"/>
      <c r="H97" s="72"/>
      <c r="I97" s="73"/>
      <c r="J97" s="72"/>
      <c r="K97" s="72"/>
    </row>
    <row r="98" spans="1:11" s="75" customFormat="1">
      <c r="A98" s="73"/>
      <c r="B98" s="73"/>
      <c r="C98" s="72"/>
      <c r="D98" s="73"/>
      <c r="E98" s="73"/>
      <c r="F98" s="74"/>
      <c r="G98" s="72"/>
      <c r="H98" s="72"/>
      <c r="I98" s="73"/>
      <c r="J98" s="72"/>
      <c r="K98" s="72"/>
    </row>
    <row r="99" spans="1:11" s="75" customFormat="1">
      <c r="A99" s="73"/>
      <c r="B99" s="73"/>
      <c r="C99" s="72"/>
      <c r="D99" s="73"/>
      <c r="E99" s="73"/>
      <c r="F99" s="74"/>
      <c r="G99" s="72"/>
      <c r="H99" s="72"/>
      <c r="I99" s="73"/>
      <c r="J99" s="72"/>
      <c r="K99" s="72"/>
    </row>
    <row r="100" spans="1:11" s="75" customFormat="1">
      <c r="A100" s="73"/>
      <c r="B100" s="73"/>
      <c r="C100" s="72"/>
      <c r="D100" s="73"/>
      <c r="E100" s="73"/>
      <c r="F100" s="74"/>
      <c r="G100" s="72"/>
      <c r="H100" s="72"/>
      <c r="I100" s="73"/>
      <c r="J100" s="72"/>
      <c r="K100" s="72"/>
    </row>
    <row r="101" spans="1:11" s="75" customFormat="1">
      <c r="A101" s="73"/>
      <c r="B101" s="73"/>
      <c r="C101" s="72"/>
      <c r="D101" s="73"/>
      <c r="E101" s="73"/>
      <c r="F101" s="74"/>
      <c r="G101" s="72"/>
      <c r="H101" s="72"/>
      <c r="I101" s="73"/>
      <c r="J101" s="72"/>
      <c r="K101" s="72"/>
    </row>
    <row r="102" spans="1:11" s="75" customFormat="1">
      <c r="A102" s="73"/>
      <c r="B102" s="73"/>
      <c r="C102" s="72"/>
      <c r="D102" s="73"/>
      <c r="E102" s="73"/>
      <c r="F102" s="74"/>
      <c r="G102" s="72"/>
      <c r="H102" s="72"/>
      <c r="I102" s="73"/>
      <c r="J102" s="72"/>
      <c r="K102" s="72"/>
    </row>
    <row r="103" spans="1:11" s="75" customFormat="1">
      <c r="A103" s="73"/>
      <c r="B103" s="73"/>
      <c r="C103" s="72"/>
      <c r="D103" s="73"/>
      <c r="E103" s="73"/>
      <c r="F103" s="74"/>
      <c r="G103" s="72"/>
      <c r="H103" s="72"/>
      <c r="I103" s="73"/>
      <c r="J103" s="72"/>
      <c r="K103" s="72"/>
    </row>
    <row r="104" spans="1:11" s="75" customFormat="1">
      <c r="A104" s="73"/>
      <c r="B104" s="73"/>
      <c r="C104" s="72"/>
      <c r="D104" s="73"/>
      <c r="E104" s="73"/>
      <c r="F104" s="74"/>
      <c r="G104" s="72"/>
      <c r="H104" s="72"/>
      <c r="I104" s="73"/>
      <c r="J104" s="72"/>
      <c r="K104" s="72"/>
    </row>
    <row r="105" spans="1:11" s="75" customFormat="1">
      <c r="A105" s="73"/>
      <c r="B105" s="73"/>
      <c r="C105" s="72"/>
      <c r="D105" s="73"/>
      <c r="E105" s="73"/>
      <c r="F105" s="74"/>
      <c r="G105" s="72"/>
      <c r="H105" s="72"/>
      <c r="I105" s="73"/>
      <c r="J105" s="72"/>
      <c r="K105" s="72"/>
    </row>
    <row r="106" spans="1:11" s="75" customFormat="1">
      <c r="A106" s="73"/>
      <c r="B106" s="73"/>
      <c r="C106" s="72"/>
      <c r="D106" s="73"/>
      <c r="E106" s="73"/>
      <c r="F106" s="74"/>
      <c r="G106" s="72"/>
      <c r="H106" s="72"/>
      <c r="I106" s="73"/>
      <c r="J106" s="72"/>
      <c r="K106" s="72"/>
    </row>
    <row r="107" spans="1:11" s="75" customFormat="1">
      <c r="A107" s="73"/>
      <c r="B107" s="73"/>
      <c r="C107" s="72"/>
      <c r="D107" s="73"/>
      <c r="E107" s="73"/>
      <c r="F107" s="74"/>
      <c r="G107" s="72"/>
      <c r="H107" s="72"/>
      <c r="I107" s="73"/>
      <c r="J107" s="72"/>
      <c r="K107" s="72"/>
    </row>
    <row r="108" spans="1:11" s="75" customFormat="1">
      <c r="A108" s="73"/>
      <c r="B108" s="73"/>
      <c r="C108" s="72"/>
      <c r="D108" s="73"/>
      <c r="E108" s="73"/>
      <c r="F108" s="74"/>
      <c r="G108" s="72"/>
      <c r="H108" s="72"/>
      <c r="I108" s="73"/>
      <c r="J108" s="72"/>
      <c r="K108" s="72"/>
    </row>
    <row r="109" spans="1:11" s="75" customFormat="1">
      <c r="A109" s="73"/>
      <c r="B109" s="73"/>
      <c r="C109" s="72"/>
      <c r="D109" s="73"/>
      <c r="E109" s="73"/>
      <c r="F109" s="74"/>
      <c r="G109" s="72"/>
      <c r="H109" s="72"/>
      <c r="I109" s="73"/>
      <c r="J109" s="72"/>
      <c r="K109" s="72"/>
    </row>
    <row r="110" spans="1:11" s="75" customFormat="1">
      <c r="A110" s="73"/>
      <c r="B110" s="73"/>
      <c r="C110" s="72"/>
      <c r="D110" s="73"/>
      <c r="E110" s="73"/>
      <c r="F110" s="74"/>
      <c r="G110" s="72"/>
      <c r="H110" s="72"/>
      <c r="I110" s="73"/>
      <c r="J110" s="72"/>
      <c r="K110" s="72"/>
    </row>
    <row r="111" spans="1:11" s="75" customFormat="1">
      <c r="A111" s="73"/>
      <c r="B111" s="73"/>
      <c r="C111" s="72"/>
      <c r="D111" s="73"/>
      <c r="E111" s="73"/>
      <c r="F111" s="74"/>
      <c r="G111" s="72"/>
      <c r="H111" s="72"/>
      <c r="I111" s="73"/>
      <c r="J111" s="72"/>
      <c r="K111" s="72"/>
    </row>
    <row r="112" spans="1:11" s="75" customFormat="1">
      <c r="A112" s="73"/>
      <c r="B112" s="73"/>
      <c r="C112" s="72"/>
      <c r="D112" s="73"/>
      <c r="E112" s="73"/>
      <c r="F112" s="74"/>
      <c r="G112" s="72"/>
      <c r="H112" s="72"/>
      <c r="I112" s="73"/>
      <c r="J112" s="72"/>
      <c r="K112" s="72"/>
    </row>
    <row r="113" spans="1:11" s="75" customFormat="1">
      <c r="A113" s="73"/>
      <c r="B113" s="73"/>
      <c r="C113" s="72"/>
      <c r="D113" s="73"/>
      <c r="E113" s="73"/>
      <c r="F113" s="74"/>
      <c r="G113" s="72"/>
      <c r="H113" s="72"/>
      <c r="I113" s="73"/>
      <c r="J113" s="72"/>
      <c r="K113" s="72"/>
    </row>
    <row r="114" spans="1:11" s="75" customFormat="1">
      <c r="A114" s="73"/>
      <c r="B114" s="73"/>
      <c r="C114" s="72"/>
      <c r="D114" s="73"/>
      <c r="E114" s="73"/>
      <c r="F114" s="74"/>
      <c r="G114" s="72"/>
      <c r="H114" s="72"/>
      <c r="I114" s="73"/>
      <c r="J114" s="72"/>
      <c r="K114" s="72"/>
    </row>
    <row r="115" spans="1:11" s="75" customFormat="1">
      <c r="A115" s="73"/>
      <c r="B115" s="73"/>
      <c r="C115" s="72"/>
      <c r="D115" s="73"/>
      <c r="E115" s="73"/>
      <c r="F115" s="74"/>
      <c r="G115" s="72"/>
      <c r="H115" s="72"/>
      <c r="I115" s="73"/>
      <c r="J115" s="72"/>
      <c r="K115" s="72"/>
    </row>
    <row r="116" spans="1:11" s="75" customFormat="1">
      <c r="A116" s="73"/>
      <c r="B116" s="73"/>
      <c r="C116" s="72"/>
      <c r="D116" s="73"/>
      <c r="E116" s="73"/>
      <c r="F116" s="74"/>
      <c r="G116" s="72"/>
      <c r="H116" s="72"/>
      <c r="I116" s="73"/>
      <c r="J116" s="72"/>
      <c r="K116" s="72"/>
    </row>
    <row r="117" spans="1:11" s="75" customFormat="1">
      <c r="A117" s="73"/>
      <c r="B117" s="73"/>
      <c r="C117" s="72"/>
      <c r="D117" s="73"/>
      <c r="E117" s="73"/>
      <c r="F117" s="74"/>
      <c r="G117" s="72"/>
      <c r="H117" s="72"/>
      <c r="I117" s="73"/>
      <c r="J117" s="72"/>
      <c r="K117" s="72"/>
    </row>
    <row r="118" spans="1:11" s="75" customFormat="1">
      <c r="A118" s="73"/>
      <c r="B118" s="73"/>
      <c r="C118" s="72"/>
      <c r="D118" s="73"/>
      <c r="E118" s="73"/>
      <c r="F118" s="74"/>
      <c r="G118" s="72"/>
      <c r="H118" s="72"/>
      <c r="I118" s="73"/>
      <c r="J118" s="72"/>
      <c r="K118" s="72"/>
    </row>
    <row r="119" spans="1:11" s="75" customFormat="1">
      <c r="A119" s="73"/>
      <c r="B119" s="73"/>
      <c r="C119" s="72"/>
      <c r="D119" s="73"/>
      <c r="E119" s="73"/>
      <c r="F119" s="74"/>
      <c r="G119" s="72"/>
      <c r="H119" s="72"/>
      <c r="I119" s="73"/>
      <c r="J119" s="72"/>
      <c r="K119" s="72"/>
    </row>
    <row r="120" spans="1:11" s="75" customFormat="1">
      <c r="A120" s="73"/>
      <c r="B120" s="73"/>
      <c r="C120" s="72"/>
      <c r="D120" s="73"/>
      <c r="E120" s="73"/>
      <c r="F120" s="74"/>
      <c r="G120" s="72"/>
      <c r="H120" s="72"/>
      <c r="I120" s="73"/>
      <c r="J120" s="72"/>
      <c r="K120" s="72"/>
    </row>
    <row r="121" spans="1:11" s="75" customFormat="1">
      <c r="A121" s="73"/>
      <c r="B121" s="73"/>
      <c r="C121" s="72"/>
      <c r="D121" s="73"/>
      <c r="E121" s="73"/>
      <c r="F121" s="74"/>
      <c r="G121" s="72"/>
      <c r="H121" s="72"/>
      <c r="I121" s="73"/>
      <c r="J121" s="72"/>
      <c r="K121" s="72"/>
    </row>
    <row r="122" spans="1:11" s="75" customFormat="1">
      <c r="A122" s="73"/>
      <c r="B122" s="73"/>
      <c r="C122" s="72"/>
      <c r="D122" s="73"/>
      <c r="E122" s="73"/>
      <c r="F122" s="74"/>
      <c r="G122" s="72"/>
      <c r="H122" s="72"/>
      <c r="I122" s="73"/>
      <c r="J122" s="72"/>
      <c r="K122" s="72"/>
    </row>
    <row r="123" spans="1:11" s="75" customFormat="1">
      <c r="A123" s="73"/>
      <c r="B123" s="73"/>
      <c r="C123" s="72"/>
      <c r="D123" s="73"/>
      <c r="E123" s="73"/>
      <c r="F123" s="74"/>
      <c r="G123" s="72"/>
      <c r="H123" s="72"/>
      <c r="I123" s="73"/>
      <c r="J123" s="72"/>
      <c r="K123" s="72"/>
    </row>
    <row r="124" spans="1:11" s="75" customFormat="1">
      <c r="A124" s="73"/>
      <c r="B124" s="73"/>
      <c r="C124" s="72"/>
      <c r="D124" s="73"/>
      <c r="E124" s="73"/>
      <c r="F124" s="74"/>
      <c r="G124" s="72"/>
      <c r="H124" s="72"/>
      <c r="I124" s="73"/>
      <c r="J124" s="72"/>
      <c r="K124" s="72"/>
    </row>
    <row r="125" spans="1:11" s="75" customFormat="1">
      <c r="A125" s="73"/>
      <c r="B125" s="73"/>
      <c r="C125" s="72"/>
      <c r="D125" s="73"/>
      <c r="E125" s="73"/>
      <c r="F125" s="74"/>
      <c r="G125" s="72"/>
      <c r="H125" s="72"/>
      <c r="I125" s="73"/>
      <c r="J125" s="72"/>
      <c r="K125" s="72"/>
    </row>
    <row r="126" spans="1:11" s="75" customFormat="1">
      <c r="A126" s="73"/>
      <c r="B126" s="73"/>
      <c r="C126" s="72"/>
      <c r="D126" s="73"/>
      <c r="E126" s="73"/>
      <c r="F126" s="74"/>
      <c r="G126" s="72"/>
      <c r="H126" s="72"/>
      <c r="I126" s="73"/>
      <c r="J126" s="72"/>
      <c r="K126" s="72"/>
    </row>
    <row r="127" spans="1:11" s="75" customFormat="1">
      <c r="A127" s="73"/>
      <c r="B127" s="73"/>
      <c r="C127" s="72"/>
      <c r="D127" s="73"/>
      <c r="E127" s="73"/>
      <c r="F127" s="74"/>
      <c r="G127" s="72"/>
      <c r="H127" s="72"/>
      <c r="I127" s="73"/>
      <c r="J127" s="72"/>
      <c r="K127" s="72"/>
    </row>
    <row r="128" spans="1:11" s="75" customFormat="1">
      <c r="A128" s="73"/>
      <c r="B128" s="73"/>
      <c r="C128" s="72"/>
      <c r="D128" s="73"/>
      <c r="E128" s="73"/>
      <c r="F128" s="74"/>
      <c r="G128" s="72"/>
      <c r="H128" s="72"/>
      <c r="I128" s="73"/>
      <c r="J128" s="72"/>
      <c r="K128" s="72"/>
    </row>
    <row r="129" spans="1:11" s="75" customFormat="1">
      <c r="A129" s="73"/>
      <c r="B129" s="73"/>
      <c r="C129" s="72"/>
      <c r="D129" s="73"/>
      <c r="E129" s="73"/>
      <c r="F129" s="74"/>
      <c r="G129" s="72"/>
      <c r="H129" s="72"/>
      <c r="I129" s="73"/>
      <c r="J129" s="72"/>
      <c r="K129" s="72"/>
    </row>
    <row r="130" spans="1:11" s="75" customFormat="1">
      <c r="A130" s="73"/>
      <c r="B130" s="73"/>
      <c r="C130" s="72"/>
      <c r="D130" s="73"/>
      <c r="E130" s="73"/>
      <c r="F130" s="74"/>
      <c r="G130" s="72"/>
      <c r="H130" s="72"/>
      <c r="I130" s="73"/>
      <c r="J130" s="72"/>
      <c r="K130" s="72"/>
    </row>
    <row r="131" spans="1:11" s="75" customFormat="1">
      <c r="A131" s="73"/>
      <c r="B131" s="73"/>
      <c r="C131" s="72"/>
      <c r="D131" s="73"/>
      <c r="E131" s="73"/>
      <c r="F131" s="74"/>
      <c r="G131" s="72"/>
      <c r="H131" s="72"/>
      <c r="I131" s="73"/>
      <c r="J131" s="72"/>
      <c r="K131" s="72"/>
    </row>
    <row r="132" spans="1:11" s="75" customFormat="1">
      <c r="A132" s="73"/>
      <c r="B132" s="73"/>
      <c r="C132" s="72"/>
      <c r="D132" s="73"/>
      <c r="E132" s="73"/>
      <c r="F132" s="74"/>
      <c r="G132" s="72"/>
      <c r="H132" s="72"/>
      <c r="I132" s="73"/>
      <c r="J132" s="72"/>
      <c r="K132" s="72"/>
    </row>
    <row r="133" spans="1:11" s="75" customFormat="1">
      <c r="A133" s="73"/>
      <c r="B133" s="73"/>
      <c r="C133" s="72"/>
      <c r="D133" s="73"/>
      <c r="E133" s="73"/>
      <c r="F133" s="74"/>
      <c r="G133" s="72"/>
      <c r="H133" s="72"/>
      <c r="I133" s="73"/>
      <c r="J133" s="72"/>
      <c r="K133" s="72"/>
    </row>
    <row r="134" spans="1:11" s="75" customFormat="1">
      <c r="A134" s="73"/>
      <c r="B134" s="73"/>
      <c r="C134" s="72"/>
      <c r="D134" s="73"/>
      <c r="E134" s="73"/>
      <c r="F134" s="74"/>
      <c r="G134" s="72"/>
      <c r="H134" s="72"/>
      <c r="I134" s="73"/>
      <c r="J134" s="72"/>
      <c r="K134" s="72"/>
    </row>
    <row r="135" spans="1:11" s="75" customFormat="1">
      <c r="A135" s="73"/>
      <c r="B135" s="73"/>
      <c r="C135" s="72"/>
      <c r="D135" s="73"/>
      <c r="E135" s="73"/>
      <c r="F135" s="74"/>
      <c r="G135" s="72"/>
      <c r="H135" s="72"/>
      <c r="I135" s="73"/>
      <c r="J135" s="72"/>
      <c r="K135" s="72"/>
    </row>
    <row r="136" spans="1:11" s="75" customFormat="1">
      <c r="A136" s="73"/>
      <c r="B136" s="73"/>
      <c r="C136" s="72"/>
      <c r="D136" s="73"/>
      <c r="E136" s="73"/>
      <c r="F136" s="74"/>
      <c r="G136" s="72"/>
      <c r="H136" s="72"/>
      <c r="I136" s="73"/>
      <c r="J136" s="72"/>
      <c r="K136" s="72"/>
    </row>
    <row r="137" spans="1:11" s="75" customFormat="1">
      <c r="A137" s="73"/>
      <c r="B137" s="73"/>
      <c r="C137" s="72"/>
      <c r="D137" s="73"/>
      <c r="E137" s="73"/>
      <c r="F137" s="74"/>
      <c r="G137" s="72"/>
      <c r="H137" s="72"/>
      <c r="I137" s="73"/>
      <c r="J137" s="72"/>
      <c r="K137" s="72"/>
    </row>
    <row r="138" spans="1:11" s="75" customFormat="1">
      <c r="A138" s="73"/>
      <c r="B138" s="73"/>
      <c r="C138" s="72"/>
      <c r="D138" s="73"/>
      <c r="E138" s="73"/>
      <c r="F138" s="74"/>
      <c r="G138" s="72"/>
      <c r="H138" s="72"/>
      <c r="I138" s="73"/>
      <c r="J138" s="72"/>
      <c r="K138" s="72"/>
    </row>
  </sheetData>
  <mergeCells count="5">
    <mergeCell ref="I1:K1"/>
    <mergeCell ref="A7:G7"/>
    <mergeCell ref="A8:K8"/>
    <mergeCell ref="A3:K3"/>
    <mergeCell ref="A2:K2"/>
  </mergeCells>
  <pageMargins left="0.70833333333333304" right="0.70833333333333304" top="0.74791666666666701" bottom="0.74791666666666701" header="0.51180555555555496" footer="0.51180555555555496"/>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dimension ref="A1:L7"/>
  <sheetViews>
    <sheetView tabSelected="1" view="pageBreakPreview" zoomScaleNormal="80" zoomScaleSheetLayoutView="100" workbookViewId="0">
      <selection activeCell="A6" sqref="A6:XFD6"/>
    </sheetView>
  </sheetViews>
  <sheetFormatPr defaultRowHeight="15"/>
  <cols>
    <col min="1" max="1" width="5.85546875" customWidth="1"/>
    <col min="2" max="2" width="29.7109375" customWidth="1"/>
    <col min="3" max="3" width="20.5703125" customWidth="1"/>
    <col min="4" max="4" width="6.28515625" customWidth="1"/>
    <col min="7" max="7" width="14.28515625" customWidth="1"/>
    <col min="8" max="8" width="7.42578125" customWidth="1"/>
    <col min="9" max="9" width="13.42578125" customWidth="1"/>
    <col min="10" max="10" width="13.85546875" customWidth="1"/>
  </cols>
  <sheetData>
    <row r="1" spans="1:12" s="47" customFormat="1" ht="15" customHeight="1">
      <c r="A1" s="48"/>
      <c r="D1" s="140"/>
      <c r="F1" s="140"/>
      <c r="G1" s="140"/>
      <c r="H1" s="140"/>
      <c r="I1" s="209" t="s">
        <v>172</v>
      </c>
      <c r="J1" s="209"/>
      <c r="K1" s="132"/>
      <c r="L1" s="132"/>
    </row>
    <row r="2" spans="1:12" s="47" customFormat="1" ht="15.75">
      <c r="A2" s="193" t="s">
        <v>176</v>
      </c>
      <c r="B2" s="193"/>
      <c r="C2" s="193"/>
      <c r="D2" s="193"/>
      <c r="E2" s="193"/>
      <c r="F2" s="193"/>
      <c r="G2" s="193"/>
      <c r="H2" s="193"/>
      <c r="I2" s="193"/>
      <c r="J2" s="128"/>
      <c r="K2" s="128"/>
      <c r="L2" s="128"/>
    </row>
    <row r="3" spans="1:12" ht="15.75">
      <c r="A3" s="193" t="s">
        <v>170</v>
      </c>
      <c r="B3" s="193"/>
      <c r="C3" s="193"/>
      <c r="D3" s="193"/>
      <c r="E3" s="193"/>
      <c r="F3" s="193"/>
      <c r="G3" s="193"/>
      <c r="H3" s="193"/>
      <c r="I3" s="193"/>
      <c r="J3" s="128"/>
      <c r="K3" s="128"/>
      <c r="L3" s="128"/>
    </row>
    <row r="5" spans="1:12" ht="45" customHeight="1">
      <c r="A5" s="143" t="s">
        <v>0</v>
      </c>
      <c r="B5" s="144" t="s">
        <v>171</v>
      </c>
      <c r="C5" s="61" t="s">
        <v>88</v>
      </c>
      <c r="D5" s="130" t="s">
        <v>92</v>
      </c>
      <c r="E5" s="141" t="s">
        <v>48</v>
      </c>
      <c r="F5" s="130" t="s">
        <v>49</v>
      </c>
      <c r="G5" s="130" t="s">
        <v>50</v>
      </c>
      <c r="H5" s="130" t="s">
        <v>51</v>
      </c>
      <c r="I5" s="130" t="s">
        <v>163</v>
      </c>
      <c r="J5" s="130" t="s">
        <v>52</v>
      </c>
    </row>
    <row r="6" spans="1:12" s="183" customFormat="1" ht="198" customHeight="1" thickBot="1">
      <c r="A6" s="175">
        <v>1</v>
      </c>
      <c r="B6" s="176" t="s">
        <v>175</v>
      </c>
      <c r="C6" s="177"/>
      <c r="D6" s="178" t="s">
        <v>47</v>
      </c>
      <c r="E6" s="175">
        <v>154</v>
      </c>
      <c r="F6" s="179">
        <v>0</v>
      </c>
      <c r="G6" s="180">
        <f>E6*F6</f>
        <v>0</v>
      </c>
      <c r="H6" s="181">
        <v>0.23</v>
      </c>
      <c r="I6" s="182">
        <f>G6*H6</f>
        <v>0</v>
      </c>
      <c r="J6" s="180">
        <f>G6+I6</f>
        <v>0</v>
      </c>
    </row>
    <row r="7" spans="1:12" ht="30" customHeight="1" thickBot="1">
      <c r="A7" s="256" t="s">
        <v>159</v>
      </c>
      <c r="B7" s="257"/>
      <c r="C7" s="257"/>
      <c r="D7" s="257"/>
      <c r="E7" s="257"/>
      <c r="F7" s="258"/>
      <c r="G7" s="168">
        <f>SUM(G6)</f>
        <v>0</v>
      </c>
      <c r="I7" s="169">
        <f>SUM(I6)</f>
        <v>0</v>
      </c>
      <c r="J7" s="168">
        <f>I7+G7</f>
        <v>0</v>
      </c>
    </row>
  </sheetData>
  <mergeCells count="4">
    <mergeCell ref="A2:I2"/>
    <mergeCell ref="A3:I3"/>
    <mergeCell ref="A7:F7"/>
    <mergeCell ref="I1:J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L137"/>
  <sheetViews>
    <sheetView view="pageBreakPreview" zoomScaleNormal="100" zoomScaleSheetLayoutView="100" workbookViewId="0">
      <selection activeCell="F12" sqref="F12"/>
    </sheetView>
  </sheetViews>
  <sheetFormatPr defaultColWidth="8.85546875" defaultRowHeight="12.75"/>
  <cols>
    <col min="1" max="1" width="4.140625" style="5" customWidth="1"/>
    <col min="2" max="2" width="41.28515625" style="5" customWidth="1"/>
    <col min="3" max="3" width="16.140625" style="5" customWidth="1"/>
    <col min="4" max="4" width="13.85546875" style="5" customWidth="1"/>
    <col min="5" max="5" width="6.85546875" style="5" customWidth="1"/>
    <col min="6" max="6" width="9.5703125" style="6" customWidth="1"/>
    <col min="7" max="7" width="9.85546875" style="24" customWidth="1"/>
    <col min="8" max="8" width="11.42578125" style="24" customWidth="1"/>
    <col min="9" max="9" width="6.140625" style="5" customWidth="1"/>
    <col min="10" max="10" width="9.85546875" style="24" customWidth="1"/>
    <col min="11" max="11" width="11.140625" style="23" customWidth="1"/>
    <col min="12" max="12" width="0.140625" style="1" customWidth="1"/>
    <col min="13" max="1017" width="7.85546875" style="8" customWidth="1"/>
    <col min="1018" max="1018" width="9.85546875" style="8" customWidth="1"/>
    <col min="1019" max="16384" width="8.85546875" style="8"/>
  </cols>
  <sheetData>
    <row r="1" spans="1:12" ht="12.75" customHeight="1">
      <c r="E1" s="6"/>
      <c r="F1" s="24"/>
      <c r="H1" s="188" t="s">
        <v>86</v>
      </c>
      <c r="I1" s="188"/>
      <c r="J1" s="188"/>
      <c r="K1" s="189"/>
      <c r="L1" s="8"/>
    </row>
    <row r="2" spans="1:12" ht="15.75" customHeight="1">
      <c r="A2" s="186" t="s">
        <v>77</v>
      </c>
      <c r="B2" s="186"/>
      <c r="C2" s="186"/>
      <c r="D2" s="186"/>
      <c r="E2" s="186"/>
      <c r="F2" s="186"/>
      <c r="G2" s="186"/>
      <c r="H2" s="186"/>
      <c r="I2" s="186"/>
      <c r="J2" s="186"/>
      <c r="K2" s="187"/>
      <c r="L2" s="8"/>
    </row>
    <row r="3" spans="1:12" s="2" customFormat="1" ht="15.75">
      <c r="A3" s="184" t="s">
        <v>85</v>
      </c>
      <c r="B3" s="184"/>
      <c r="C3" s="184"/>
      <c r="D3" s="184"/>
      <c r="E3" s="184"/>
      <c r="F3" s="184"/>
      <c r="G3" s="184"/>
      <c r="H3" s="184"/>
      <c r="I3" s="184"/>
      <c r="J3" s="184"/>
      <c r="K3" s="185"/>
      <c r="L3" s="1"/>
    </row>
    <row r="4" spans="1:12" s="2" customFormat="1" ht="63.75" customHeight="1">
      <c r="A4" s="9" t="s">
        <v>0</v>
      </c>
      <c r="B4" s="10" t="s">
        <v>1</v>
      </c>
      <c r="C4" s="11" t="s">
        <v>2</v>
      </c>
      <c r="D4" s="11" t="s">
        <v>3</v>
      </c>
      <c r="E4" s="12" t="s">
        <v>4</v>
      </c>
      <c r="F4" s="13" t="s">
        <v>5</v>
      </c>
      <c r="G4" s="25" t="s">
        <v>49</v>
      </c>
      <c r="H4" s="26" t="s">
        <v>84</v>
      </c>
      <c r="I4" s="91" t="s">
        <v>6</v>
      </c>
      <c r="J4" s="21" t="s">
        <v>83</v>
      </c>
      <c r="K4" s="22" t="s">
        <v>82</v>
      </c>
      <c r="L4" s="3" t="s">
        <v>7</v>
      </c>
    </row>
    <row r="5" spans="1:12" s="2" customFormat="1" ht="156.75" customHeight="1" thickBot="1">
      <c r="A5" s="84" t="s">
        <v>8</v>
      </c>
      <c r="B5" s="96" t="s">
        <v>81</v>
      </c>
      <c r="C5" s="86"/>
      <c r="D5" s="86"/>
      <c r="E5" s="97" t="s">
        <v>46</v>
      </c>
      <c r="F5" s="87">
        <v>120</v>
      </c>
      <c r="G5" s="88">
        <v>0</v>
      </c>
      <c r="H5" s="83">
        <f>F5*G5</f>
        <v>0</v>
      </c>
      <c r="I5" s="92">
        <v>0.08</v>
      </c>
      <c r="J5" s="95">
        <f>H5*I5</f>
        <v>0</v>
      </c>
      <c r="K5" s="93">
        <f>H5+J5</f>
        <v>0</v>
      </c>
      <c r="L5" s="1"/>
    </row>
    <row r="6" spans="1:12" s="2" customFormat="1" ht="26.25" customHeight="1" thickBot="1">
      <c r="A6" s="190" t="s">
        <v>13</v>
      </c>
      <c r="B6" s="191"/>
      <c r="C6" s="191"/>
      <c r="D6" s="191"/>
      <c r="E6" s="191"/>
      <c r="F6" s="191"/>
      <c r="G6" s="192"/>
      <c r="H6" s="94">
        <f>SUM(H5)</f>
        <v>0</v>
      </c>
      <c r="I6" s="89"/>
      <c r="J6" s="94">
        <f>SUM(J5)</f>
        <v>0</v>
      </c>
      <c r="K6" s="94">
        <f>SUM(K5)</f>
        <v>0</v>
      </c>
      <c r="L6" s="4"/>
    </row>
    <row r="7" spans="1:12" s="2" customFormat="1" ht="15">
      <c r="A7" s="5"/>
      <c r="B7" s="5"/>
      <c r="C7" s="5"/>
      <c r="D7" s="5"/>
      <c r="E7" s="5"/>
      <c r="F7" s="6"/>
      <c r="G7" s="24"/>
      <c r="H7" s="24"/>
      <c r="I7" s="5"/>
      <c r="J7" s="24"/>
      <c r="K7" s="24"/>
      <c r="L7" s="7"/>
    </row>
    <row r="8" spans="1:12" s="2" customFormat="1" ht="15">
      <c r="A8" s="5"/>
      <c r="B8" s="5"/>
      <c r="C8" s="5"/>
      <c r="D8" s="5"/>
      <c r="E8" s="5"/>
      <c r="F8" s="6"/>
      <c r="G8" s="24"/>
      <c r="H8" s="24"/>
      <c r="I8" s="5"/>
      <c r="J8" s="24"/>
      <c r="K8" s="24"/>
      <c r="L8" s="7"/>
    </row>
    <row r="9" spans="1:12" s="2" customFormat="1" ht="15">
      <c r="A9" s="5"/>
      <c r="B9" s="5"/>
      <c r="C9" s="5"/>
      <c r="D9" s="5"/>
      <c r="E9" s="5"/>
      <c r="F9" s="6"/>
      <c r="G9" s="24"/>
      <c r="H9" s="24"/>
      <c r="I9" s="5"/>
      <c r="J9" s="24"/>
      <c r="K9" s="24"/>
      <c r="L9" s="7"/>
    </row>
    <row r="10" spans="1:12" s="2" customFormat="1" ht="15">
      <c r="A10" s="5"/>
      <c r="B10" s="5"/>
      <c r="C10" s="5"/>
      <c r="D10" s="5"/>
      <c r="E10" s="5"/>
      <c r="F10" s="6"/>
      <c r="G10" s="24"/>
      <c r="H10" s="24"/>
      <c r="I10" s="5"/>
      <c r="J10" s="24"/>
      <c r="K10" s="24"/>
      <c r="L10" s="7"/>
    </row>
    <row r="11" spans="1:12" s="2" customFormat="1" ht="15">
      <c r="A11" s="5"/>
      <c r="B11" s="5"/>
      <c r="C11" s="5"/>
      <c r="D11" s="5"/>
      <c r="E11" s="5"/>
      <c r="F11" s="6"/>
      <c r="G11" s="24"/>
      <c r="H11" s="24"/>
      <c r="I11" s="5"/>
      <c r="J11" s="24"/>
      <c r="K11" s="24"/>
      <c r="L11" s="7"/>
    </row>
    <row r="12" spans="1:12" s="2" customFormat="1" ht="15">
      <c r="A12" s="5"/>
      <c r="B12" s="5"/>
      <c r="C12" s="5"/>
      <c r="D12" s="5"/>
      <c r="E12" s="5"/>
      <c r="F12" s="6"/>
      <c r="G12" s="24"/>
      <c r="H12" s="24"/>
      <c r="I12" s="5"/>
      <c r="J12" s="24"/>
      <c r="K12" s="24"/>
      <c r="L12" s="7"/>
    </row>
    <row r="13" spans="1:12" s="2" customFormat="1" ht="15">
      <c r="A13" s="5"/>
      <c r="B13" s="5"/>
      <c r="C13" s="5"/>
      <c r="D13" s="5"/>
      <c r="E13" s="5"/>
      <c r="F13" s="6"/>
      <c r="G13" s="24"/>
      <c r="H13" s="24"/>
      <c r="I13" s="5"/>
      <c r="J13" s="24"/>
      <c r="K13" s="24"/>
      <c r="L13" s="7"/>
    </row>
    <row r="14" spans="1:12" s="2" customFormat="1" ht="15">
      <c r="A14" s="5"/>
      <c r="B14" s="5"/>
      <c r="C14" s="5"/>
      <c r="D14" s="5"/>
      <c r="E14" s="5"/>
      <c r="F14" s="6"/>
      <c r="G14" s="24"/>
      <c r="H14" s="24"/>
      <c r="I14" s="5"/>
      <c r="J14" s="24"/>
      <c r="K14" s="24"/>
      <c r="L14" s="7"/>
    </row>
    <row r="15" spans="1:12" s="2" customFormat="1" ht="15">
      <c r="A15" s="5"/>
      <c r="B15" s="5"/>
      <c r="C15" s="5"/>
      <c r="D15" s="5"/>
      <c r="E15" s="5"/>
      <c r="F15" s="6"/>
      <c r="G15" s="24"/>
      <c r="H15" s="24"/>
      <c r="I15" s="5"/>
      <c r="J15" s="24"/>
      <c r="K15" s="24"/>
      <c r="L15" s="7"/>
    </row>
    <row r="16" spans="1:12" s="2" customFormat="1" ht="15">
      <c r="A16" s="5"/>
      <c r="B16" s="5"/>
      <c r="C16" s="5"/>
      <c r="D16" s="5"/>
      <c r="E16" s="5"/>
      <c r="F16" s="6"/>
      <c r="G16" s="24"/>
      <c r="H16" s="24"/>
      <c r="I16" s="5"/>
      <c r="J16" s="24"/>
      <c r="K16" s="24"/>
      <c r="L16" s="7"/>
    </row>
    <row r="17" spans="1:12" s="2" customFormat="1" ht="15">
      <c r="A17" s="5"/>
      <c r="B17" s="5"/>
      <c r="C17" s="5"/>
      <c r="D17" s="5"/>
      <c r="E17" s="5"/>
      <c r="F17" s="6"/>
      <c r="G17" s="24"/>
      <c r="H17" s="24"/>
      <c r="I17" s="5"/>
      <c r="J17" s="24"/>
      <c r="K17" s="24"/>
      <c r="L17" s="7"/>
    </row>
    <row r="18" spans="1:12" s="2" customFormat="1" ht="15">
      <c r="A18" s="5"/>
      <c r="B18" s="5"/>
      <c r="C18" s="5"/>
      <c r="D18" s="5"/>
      <c r="E18" s="5"/>
      <c r="F18" s="6"/>
      <c r="G18" s="24"/>
      <c r="H18" s="24"/>
      <c r="I18" s="5"/>
      <c r="J18" s="24"/>
      <c r="K18" s="24"/>
      <c r="L18" s="7"/>
    </row>
    <row r="19" spans="1:12" s="2" customFormat="1" ht="15">
      <c r="A19" s="5"/>
      <c r="B19" s="5"/>
      <c r="C19" s="5"/>
      <c r="D19" s="5"/>
      <c r="E19" s="5"/>
      <c r="F19" s="6"/>
      <c r="G19" s="24"/>
      <c r="H19" s="24"/>
      <c r="I19" s="5"/>
      <c r="J19" s="24"/>
      <c r="K19" s="24"/>
      <c r="L19" s="7"/>
    </row>
    <row r="20" spans="1:12" s="2" customFormat="1" ht="15">
      <c r="A20" s="5"/>
      <c r="B20" s="5"/>
      <c r="C20" s="5"/>
      <c r="D20" s="5"/>
      <c r="E20" s="5"/>
      <c r="F20" s="6"/>
      <c r="G20" s="24"/>
      <c r="H20" s="24"/>
      <c r="I20" s="5"/>
      <c r="J20" s="24"/>
      <c r="K20" s="24"/>
      <c r="L20" s="7"/>
    </row>
    <row r="21" spans="1:12" s="2" customFormat="1" ht="15">
      <c r="A21" s="5"/>
      <c r="B21" s="5"/>
      <c r="C21" s="5"/>
      <c r="D21" s="5"/>
      <c r="E21" s="5"/>
      <c r="F21" s="6"/>
      <c r="G21" s="24"/>
      <c r="H21" s="24"/>
      <c r="I21" s="5"/>
      <c r="J21" s="24"/>
      <c r="K21" s="24"/>
      <c r="L21" s="7"/>
    </row>
    <row r="22" spans="1:12" s="2" customFormat="1" ht="15">
      <c r="A22" s="5"/>
      <c r="B22" s="5"/>
      <c r="C22" s="5"/>
      <c r="D22" s="5"/>
      <c r="E22" s="5"/>
      <c r="F22" s="6"/>
      <c r="G22" s="24"/>
      <c r="H22" s="24"/>
      <c r="I22" s="5"/>
      <c r="J22" s="24"/>
      <c r="K22" s="24"/>
      <c r="L22" s="7"/>
    </row>
    <row r="23" spans="1:12" s="2" customFormat="1" ht="15">
      <c r="A23" s="5"/>
      <c r="B23" s="5"/>
      <c r="C23" s="5"/>
      <c r="D23" s="5"/>
      <c r="E23" s="5"/>
      <c r="F23" s="6"/>
      <c r="G23" s="24"/>
      <c r="H23" s="24"/>
      <c r="I23" s="5"/>
      <c r="J23" s="24"/>
      <c r="K23" s="24"/>
      <c r="L23" s="7"/>
    </row>
    <row r="24" spans="1:12" s="2" customFormat="1" ht="15">
      <c r="A24" s="5"/>
      <c r="B24" s="5"/>
      <c r="C24" s="5"/>
      <c r="D24" s="5"/>
      <c r="E24" s="5"/>
      <c r="F24" s="6"/>
      <c r="G24" s="24"/>
      <c r="H24" s="24"/>
      <c r="I24" s="5"/>
      <c r="J24" s="24"/>
      <c r="K24" s="24"/>
      <c r="L24" s="7"/>
    </row>
    <row r="25" spans="1:12" s="2" customFormat="1" ht="15">
      <c r="A25" s="5"/>
      <c r="B25" s="5"/>
      <c r="C25" s="5"/>
      <c r="D25" s="5"/>
      <c r="E25" s="5"/>
      <c r="F25" s="6"/>
      <c r="G25" s="24"/>
      <c r="H25" s="24"/>
      <c r="I25" s="5"/>
      <c r="J25" s="24"/>
      <c r="K25" s="24"/>
      <c r="L25" s="7"/>
    </row>
    <row r="26" spans="1:12" s="2" customFormat="1" ht="15">
      <c r="A26" s="5"/>
      <c r="B26" s="5"/>
      <c r="C26" s="5"/>
      <c r="D26" s="5"/>
      <c r="E26" s="5"/>
      <c r="F26" s="6"/>
      <c r="G26" s="24"/>
      <c r="H26" s="24"/>
      <c r="I26" s="5"/>
      <c r="J26" s="24"/>
      <c r="K26" s="24"/>
      <c r="L26" s="7"/>
    </row>
    <row r="27" spans="1:12" s="2" customFormat="1" ht="15">
      <c r="A27" s="5"/>
      <c r="B27" s="5"/>
      <c r="C27" s="5"/>
      <c r="D27" s="5"/>
      <c r="E27" s="5"/>
      <c r="F27" s="6"/>
      <c r="G27" s="24"/>
      <c r="H27" s="24"/>
      <c r="I27" s="5"/>
      <c r="J27" s="24"/>
      <c r="K27" s="24"/>
      <c r="L27" s="7"/>
    </row>
    <row r="28" spans="1:12" s="2" customFormat="1" ht="15">
      <c r="A28" s="5"/>
      <c r="B28" s="5"/>
      <c r="C28" s="5"/>
      <c r="D28" s="5"/>
      <c r="E28" s="5"/>
      <c r="F28" s="6"/>
      <c r="G28" s="24"/>
      <c r="H28" s="24"/>
      <c r="I28" s="5"/>
      <c r="J28" s="24"/>
      <c r="K28" s="24"/>
      <c r="L28" s="7"/>
    </row>
    <row r="29" spans="1:12" s="2" customFormat="1" ht="15">
      <c r="A29" s="5"/>
      <c r="B29" s="5"/>
      <c r="C29" s="5"/>
      <c r="D29" s="5"/>
      <c r="E29" s="5"/>
      <c r="F29" s="6"/>
      <c r="G29" s="24"/>
      <c r="H29" s="24"/>
      <c r="I29" s="5"/>
      <c r="J29" s="24"/>
      <c r="K29" s="24"/>
      <c r="L29" s="7"/>
    </row>
    <row r="30" spans="1:12" s="2" customFormat="1" ht="15">
      <c r="A30" s="5"/>
      <c r="B30" s="5"/>
      <c r="C30" s="5"/>
      <c r="D30" s="5"/>
      <c r="E30" s="5"/>
      <c r="F30" s="6"/>
      <c r="G30" s="24"/>
      <c r="H30" s="24"/>
      <c r="I30" s="5"/>
      <c r="J30" s="24"/>
      <c r="K30" s="24"/>
      <c r="L30" s="7"/>
    </row>
    <row r="31" spans="1:12" s="2" customFormat="1" ht="15">
      <c r="A31" s="5"/>
      <c r="B31" s="5"/>
      <c r="C31" s="5"/>
      <c r="D31" s="5"/>
      <c r="E31" s="5"/>
      <c r="F31" s="6"/>
      <c r="G31" s="24"/>
      <c r="H31" s="24"/>
      <c r="I31" s="5"/>
      <c r="J31" s="24"/>
      <c r="K31" s="24"/>
      <c r="L31" s="7"/>
    </row>
    <row r="32" spans="1:12" s="2" customFormat="1" ht="15">
      <c r="A32" s="5"/>
      <c r="B32" s="5"/>
      <c r="C32" s="5"/>
      <c r="D32" s="5"/>
      <c r="E32" s="5"/>
      <c r="F32" s="6"/>
      <c r="G32" s="24"/>
      <c r="H32" s="24"/>
      <c r="I32" s="5"/>
      <c r="J32" s="24"/>
      <c r="K32" s="24"/>
      <c r="L32" s="7"/>
    </row>
    <row r="33" spans="1:12" s="2" customFormat="1" ht="15">
      <c r="A33" s="5"/>
      <c r="B33" s="5"/>
      <c r="C33" s="5"/>
      <c r="D33" s="5"/>
      <c r="E33" s="5"/>
      <c r="F33" s="6"/>
      <c r="G33" s="24"/>
      <c r="H33" s="24"/>
      <c r="I33" s="5"/>
      <c r="J33" s="24"/>
      <c r="K33" s="24"/>
      <c r="L33" s="7"/>
    </row>
    <row r="34" spans="1:12" s="2" customFormat="1" ht="15">
      <c r="A34" s="5"/>
      <c r="B34" s="5"/>
      <c r="C34" s="5"/>
      <c r="D34" s="5"/>
      <c r="E34" s="5"/>
      <c r="F34" s="6"/>
      <c r="G34" s="24"/>
      <c r="H34" s="24"/>
      <c r="I34" s="5"/>
      <c r="J34" s="24"/>
      <c r="K34" s="24"/>
      <c r="L34" s="7"/>
    </row>
    <row r="35" spans="1:12" s="2" customFormat="1" ht="15">
      <c r="A35" s="5"/>
      <c r="B35" s="5"/>
      <c r="C35" s="5"/>
      <c r="D35" s="5"/>
      <c r="E35" s="5"/>
      <c r="F35" s="6"/>
      <c r="G35" s="24"/>
      <c r="H35" s="24"/>
      <c r="I35" s="5"/>
      <c r="J35" s="24"/>
      <c r="K35" s="24"/>
      <c r="L35" s="7"/>
    </row>
    <row r="36" spans="1:12" s="2" customFormat="1" ht="15">
      <c r="A36" s="5"/>
      <c r="B36" s="5"/>
      <c r="C36" s="5"/>
      <c r="D36" s="5"/>
      <c r="E36" s="5"/>
      <c r="F36" s="6"/>
      <c r="G36" s="24"/>
      <c r="H36" s="24"/>
      <c r="I36" s="5"/>
      <c r="J36" s="24"/>
      <c r="K36" s="24"/>
      <c r="L36" s="7"/>
    </row>
    <row r="37" spans="1:12" s="2" customFormat="1" ht="15">
      <c r="A37" s="5"/>
      <c r="B37" s="5"/>
      <c r="C37" s="5"/>
      <c r="D37" s="5"/>
      <c r="E37" s="5"/>
      <c r="F37" s="6"/>
      <c r="G37" s="24"/>
      <c r="H37" s="24"/>
      <c r="I37" s="5"/>
      <c r="J37" s="24"/>
      <c r="K37" s="24"/>
      <c r="L37" s="7"/>
    </row>
    <row r="38" spans="1:12" s="2" customFormat="1" ht="15">
      <c r="A38" s="5"/>
      <c r="B38" s="5"/>
      <c r="C38" s="5"/>
      <c r="D38" s="5"/>
      <c r="E38" s="5"/>
      <c r="F38" s="6"/>
      <c r="G38" s="24"/>
      <c r="H38" s="24"/>
      <c r="I38" s="5"/>
      <c r="J38" s="24"/>
      <c r="K38" s="24"/>
      <c r="L38" s="7"/>
    </row>
    <row r="39" spans="1:12" s="2" customFormat="1" ht="15">
      <c r="A39" s="5"/>
      <c r="B39" s="5"/>
      <c r="C39" s="5"/>
      <c r="D39" s="5"/>
      <c r="E39" s="5"/>
      <c r="F39" s="6"/>
      <c r="G39" s="24"/>
      <c r="H39" s="24"/>
      <c r="I39" s="5"/>
      <c r="J39" s="24"/>
      <c r="K39" s="24"/>
      <c r="L39" s="7"/>
    </row>
    <row r="40" spans="1:12" s="2" customFormat="1" ht="15">
      <c r="A40" s="5"/>
      <c r="B40" s="5"/>
      <c r="C40" s="5"/>
      <c r="D40" s="5"/>
      <c r="E40" s="5"/>
      <c r="F40" s="6"/>
      <c r="G40" s="24"/>
      <c r="H40" s="24"/>
      <c r="I40" s="5"/>
      <c r="J40" s="24"/>
      <c r="K40" s="24"/>
      <c r="L40" s="7"/>
    </row>
    <row r="41" spans="1:12" s="2" customFormat="1" ht="15">
      <c r="A41" s="5"/>
      <c r="B41" s="5"/>
      <c r="C41" s="5"/>
      <c r="D41" s="5"/>
      <c r="E41" s="5"/>
      <c r="F41" s="6"/>
      <c r="G41" s="24"/>
      <c r="H41" s="24"/>
      <c r="I41" s="5"/>
      <c r="J41" s="24"/>
      <c r="K41" s="24"/>
      <c r="L41" s="7"/>
    </row>
    <row r="42" spans="1:12" s="2" customFormat="1" ht="15">
      <c r="A42" s="5"/>
      <c r="B42" s="5"/>
      <c r="C42" s="5"/>
      <c r="D42" s="5"/>
      <c r="E42" s="5"/>
      <c r="F42" s="6"/>
      <c r="G42" s="24"/>
      <c r="H42" s="24"/>
      <c r="I42" s="5"/>
      <c r="J42" s="24"/>
      <c r="K42" s="24"/>
      <c r="L42" s="7"/>
    </row>
    <row r="43" spans="1:12" s="2" customFormat="1" ht="15">
      <c r="A43" s="5"/>
      <c r="B43" s="5"/>
      <c r="C43" s="5"/>
      <c r="D43" s="5"/>
      <c r="E43" s="5"/>
      <c r="F43" s="6"/>
      <c r="G43" s="24"/>
      <c r="H43" s="24"/>
      <c r="I43" s="5"/>
      <c r="J43" s="24"/>
      <c r="K43" s="24"/>
      <c r="L43" s="7"/>
    </row>
    <row r="44" spans="1:12" s="2" customFormat="1" ht="15">
      <c r="A44" s="5"/>
      <c r="B44" s="5"/>
      <c r="C44" s="5"/>
      <c r="D44" s="5"/>
      <c r="E44" s="5"/>
      <c r="F44" s="6"/>
      <c r="G44" s="24"/>
      <c r="H44" s="24"/>
      <c r="I44" s="5"/>
      <c r="J44" s="24"/>
      <c r="K44" s="24"/>
      <c r="L44" s="7"/>
    </row>
    <row r="45" spans="1:12" s="2" customFormat="1" ht="15">
      <c r="A45" s="5"/>
      <c r="B45" s="5"/>
      <c r="C45" s="5"/>
      <c r="D45" s="5"/>
      <c r="E45" s="5"/>
      <c r="F45" s="6"/>
      <c r="G45" s="24"/>
      <c r="H45" s="24"/>
      <c r="I45" s="5"/>
      <c r="J45" s="24"/>
      <c r="K45" s="24"/>
      <c r="L45" s="7"/>
    </row>
    <row r="46" spans="1:12" s="2" customFormat="1" ht="15">
      <c r="A46" s="5"/>
      <c r="B46" s="5"/>
      <c r="C46" s="5"/>
      <c r="D46" s="5"/>
      <c r="E46" s="5"/>
      <c r="F46" s="6"/>
      <c r="G46" s="24"/>
      <c r="H46" s="24"/>
      <c r="I46" s="5"/>
      <c r="J46" s="24"/>
      <c r="K46" s="24"/>
      <c r="L46" s="7"/>
    </row>
    <row r="47" spans="1:12" s="2" customFormat="1" ht="15">
      <c r="A47" s="5"/>
      <c r="B47" s="5"/>
      <c r="C47" s="5"/>
      <c r="D47" s="5"/>
      <c r="E47" s="5"/>
      <c r="F47" s="6"/>
      <c r="G47" s="24"/>
      <c r="H47" s="24"/>
      <c r="I47" s="5"/>
      <c r="J47" s="24"/>
      <c r="K47" s="24"/>
      <c r="L47" s="7"/>
    </row>
    <row r="48" spans="1:12" s="2" customFormat="1" ht="15">
      <c r="A48" s="5"/>
      <c r="B48" s="5"/>
      <c r="C48" s="5"/>
      <c r="D48" s="5"/>
      <c r="E48" s="5"/>
      <c r="F48" s="6"/>
      <c r="G48" s="24"/>
      <c r="H48" s="24"/>
      <c r="I48" s="5"/>
      <c r="J48" s="24"/>
      <c r="K48" s="24"/>
      <c r="L48" s="7"/>
    </row>
    <row r="49" spans="1:12" s="2" customFormat="1" ht="15">
      <c r="A49" s="5"/>
      <c r="B49" s="5"/>
      <c r="C49" s="5"/>
      <c r="D49" s="5"/>
      <c r="E49" s="5"/>
      <c r="F49" s="6"/>
      <c r="G49" s="24"/>
      <c r="H49" s="24"/>
      <c r="I49" s="5"/>
      <c r="J49" s="24"/>
      <c r="K49" s="24"/>
      <c r="L49" s="7"/>
    </row>
    <row r="50" spans="1:12" s="2" customFormat="1" ht="15">
      <c r="A50" s="5"/>
      <c r="B50" s="5"/>
      <c r="C50" s="5"/>
      <c r="D50" s="5"/>
      <c r="E50" s="5"/>
      <c r="F50" s="6"/>
      <c r="G50" s="24"/>
      <c r="H50" s="24"/>
      <c r="I50" s="5"/>
      <c r="J50" s="24"/>
      <c r="K50" s="24"/>
      <c r="L50" s="7"/>
    </row>
    <row r="51" spans="1:12" s="2" customFormat="1" ht="15">
      <c r="A51" s="5"/>
      <c r="B51" s="5"/>
      <c r="C51" s="5"/>
      <c r="D51" s="5"/>
      <c r="E51" s="5"/>
      <c r="F51" s="6"/>
      <c r="G51" s="24"/>
      <c r="H51" s="24"/>
      <c r="I51" s="5"/>
      <c r="J51" s="24"/>
      <c r="K51" s="24"/>
      <c r="L51" s="7"/>
    </row>
    <row r="52" spans="1:12" s="2" customFormat="1" ht="15">
      <c r="A52" s="5"/>
      <c r="B52" s="5"/>
      <c r="C52" s="5"/>
      <c r="D52" s="5"/>
      <c r="E52" s="5"/>
      <c r="F52" s="6"/>
      <c r="G52" s="24"/>
      <c r="H52" s="24"/>
      <c r="I52" s="5"/>
      <c r="J52" s="24"/>
      <c r="K52" s="24"/>
      <c r="L52" s="7"/>
    </row>
    <row r="53" spans="1:12" s="2" customFormat="1" ht="15">
      <c r="A53" s="5"/>
      <c r="B53" s="5"/>
      <c r="C53" s="5"/>
      <c r="D53" s="5"/>
      <c r="E53" s="5"/>
      <c r="F53" s="6"/>
      <c r="G53" s="24"/>
      <c r="H53" s="24"/>
      <c r="I53" s="5"/>
      <c r="J53" s="24"/>
      <c r="K53" s="24"/>
      <c r="L53" s="7"/>
    </row>
    <row r="54" spans="1:12" s="2" customFormat="1" ht="15">
      <c r="A54" s="5"/>
      <c r="B54" s="5"/>
      <c r="C54" s="5"/>
      <c r="D54" s="5"/>
      <c r="E54" s="5"/>
      <c r="F54" s="6"/>
      <c r="G54" s="24"/>
      <c r="H54" s="24"/>
      <c r="I54" s="5"/>
      <c r="J54" s="24"/>
      <c r="K54" s="24"/>
      <c r="L54" s="7"/>
    </row>
    <row r="55" spans="1:12" s="2" customFormat="1" ht="15">
      <c r="A55" s="5"/>
      <c r="B55" s="5"/>
      <c r="C55" s="5"/>
      <c r="D55" s="5"/>
      <c r="E55" s="5"/>
      <c r="F55" s="6"/>
      <c r="G55" s="24"/>
      <c r="H55" s="24"/>
      <c r="I55" s="5"/>
      <c r="J55" s="24"/>
      <c r="K55" s="24"/>
      <c r="L55" s="7"/>
    </row>
    <row r="56" spans="1:12" s="2" customFormat="1" ht="15">
      <c r="A56" s="5"/>
      <c r="B56" s="5"/>
      <c r="C56" s="5"/>
      <c r="D56" s="5"/>
      <c r="E56" s="5"/>
      <c r="F56" s="6"/>
      <c r="G56" s="24"/>
      <c r="H56" s="24"/>
      <c r="I56" s="5"/>
      <c r="J56" s="24"/>
      <c r="K56" s="24"/>
      <c r="L56" s="7"/>
    </row>
    <row r="57" spans="1:12" s="2" customFormat="1" ht="15">
      <c r="A57" s="5"/>
      <c r="B57" s="5"/>
      <c r="C57" s="5"/>
      <c r="D57" s="5"/>
      <c r="E57" s="5"/>
      <c r="F57" s="6"/>
      <c r="G57" s="24"/>
      <c r="H57" s="24"/>
      <c r="I57" s="5"/>
      <c r="J57" s="24"/>
      <c r="K57" s="24"/>
      <c r="L57" s="7"/>
    </row>
    <row r="58" spans="1:12" s="2" customFormat="1" ht="15">
      <c r="A58" s="5"/>
      <c r="B58" s="5"/>
      <c r="C58" s="5"/>
      <c r="D58" s="5"/>
      <c r="E58" s="5"/>
      <c r="F58" s="6"/>
      <c r="G58" s="24"/>
      <c r="H58" s="24"/>
      <c r="I58" s="5"/>
      <c r="J58" s="24"/>
      <c r="K58" s="24"/>
      <c r="L58" s="7"/>
    </row>
    <row r="59" spans="1:12" s="2" customFormat="1" ht="15">
      <c r="A59" s="5"/>
      <c r="B59" s="5"/>
      <c r="C59" s="5"/>
      <c r="D59" s="5"/>
      <c r="E59" s="5"/>
      <c r="F59" s="6"/>
      <c r="G59" s="24"/>
      <c r="H59" s="24"/>
      <c r="I59" s="5"/>
      <c r="J59" s="24"/>
      <c r="K59" s="24"/>
      <c r="L59" s="7"/>
    </row>
    <row r="60" spans="1:12" s="2" customFormat="1" ht="15">
      <c r="A60" s="5"/>
      <c r="B60" s="5"/>
      <c r="C60" s="5"/>
      <c r="D60" s="5"/>
      <c r="E60" s="5"/>
      <c r="F60" s="6"/>
      <c r="G60" s="24"/>
      <c r="H60" s="24"/>
      <c r="I60" s="5"/>
      <c r="J60" s="24"/>
      <c r="K60" s="24"/>
      <c r="L60" s="7"/>
    </row>
    <row r="61" spans="1:12" s="2" customFormat="1" ht="15">
      <c r="A61" s="5"/>
      <c r="B61" s="5"/>
      <c r="C61" s="5"/>
      <c r="D61" s="5"/>
      <c r="E61" s="5"/>
      <c r="F61" s="6"/>
      <c r="G61" s="24"/>
      <c r="H61" s="24"/>
      <c r="I61" s="5"/>
      <c r="J61" s="24"/>
      <c r="K61" s="24"/>
      <c r="L61" s="7"/>
    </row>
    <row r="62" spans="1:12" s="2" customFormat="1" ht="15">
      <c r="A62" s="5"/>
      <c r="B62" s="5"/>
      <c r="C62" s="5"/>
      <c r="D62" s="5"/>
      <c r="E62" s="5"/>
      <c r="F62" s="6"/>
      <c r="G62" s="24"/>
      <c r="H62" s="24"/>
      <c r="I62" s="5"/>
      <c r="J62" s="24"/>
      <c r="K62" s="24"/>
      <c r="L62" s="7"/>
    </row>
    <row r="63" spans="1:12" s="2" customFormat="1" ht="15">
      <c r="A63" s="5"/>
      <c r="B63" s="5"/>
      <c r="C63" s="5"/>
      <c r="D63" s="5"/>
      <c r="E63" s="5"/>
      <c r="F63" s="6"/>
      <c r="G63" s="24"/>
      <c r="H63" s="24"/>
      <c r="I63" s="5"/>
      <c r="J63" s="24"/>
      <c r="K63" s="24"/>
      <c r="L63" s="7"/>
    </row>
    <row r="64" spans="1:12" s="2" customFormat="1" ht="15">
      <c r="A64" s="5"/>
      <c r="B64" s="5"/>
      <c r="C64" s="5"/>
      <c r="D64" s="5"/>
      <c r="E64" s="5"/>
      <c r="F64" s="6"/>
      <c r="G64" s="24"/>
      <c r="H64" s="24"/>
      <c r="I64" s="5"/>
      <c r="J64" s="24"/>
      <c r="K64" s="24"/>
      <c r="L64" s="7"/>
    </row>
    <row r="65" spans="1:12" s="2" customFormat="1" ht="15">
      <c r="A65" s="5"/>
      <c r="B65" s="5"/>
      <c r="C65" s="5"/>
      <c r="D65" s="5"/>
      <c r="E65" s="5"/>
      <c r="F65" s="6"/>
      <c r="G65" s="24"/>
      <c r="H65" s="24"/>
      <c r="I65" s="5"/>
      <c r="J65" s="24"/>
      <c r="K65" s="24"/>
      <c r="L65" s="7"/>
    </row>
    <row r="66" spans="1:12" s="2" customFormat="1" ht="15">
      <c r="A66" s="5"/>
      <c r="B66" s="5"/>
      <c r="C66" s="5"/>
      <c r="D66" s="5"/>
      <c r="E66" s="5"/>
      <c r="F66" s="6"/>
      <c r="G66" s="24"/>
      <c r="H66" s="24"/>
      <c r="I66" s="5"/>
      <c r="J66" s="24"/>
      <c r="K66" s="24"/>
      <c r="L66" s="7"/>
    </row>
    <row r="67" spans="1:12" s="2" customFormat="1" ht="15">
      <c r="A67" s="5"/>
      <c r="B67" s="5"/>
      <c r="C67" s="5"/>
      <c r="D67" s="5"/>
      <c r="E67" s="5"/>
      <c r="F67" s="6"/>
      <c r="G67" s="24"/>
      <c r="H67" s="24"/>
      <c r="I67" s="5"/>
      <c r="J67" s="24"/>
      <c r="K67" s="24"/>
      <c r="L67" s="7"/>
    </row>
    <row r="68" spans="1:12" s="2" customFormat="1" ht="15">
      <c r="A68" s="5"/>
      <c r="B68" s="5"/>
      <c r="C68" s="5"/>
      <c r="D68" s="5"/>
      <c r="E68" s="5"/>
      <c r="F68" s="6"/>
      <c r="G68" s="24"/>
      <c r="H68" s="24"/>
      <c r="I68" s="5"/>
      <c r="J68" s="24"/>
      <c r="K68" s="24"/>
      <c r="L68" s="7"/>
    </row>
    <row r="69" spans="1:12" s="2" customFormat="1" ht="15">
      <c r="A69" s="5"/>
      <c r="B69" s="5"/>
      <c r="C69" s="5"/>
      <c r="D69" s="5"/>
      <c r="E69" s="5"/>
      <c r="F69" s="6"/>
      <c r="G69" s="24"/>
      <c r="H69" s="24"/>
      <c r="I69" s="5"/>
      <c r="J69" s="24"/>
      <c r="K69" s="24"/>
      <c r="L69" s="7"/>
    </row>
    <row r="70" spans="1:12" s="2" customFormat="1" ht="15">
      <c r="A70" s="5"/>
      <c r="B70" s="5"/>
      <c r="C70" s="5"/>
      <c r="D70" s="5"/>
      <c r="E70" s="5"/>
      <c r="F70" s="6"/>
      <c r="G70" s="24"/>
      <c r="H70" s="24"/>
      <c r="I70" s="5"/>
      <c r="J70" s="24"/>
      <c r="K70" s="24"/>
      <c r="L70" s="7"/>
    </row>
    <row r="71" spans="1:12" s="2" customFormat="1" ht="15">
      <c r="A71" s="5"/>
      <c r="B71" s="5"/>
      <c r="C71" s="5"/>
      <c r="D71" s="5"/>
      <c r="E71" s="5"/>
      <c r="F71" s="6"/>
      <c r="G71" s="24"/>
      <c r="H71" s="24"/>
      <c r="I71" s="5"/>
      <c r="J71" s="24"/>
      <c r="K71" s="24"/>
      <c r="L71" s="7"/>
    </row>
    <row r="72" spans="1:12" s="2" customFormat="1" ht="15">
      <c r="A72" s="5"/>
      <c r="B72" s="5"/>
      <c r="C72" s="5"/>
      <c r="D72" s="5"/>
      <c r="E72" s="5"/>
      <c r="F72" s="6"/>
      <c r="G72" s="24"/>
      <c r="H72" s="24"/>
      <c r="I72" s="5"/>
      <c r="J72" s="24"/>
      <c r="K72" s="24"/>
      <c r="L72" s="7"/>
    </row>
    <row r="73" spans="1:12" s="2" customFormat="1" ht="15">
      <c r="A73" s="5"/>
      <c r="B73" s="5"/>
      <c r="C73" s="5"/>
      <c r="D73" s="5"/>
      <c r="E73" s="5"/>
      <c r="F73" s="6"/>
      <c r="G73" s="24"/>
      <c r="H73" s="24"/>
      <c r="I73" s="5"/>
      <c r="J73" s="24"/>
      <c r="K73" s="24"/>
      <c r="L73" s="7"/>
    </row>
    <row r="74" spans="1:12" s="2" customFormat="1" ht="15">
      <c r="A74" s="5"/>
      <c r="B74" s="5"/>
      <c r="C74" s="5"/>
      <c r="D74" s="5"/>
      <c r="E74" s="5"/>
      <c r="F74" s="6"/>
      <c r="G74" s="24"/>
      <c r="H74" s="24"/>
      <c r="I74" s="5"/>
      <c r="J74" s="24"/>
      <c r="K74" s="24"/>
      <c r="L74" s="7"/>
    </row>
    <row r="75" spans="1:12" s="2" customFormat="1" ht="15">
      <c r="A75" s="5"/>
      <c r="B75" s="5"/>
      <c r="C75" s="5"/>
      <c r="D75" s="5"/>
      <c r="E75" s="5"/>
      <c r="F75" s="6"/>
      <c r="G75" s="24"/>
      <c r="H75" s="24"/>
      <c r="I75" s="5"/>
      <c r="J75" s="24"/>
      <c r="K75" s="24"/>
      <c r="L75" s="7"/>
    </row>
    <row r="76" spans="1:12" s="2" customFormat="1" ht="15">
      <c r="A76" s="5"/>
      <c r="B76" s="5"/>
      <c r="C76" s="5"/>
      <c r="D76" s="5"/>
      <c r="E76" s="5"/>
      <c r="F76" s="6"/>
      <c r="G76" s="24"/>
      <c r="H76" s="24"/>
      <c r="I76" s="5"/>
      <c r="J76" s="24"/>
      <c r="K76" s="24"/>
      <c r="L76" s="7"/>
    </row>
    <row r="77" spans="1:12" s="2" customFormat="1" ht="15">
      <c r="A77" s="5"/>
      <c r="B77" s="5"/>
      <c r="C77" s="5"/>
      <c r="D77" s="5"/>
      <c r="E77" s="5"/>
      <c r="F77" s="6"/>
      <c r="G77" s="24"/>
      <c r="H77" s="24"/>
      <c r="I77" s="5"/>
      <c r="J77" s="24"/>
      <c r="K77" s="24"/>
      <c r="L77" s="7"/>
    </row>
    <row r="78" spans="1:12" s="2" customFormat="1" ht="15">
      <c r="A78" s="5"/>
      <c r="B78" s="5"/>
      <c r="C78" s="5"/>
      <c r="D78" s="5"/>
      <c r="E78" s="5"/>
      <c r="F78" s="6"/>
      <c r="G78" s="24"/>
      <c r="H78" s="24"/>
      <c r="I78" s="5"/>
      <c r="J78" s="24"/>
      <c r="K78" s="24"/>
      <c r="L78" s="7"/>
    </row>
    <row r="79" spans="1:12" s="2" customFormat="1" ht="15">
      <c r="A79" s="5"/>
      <c r="B79" s="5"/>
      <c r="C79" s="5"/>
      <c r="D79" s="5"/>
      <c r="E79" s="5"/>
      <c r="F79" s="6"/>
      <c r="G79" s="24"/>
      <c r="H79" s="24"/>
      <c r="I79" s="5"/>
      <c r="J79" s="24"/>
      <c r="K79" s="24"/>
      <c r="L79" s="7"/>
    </row>
    <row r="80" spans="1:12" s="2" customFormat="1" ht="15">
      <c r="A80" s="5"/>
      <c r="B80" s="5"/>
      <c r="C80" s="5"/>
      <c r="D80" s="5"/>
      <c r="E80" s="5"/>
      <c r="F80" s="6"/>
      <c r="G80" s="24"/>
      <c r="H80" s="24"/>
      <c r="I80" s="5"/>
      <c r="J80" s="24"/>
      <c r="K80" s="24"/>
      <c r="L80" s="7"/>
    </row>
    <row r="81" spans="1:12" s="2" customFormat="1" ht="15">
      <c r="A81" s="5"/>
      <c r="B81" s="5"/>
      <c r="C81" s="5"/>
      <c r="D81" s="5"/>
      <c r="E81" s="5"/>
      <c r="F81" s="6"/>
      <c r="G81" s="24"/>
      <c r="H81" s="24"/>
      <c r="I81" s="5"/>
      <c r="J81" s="24"/>
      <c r="K81" s="24"/>
      <c r="L81" s="7"/>
    </row>
    <row r="82" spans="1:12" s="2" customFormat="1" ht="15">
      <c r="A82" s="5"/>
      <c r="B82" s="5"/>
      <c r="C82" s="5"/>
      <c r="D82" s="5"/>
      <c r="E82" s="5"/>
      <c r="F82" s="6"/>
      <c r="G82" s="24"/>
      <c r="H82" s="24"/>
      <c r="I82" s="5"/>
      <c r="J82" s="24"/>
      <c r="K82" s="24"/>
      <c r="L82" s="7"/>
    </row>
    <row r="83" spans="1:12" s="2" customFormat="1" ht="15">
      <c r="A83" s="5"/>
      <c r="B83" s="5"/>
      <c r="C83" s="5"/>
      <c r="D83" s="5"/>
      <c r="E83" s="5"/>
      <c r="F83" s="6"/>
      <c r="G83" s="24"/>
      <c r="H83" s="24"/>
      <c r="I83" s="5"/>
      <c r="J83" s="24"/>
      <c r="K83" s="24"/>
      <c r="L83" s="7"/>
    </row>
    <row r="84" spans="1:12" s="2" customFormat="1" ht="15">
      <c r="A84" s="5"/>
      <c r="B84" s="5"/>
      <c r="C84" s="5"/>
      <c r="D84" s="5"/>
      <c r="E84" s="5"/>
      <c r="F84" s="6"/>
      <c r="G84" s="24"/>
      <c r="H84" s="24"/>
      <c r="I84" s="5"/>
      <c r="J84" s="24"/>
      <c r="K84" s="24"/>
      <c r="L84" s="7"/>
    </row>
    <row r="85" spans="1:12" s="2" customFormat="1" ht="15">
      <c r="A85" s="5"/>
      <c r="B85" s="5"/>
      <c r="C85" s="5"/>
      <c r="D85" s="5"/>
      <c r="E85" s="5"/>
      <c r="F85" s="6"/>
      <c r="G85" s="24"/>
      <c r="H85" s="24"/>
      <c r="I85" s="5"/>
      <c r="J85" s="24"/>
      <c r="K85" s="24"/>
      <c r="L85" s="7"/>
    </row>
    <row r="86" spans="1:12" s="2" customFormat="1" ht="15">
      <c r="A86" s="5"/>
      <c r="B86" s="5"/>
      <c r="C86" s="5"/>
      <c r="D86" s="5"/>
      <c r="E86" s="5"/>
      <c r="F86" s="6"/>
      <c r="G86" s="24"/>
      <c r="H86" s="24"/>
      <c r="I86" s="5"/>
      <c r="J86" s="24"/>
      <c r="K86" s="24"/>
      <c r="L86" s="7"/>
    </row>
    <row r="87" spans="1:12" s="2" customFormat="1" ht="15">
      <c r="A87" s="5"/>
      <c r="B87" s="5"/>
      <c r="C87" s="5"/>
      <c r="D87" s="5"/>
      <c r="E87" s="5"/>
      <c r="F87" s="6"/>
      <c r="G87" s="24"/>
      <c r="H87" s="24"/>
      <c r="I87" s="5"/>
      <c r="J87" s="24"/>
      <c r="K87" s="24"/>
      <c r="L87" s="7"/>
    </row>
    <row r="88" spans="1:12" s="2" customFormat="1" ht="15">
      <c r="A88" s="5"/>
      <c r="B88" s="5"/>
      <c r="C88" s="5"/>
      <c r="D88" s="5"/>
      <c r="E88" s="5"/>
      <c r="F88" s="6"/>
      <c r="G88" s="24"/>
      <c r="H88" s="24"/>
      <c r="I88" s="5"/>
      <c r="J88" s="24"/>
      <c r="K88" s="24"/>
      <c r="L88" s="7"/>
    </row>
    <row r="89" spans="1:12" s="2" customFormat="1" ht="15">
      <c r="A89" s="5"/>
      <c r="B89" s="5"/>
      <c r="C89" s="5"/>
      <c r="D89" s="5"/>
      <c r="E89" s="5"/>
      <c r="F89" s="6"/>
      <c r="G89" s="24"/>
      <c r="H89" s="24"/>
      <c r="I89" s="5"/>
      <c r="J89" s="24"/>
      <c r="K89" s="24"/>
      <c r="L89" s="7"/>
    </row>
    <row r="90" spans="1:12" s="2" customFormat="1" ht="15">
      <c r="A90" s="5"/>
      <c r="B90" s="5"/>
      <c r="C90" s="5"/>
      <c r="D90" s="5"/>
      <c r="E90" s="5"/>
      <c r="F90" s="6"/>
      <c r="G90" s="24"/>
      <c r="H90" s="24"/>
      <c r="I90" s="5"/>
      <c r="J90" s="24"/>
      <c r="K90" s="24"/>
      <c r="L90" s="7"/>
    </row>
    <row r="91" spans="1:12" s="2" customFormat="1" ht="15">
      <c r="A91" s="5"/>
      <c r="B91" s="5"/>
      <c r="C91" s="5"/>
      <c r="D91" s="5"/>
      <c r="E91" s="5"/>
      <c r="F91" s="6"/>
      <c r="G91" s="24"/>
      <c r="H91" s="24"/>
      <c r="I91" s="5"/>
      <c r="J91" s="24"/>
      <c r="K91" s="24"/>
      <c r="L91" s="7"/>
    </row>
    <row r="92" spans="1:12" s="2" customFormat="1" ht="15">
      <c r="A92" s="5"/>
      <c r="B92" s="5"/>
      <c r="C92" s="5"/>
      <c r="D92" s="5"/>
      <c r="E92" s="5"/>
      <c r="F92" s="6"/>
      <c r="G92" s="24"/>
      <c r="H92" s="24"/>
      <c r="I92" s="5"/>
      <c r="J92" s="24"/>
      <c r="K92" s="24"/>
      <c r="L92" s="7"/>
    </row>
    <row r="93" spans="1:12" s="2" customFormat="1" ht="15">
      <c r="A93" s="5"/>
      <c r="B93" s="5"/>
      <c r="C93" s="5"/>
      <c r="D93" s="5"/>
      <c r="E93" s="5"/>
      <c r="F93" s="6"/>
      <c r="G93" s="24"/>
      <c r="H93" s="24"/>
      <c r="I93" s="5"/>
      <c r="J93" s="24"/>
      <c r="K93" s="24"/>
      <c r="L93" s="7"/>
    </row>
    <row r="94" spans="1:12" s="2" customFormat="1" ht="15">
      <c r="A94" s="5"/>
      <c r="B94" s="5"/>
      <c r="C94" s="5"/>
      <c r="D94" s="5"/>
      <c r="E94" s="5"/>
      <c r="F94" s="6"/>
      <c r="G94" s="24"/>
      <c r="H94" s="24"/>
      <c r="I94" s="5"/>
      <c r="J94" s="24"/>
      <c r="K94" s="24"/>
      <c r="L94" s="7"/>
    </row>
    <row r="95" spans="1:12" s="2" customFormat="1" ht="15">
      <c r="A95" s="5"/>
      <c r="B95" s="5"/>
      <c r="C95" s="5"/>
      <c r="D95" s="5"/>
      <c r="E95" s="5"/>
      <c r="F95" s="6"/>
      <c r="G95" s="24"/>
      <c r="H95" s="24"/>
      <c r="I95" s="5"/>
      <c r="J95" s="24"/>
      <c r="K95" s="24"/>
      <c r="L95" s="7"/>
    </row>
    <row r="96" spans="1:12" s="2" customFormat="1" ht="15">
      <c r="A96" s="5"/>
      <c r="B96" s="5"/>
      <c r="C96" s="5"/>
      <c r="D96" s="5"/>
      <c r="E96" s="5"/>
      <c r="F96" s="6"/>
      <c r="G96" s="24"/>
      <c r="H96" s="24"/>
      <c r="I96" s="5"/>
      <c r="J96" s="24"/>
      <c r="K96" s="24"/>
      <c r="L96" s="7"/>
    </row>
    <row r="97" spans="1:12" s="2" customFormat="1" ht="15">
      <c r="A97" s="5"/>
      <c r="B97" s="5"/>
      <c r="C97" s="5"/>
      <c r="D97" s="5"/>
      <c r="E97" s="5"/>
      <c r="F97" s="6"/>
      <c r="G97" s="24"/>
      <c r="H97" s="24"/>
      <c r="I97" s="5"/>
      <c r="J97" s="24"/>
      <c r="K97" s="24"/>
      <c r="L97" s="7"/>
    </row>
    <row r="98" spans="1:12" s="2" customFormat="1" ht="15">
      <c r="A98" s="5"/>
      <c r="B98" s="5"/>
      <c r="C98" s="5"/>
      <c r="D98" s="5"/>
      <c r="E98" s="5"/>
      <c r="F98" s="6"/>
      <c r="G98" s="24"/>
      <c r="H98" s="24"/>
      <c r="I98" s="5"/>
      <c r="J98" s="24"/>
      <c r="K98" s="24"/>
      <c r="L98" s="7"/>
    </row>
    <row r="99" spans="1:12" s="2" customFormat="1" ht="15">
      <c r="A99" s="5"/>
      <c r="B99" s="5"/>
      <c r="C99" s="5"/>
      <c r="D99" s="5"/>
      <c r="E99" s="5"/>
      <c r="F99" s="6"/>
      <c r="G99" s="24"/>
      <c r="H99" s="24"/>
      <c r="I99" s="5"/>
      <c r="J99" s="24"/>
      <c r="K99" s="24"/>
      <c r="L99" s="7"/>
    </row>
    <row r="100" spans="1:12" s="2" customFormat="1" ht="15">
      <c r="A100" s="5"/>
      <c r="B100" s="5"/>
      <c r="C100" s="5"/>
      <c r="D100" s="5"/>
      <c r="E100" s="5"/>
      <c r="F100" s="6"/>
      <c r="G100" s="24"/>
      <c r="H100" s="24"/>
      <c r="I100" s="5"/>
      <c r="J100" s="24"/>
      <c r="K100" s="24"/>
      <c r="L100" s="7"/>
    </row>
    <row r="101" spans="1:12" s="2" customFormat="1" ht="15">
      <c r="A101" s="5"/>
      <c r="B101" s="5"/>
      <c r="C101" s="5"/>
      <c r="D101" s="5"/>
      <c r="E101" s="5"/>
      <c r="F101" s="6"/>
      <c r="G101" s="24"/>
      <c r="H101" s="24"/>
      <c r="I101" s="5"/>
      <c r="J101" s="24"/>
      <c r="K101" s="24"/>
      <c r="L101" s="7"/>
    </row>
    <row r="102" spans="1:12" s="2" customFormat="1" ht="15">
      <c r="A102" s="5"/>
      <c r="B102" s="5"/>
      <c r="C102" s="5"/>
      <c r="D102" s="5"/>
      <c r="E102" s="5"/>
      <c r="F102" s="6"/>
      <c r="G102" s="24"/>
      <c r="H102" s="24"/>
      <c r="I102" s="5"/>
      <c r="J102" s="24"/>
      <c r="K102" s="24"/>
      <c r="L102" s="7"/>
    </row>
    <row r="103" spans="1:12" s="2" customFormat="1" ht="15">
      <c r="A103" s="5"/>
      <c r="B103" s="5"/>
      <c r="C103" s="5"/>
      <c r="D103" s="5"/>
      <c r="E103" s="5"/>
      <c r="F103" s="6"/>
      <c r="G103" s="24"/>
      <c r="H103" s="24"/>
      <c r="I103" s="5"/>
      <c r="J103" s="24"/>
      <c r="K103" s="24"/>
      <c r="L103" s="7"/>
    </row>
    <row r="104" spans="1:12" s="2" customFormat="1" ht="15">
      <c r="A104" s="5"/>
      <c r="B104" s="5"/>
      <c r="C104" s="5"/>
      <c r="D104" s="5"/>
      <c r="E104" s="5"/>
      <c r="F104" s="6"/>
      <c r="G104" s="24"/>
      <c r="H104" s="24"/>
      <c r="I104" s="5"/>
      <c r="J104" s="24"/>
      <c r="K104" s="24"/>
      <c r="L104" s="7"/>
    </row>
    <row r="105" spans="1:12" s="2" customFormat="1" ht="15">
      <c r="A105" s="5"/>
      <c r="B105" s="5"/>
      <c r="C105" s="5"/>
      <c r="D105" s="5"/>
      <c r="E105" s="5"/>
      <c r="F105" s="6"/>
      <c r="G105" s="24"/>
      <c r="H105" s="24"/>
      <c r="I105" s="5"/>
      <c r="J105" s="24"/>
      <c r="K105" s="24"/>
      <c r="L105" s="7"/>
    </row>
    <row r="106" spans="1:12" s="2" customFormat="1" ht="15">
      <c r="A106" s="5"/>
      <c r="B106" s="5"/>
      <c r="C106" s="5"/>
      <c r="D106" s="5"/>
      <c r="E106" s="5"/>
      <c r="F106" s="6"/>
      <c r="G106" s="24"/>
      <c r="H106" s="24"/>
      <c r="I106" s="5"/>
      <c r="J106" s="24"/>
      <c r="K106" s="24"/>
      <c r="L106" s="7"/>
    </row>
    <row r="107" spans="1:12" s="2" customFormat="1" ht="15">
      <c r="A107" s="5"/>
      <c r="B107" s="5"/>
      <c r="C107" s="5"/>
      <c r="D107" s="5"/>
      <c r="E107" s="5"/>
      <c r="F107" s="6"/>
      <c r="G107" s="24"/>
      <c r="H107" s="24"/>
      <c r="I107" s="5"/>
      <c r="J107" s="24"/>
      <c r="K107" s="24"/>
      <c r="L107" s="7"/>
    </row>
    <row r="108" spans="1:12" s="2" customFormat="1" ht="15">
      <c r="A108" s="5"/>
      <c r="B108" s="5"/>
      <c r="C108" s="5"/>
      <c r="D108" s="5"/>
      <c r="E108" s="5"/>
      <c r="F108" s="6"/>
      <c r="G108" s="24"/>
      <c r="H108" s="24"/>
      <c r="I108" s="5"/>
      <c r="J108" s="24"/>
      <c r="K108" s="24"/>
      <c r="L108" s="7"/>
    </row>
    <row r="109" spans="1:12" s="2" customFormat="1" ht="15">
      <c r="A109" s="5"/>
      <c r="B109" s="5"/>
      <c r="C109" s="5"/>
      <c r="D109" s="5"/>
      <c r="E109" s="5"/>
      <c r="F109" s="6"/>
      <c r="G109" s="24"/>
      <c r="H109" s="24"/>
      <c r="I109" s="5"/>
      <c r="J109" s="24"/>
      <c r="K109" s="24"/>
      <c r="L109" s="7"/>
    </row>
    <row r="110" spans="1:12" s="2" customFormat="1" ht="15">
      <c r="A110" s="5"/>
      <c r="B110" s="5"/>
      <c r="C110" s="5"/>
      <c r="D110" s="5"/>
      <c r="E110" s="5"/>
      <c r="F110" s="6"/>
      <c r="G110" s="24"/>
      <c r="H110" s="24"/>
      <c r="I110" s="5"/>
      <c r="J110" s="24"/>
      <c r="K110" s="24"/>
      <c r="L110" s="7"/>
    </row>
    <row r="111" spans="1:12" s="2" customFormat="1" ht="15">
      <c r="A111" s="5"/>
      <c r="B111" s="5"/>
      <c r="C111" s="5"/>
      <c r="D111" s="5"/>
      <c r="E111" s="5"/>
      <c r="F111" s="6"/>
      <c r="G111" s="24"/>
      <c r="H111" s="24"/>
      <c r="I111" s="5"/>
      <c r="J111" s="24"/>
      <c r="K111" s="24"/>
      <c r="L111" s="7"/>
    </row>
    <row r="112" spans="1:12" s="2" customFormat="1" ht="15">
      <c r="A112" s="5"/>
      <c r="B112" s="5"/>
      <c r="C112" s="5"/>
      <c r="D112" s="5"/>
      <c r="E112" s="5"/>
      <c r="F112" s="6"/>
      <c r="G112" s="24"/>
      <c r="H112" s="24"/>
      <c r="I112" s="5"/>
      <c r="J112" s="24"/>
      <c r="K112" s="24"/>
      <c r="L112" s="7"/>
    </row>
    <row r="113" spans="1:12" s="2" customFormat="1" ht="15">
      <c r="A113" s="5"/>
      <c r="B113" s="5"/>
      <c r="C113" s="5"/>
      <c r="D113" s="5"/>
      <c r="E113" s="5"/>
      <c r="F113" s="6"/>
      <c r="G113" s="24"/>
      <c r="H113" s="24"/>
      <c r="I113" s="5"/>
      <c r="J113" s="24"/>
      <c r="K113" s="24"/>
      <c r="L113" s="7"/>
    </row>
    <row r="114" spans="1:12" s="2" customFormat="1" ht="15">
      <c r="A114" s="5"/>
      <c r="B114" s="5"/>
      <c r="C114" s="5"/>
      <c r="D114" s="5"/>
      <c r="E114" s="5"/>
      <c r="F114" s="6"/>
      <c r="G114" s="24"/>
      <c r="H114" s="24"/>
      <c r="I114" s="5"/>
      <c r="J114" s="24"/>
      <c r="K114" s="24"/>
      <c r="L114" s="7"/>
    </row>
    <row r="115" spans="1:12" s="2" customFormat="1" ht="15">
      <c r="A115" s="5"/>
      <c r="B115" s="5"/>
      <c r="C115" s="5"/>
      <c r="D115" s="5"/>
      <c r="E115" s="5"/>
      <c r="F115" s="6"/>
      <c r="G115" s="24"/>
      <c r="H115" s="24"/>
      <c r="I115" s="5"/>
      <c r="J115" s="24"/>
      <c r="K115" s="24"/>
      <c r="L115" s="7"/>
    </row>
    <row r="116" spans="1:12" s="2" customFormat="1" ht="15">
      <c r="A116" s="5"/>
      <c r="B116" s="5"/>
      <c r="C116" s="5"/>
      <c r="D116" s="5"/>
      <c r="E116" s="5"/>
      <c r="F116" s="6"/>
      <c r="G116" s="24"/>
      <c r="H116" s="24"/>
      <c r="I116" s="5"/>
      <c r="J116" s="24"/>
      <c r="K116" s="24"/>
      <c r="L116" s="7"/>
    </row>
    <row r="117" spans="1:12" s="2" customFormat="1" ht="15">
      <c r="A117" s="5"/>
      <c r="B117" s="5"/>
      <c r="C117" s="5"/>
      <c r="D117" s="5"/>
      <c r="E117" s="5"/>
      <c r="F117" s="6"/>
      <c r="G117" s="24"/>
      <c r="H117" s="24"/>
      <c r="I117" s="5"/>
      <c r="J117" s="24"/>
      <c r="K117" s="24"/>
      <c r="L117" s="7"/>
    </row>
    <row r="118" spans="1:12" s="2" customFormat="1" ht="15">
      <c r="A118" s="5"/>
      <c r="B118" s="5"/>
      <c r="C118" s="5"/>
      <c r="D118" s="5"/>
      <c r="E118" s="5"/>
      <c r="F118" s="6"/>
      <c r="G118" s="24"/>
      <c r="H118" s="24"/>
      <c r="I118" s="5"/>
      <c r="J118" s="24"/>
      <c r="K118" s="24"/>
      <c r="L118" s="7"/>
    </row>
    <row r="119" spans="1:12" s="2" customFormat="1" ht="15">
      <c r="A119" s="5"/>
      <c r="B119" s="5"/>
      <c r="C119" s="5"/>
      <c r="D119" s="5"/>
      <c r="E119" s="5"/>
      <c r="F119" s="6"/>
      <c r="G119" s="24"/>
      <c r="H119" s="24"/>
      <c r="I119" s="5"/>
      <c r="J119" s="24"/>
      <c r="K119" s="24"/>
      <c r="L119" s="7"/>
    </row>
    <row r="120" spans="1:12" s="2" customFormat="1" ht="15">
      <c r="A120" s="5"/>
      <c r="B120" s="5"/>
      <c r="C120" s="5"/>
      <c r="D120" s="5"/>
      <c r="E120" s="5"/>
      <c r="F120" s="6"/>
      <c r="G120" s="24"/>
      <c r="H120" s="24"/>
      <c r="I120" s="5"/>
      <c r="J120" s="24"/>
      <c r="K120" s="24"/>
      <c r="L120" s="7"/>
    </row>
    <row r="121" spans="1:12" s="2" customFormat="1" ht="15">
      <c r="A121" s="5"/>
      <c r="B121" s="5"/>
      <c r="C121" s="5"/>
      <c r="D121" s="5"/>
      <c r="E121" s="5"/>
      <c r="F121" s="6"/>
      <c r="G121" s="24"/>
      <c r="H121" s="24"/>
      <c r="I121" s="5"/>
      <c r="J121" s="24"/>
      <c r="K121" s="24"/>
      <c r="L121" s="7"/>
    </row>
    <row r="122" spans="1:12" s="2" customFormat="1" ht="15">
      <c r="A122" s="5"/>
      <c r="B122" s="5"/>
      <c r="C122" s="5"/>
      <c r="D122" s="5"/>
      <c r="E122" s="5"/>
      <c r="F122" s="6"/>
      <c r="G122" s="24"/>
      <c r="H122" s="24"/>
      <c r="I122" s="5"/>
      <c r="J122" s="24"/>
      <c r="K122" s="24"/>
      <c r="L122" s="7"/>
    </row>
    <row r="123" spans="1:12" s="2" customFormat="1" ht="15">
      <c r="A123" s="5"/>
      <c r="B123" s="5"/>
      <c r="C123" s="5"/>
      <c r="D123" s="5"/>
      <c r="E123" s="5"/>
      <c r="F123" s="6"/>
      <c r="G123" s="24"/>
      <c r="H123" s="24"/>
      <c r="I123" s="5"/>
      <c r="J123" s="24"/>
      <c r="K123" s="24"/>
      <c r="L123" s="7"/>
    </row>
    <row r="124" spans="1:12" s="2" customFormat="1" ht="15">
      <c r="A124" s="5"/>
      <c r="B124" s="5"/>
      <c r="C124" s="5"/>
      <c r="D124" s="5"/>
      <c r="E124" s="5"/>
      <c r="F124" s="6"/>
      <c r="G124" s="24"/>
      <c r="H124" s="24"/>
      <c r="I124" s="5"/>
      <c r="J124" s="24"/>
      <c r="K124" s="24"/>
      <c r="L124" s="7"/>
    </row>
    <row r="125" spans="1:12" s="2" customFormat="1" ht="15">
      <c r="A125" s="5"/>
      <c r="B125" s="5"/>
      <c r="C125" s="5"/>
      <c r="D125" s="5"/>
      <c r="E125" s="5"/>
      <c r="F125" s="6"/>
      <c r="G125" s="24"/>
      <c r="H125" s="24"/>
      <c r="I125" s="5"/>
      <c r="J125" s="24"/>
      <c r="K125" s="24"/>
      <c r="L125" s="7"/>
    </row>
    <row r="126" spans="1:12" s="2" customFormat="1" ht="15">
      <c r="A126" s="5"/>
      <c r="B126" s="5"/>
      <c r="C126" s="5"/>
      <c r="D126" s="5"/>
      <c r="E126" s="5"/>
      <c r="F126" s="6"/>
      <c r="G126" s="24"/>
      <c r="H126" s="24"/>
      <c r="I126" s="5"/>
      <c r="J126" s="24"/>
      <c r="K126" s="24"/>
      <c r="L126" s="7"/>
    </row>
    <row r="127" spans="1:12" s="2" customFormat="1" ht="15">
      <c r="A127" s="5"/>
      <c r="B127" s="5"/>
      <c r="C127" s="5"/>
      <c r="D127" s="5"/>
      <c r="E127" s="5"/>
      <c r="F127" s="6"/>
      <c r="G127" s="24"/>
      <c r="H127" s="24"/>
      <c r="I127" s="5"/>
      <c r="J127" s="24"/>
      <c r="K127" s="24"/>
      <c r="L127" s="7"/>
    </row>
    <row r="128" spans="1:12" s="2" customFormat="1" ht="15">
      <c r="A128" s="5"/>
      <c r="B128" s="5"/>
      <c r="C128" s="5"/>
      <c r="D128" s="5"/>
      <c r="E128" s="5"/>
      <c r="F128" s="6"/>
      <c r="G128" s="24"/>
      <c r="H128" s="24"/>
      <c r="I128" s="5"/>
      <c r="J128" s="24"/>
      <c r="K128" s="24"/>
      <c r="L128" s="7"/>
    </row>
    <row r="129" spans="1:12" s="2" customFormat="1" ht="15">
      <c r="A129" s="5"/>
      <c r="B129" s="5"/>
      <c r="C129" s="5"/>
      <c r="D129" s="5"/>
      <c r="E129" s="5"/>
      <c r="F129" s="6"/>
      <c r="G129" s="24"/>
      <c r="H129" s="24"/>
      <c r="I129" s="5"/>
      <c r="J129" s="24"/>
      <c r="K129" s="24"/>
      <c r="L129" s="7"/>
    </row>
    <row r="130" spans="1:12" s="2" customFormat="1" ht="15">
      <c r="A130" s="5"/>
      <c r="B130" s="5"/>
      <c r="C130" s="5"/>
      <c r="D130" s="5"/>
      <c r="E130" s="5"/>
      <c r="F130" s="6"/>
      <c r="G130" s="24"/>
      <c r="H130" s="24"/>
      <c r="I130" s="5"/>
      <c r="J130" s="24"/>
      <c r="K130" s="24"/>
      <c r="L130" s="7"/>
    </row>
    <row r="131" spans="1:12" s="2" customFormat="1" ht="15">
      <c r="A131" s="5"/>
      <c r="B131" s="5"/>
      <c r="C131" s="5"/>
      <c r="D131" s="5"/>
      <c r="E131" s="5"/>
      <c r="F131" s="6"/>
      <c r="G131" s="24"/>
      <c r="H131" s="24"/>
      <c r="I131" s="5"/>
      <c r="J131" s="24"/>
      <c r="K131" s="24"/>
      <c r="L131" s="7"/>
    </row>
    <row r="132" spans="1:12" s="2" customFormat="1" ht="15">
      <c r="A132" s="5"/>
      <c r="B132" s="5"/>
      <c r="C132" s="5"/>
      <c r="D132" s="5"/>
      <c r="E132" s="5"/>
      <c r="F132" s="6"/>
      <c r="G132" s="24"/>
      <c r="H132" s="24"/>
      <c r="I132" s="5"/>
      <c r="J132" s="24"/>
      <c r="K132" s="24"/>
      <c r="L132" s="7"/>
    </row>
    <row r="133" spans="1:12" s="2" customFormat="1" ht="15">
      <c r="A133" s="5"/>
      <c r="B133" s="5"/>
      <c r="C133" s="5"/>
      <c r="D133" s="5"/>
      <c r="E133" s="5"/>
      <c r="F133" s="6"/>
      <c r="G133" s="24"/>
      <c r="H133" s="24"/>
      <c r="I133" s="5"/>
      <c r="J133" s="24"/>
      <c r="K133" s="24"/>
      <c r="L133" s="7"/>
    </row>
    <row r="134" spans="1:12" s="2" customFormat="1" ht="15">
      <c r="A134" s="5"/>
      <c r="B134" s="5"/>
      <c r="C134" s="5"/>
      <c r="D134" s="5"/>
      <c r="E134" s="5"/>
      <c r="F134" s="6"/>
      <c r="G134" s="24"/>
      <c r="H134" s="24"/>
      <c r="I134" s="5"/>
      <c r="J134" s="24"/>
      <c r="K134" s="24"/>
      <c r="L134" s="7"/>
    </row>
    <row r="135" spans="1:12" s="2" customFormat="1" ht="15">
      <c r="A135" s="5"/>
      <c r="B135" s="5"/>
      <c r="C135" s="5"/>
      <c r="D135" s="5"/>
      <c r="E135" s="5"/>
      <c r="F135" s="6"/>
      <c r="G135" s="24"/>
      <c r="H135" s="24"/>
      <c r="I135" s="5"/>
      <c r="J135" s="24"/>
      <c r="K135" s="24"/>
      <c r="L135" s="7"/>
    </row>
    <row r="136" spans="1:12" s="2" customFormat="1" ht="15">
      <c r="A136" s="5"/>
      <c r="B136" s="5"/>
      <c r="C136" s="5"/>
      <c r="D136" s="5"/>
      <c r="E136" s="5"/>
      <c r="F136" s="6"/>
      <c r="G136" s="24"/>
      <c r="H136" s="24"/>
      <c r="I136" s="5"/>
      <c r="J136" s="24"/>
      <c r="K136" s="24"/>
      <c r="L136" s="7"/>
    </row>
    <row r="137" spans="1:12" s="2" customFormat="1" ht="15">
      <c r="A137" s="5"/>
      <c r="B137" s="5"/>
      <c r="C137" s="5"/>
      <c r="D137" s="5"/>
      <c r="E137" s="5"/>
      <c r="F137" s="6"/>
      <c r="G137" s="24"/>
      <c r="H137" s="24"/>
      <c r="I137" s="5"/>
      <c r="J137" s="24"/>
      <c r="K137" s="24"/>
      <c r="L137" s="7"/>
    </row>
  </sheetData>
  <mergeCells count="4">
    <mergeCell ref="A3:K3"/>
    <mergeCell ref="A6:G6"/>
    <mergeCell ref="A2:K2"/>
    <mergeCell ref="H1:K1"/>
  </mergeCells>
  <pageMargins left="0.31496062992125984"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I19"/>
  <sheetViews>
    <sheetView view="pageBreakPreview" topLeftCell="A13" zoomScaleNormal="100" zoomScaleSheetLayoutView="100" workbookViewId="0">
      <selection activeCell="A16" sqref="A16:XFD18"/>
    </sheetView>
  </sheetViews>
  <sheetFormatPr defaultColWidth="8.85546875" defaultRowHeight="12.75"/>
  <cols>
    <col min="1" max="1" width="4.7109375" style="29" customWidth="1"/>
    <col min="2" max="2" width="38.5703125" style="29" customWidth="1"/>
    <col min="3" max="3" width="27.5703125" style="29" customWidth="1"/>
    <col min="4" max="4" width="6.5703125" style="30" customWidth="1"/>
    <col min="5" max="5" width="9.42578125" style="31" customWidth="1"/>
    <col min="6" max="6" width="12.42578125" style="31" customWidth="1"/>
    <col min="7" max="7" width="6.5703125" style="29" customWidth="1"/>
    <col min="8" max="9" width="12.42578125" style="36" customWidth="1"/>
    <col min="10" max="16384" width="8.85546875" style="29"/>
  </cols>
  <sheetData>
    <row r="1" spans="1:9">
      <c r="H1" s="194" t="s">
        <v>87</v>
      </c>
      <c r="I1" s="194"/>
    </row>
    <row r="2" spans="1:9" ht="15.75" customHeight="1">
      <c r="A2" s="193" t="s">
        <v>77</v>
      </c>
      <c r="B2" s="193"/>
      <c r="C2" s="193"/>
      <c r="D2" s="193"/>
      <c r="E2" s="193"/>
      <c r="F2" s="193"/>
      <c r="G2" s="193"/>
      <c r="H2" s="193"/>
      <c r="I2" s="193"/>
    </row>
    <row r="3" spans="1:9" ht="19.5" customHeight="1">
      <c r="A3" s="196" t="s">
        <v>36</v>
      </c>
      <c r="B3" s="196"/>
      <c r="C3" s="196"/>
      <c r="D3" s="196"/>
      <c r="E3" s="196"/>
      <c r="F3" s="196"/>
      <c r="G3" s="196"/>
      <c r="H3" s="196"/>
      <c r="I3" s="196"/>
    </row>
    <row r="4" spans="1:9" ht="41.45" customHeight="1">
      <c r="A4" s="17" t="s">
        <v>17</v>
      </c>
      <c r="B4" s="17" t="s">
        <v>18</v>
      </c>
      <c r="C4" s="27" t="s">
        <v>88</v>
      </c>
      <c r="D4" s="17" t="s">
        <v>19</v>
      </c>
      <c r="E4" s="28" t="s">
        <v>20</v>
      </c>
      <c r="F4" s="28" t="s">
        <v>21</v>
      </c>
      <c r="G4" s="17" t="s">
        <v>22</v>
      </c>
      <c r="H4" s="28" t="s">
        <v>23</v>
      </c>
      <c r="I4" s="28" t="s">
        <v>24</v>
      </c>
    </row>
    <row r="5" spans="1:9" ht="48.75" customHeight="1">
      <c r="A5" s="100">
        <v>1</v>
      </c>
      <c r="B5" s="98" t="s">
        <v>45</v>
      </c>
      <c r="C5" s="33"/>
      <c r="D5" s="42">
        <v>100</v>
      </c>
      <c r="E5" s="99">
        <v>0</v>
      </c>
      <c r="F5" s="99">
        <f t="shared" ref="F5:F15" si="0">D5*E5</f>
        <v>0</v>
      </c>
      <c r="G5" s="34">
        <v>0.23</v>
      </c>
      <c r="H5" s="99">
        <f>F5*G5</f>
        <v>0</v>
      </c>
      <c r="I5" s="99">
        <f>F5+H5</f>
        <v>0</v>
      </c>
    </row>
    <row r="6" spans="1:9" ht="48.75" customHeight="1">
      <c r="A6" s="33">
        <v>2</v>
      </c>
      <c r="B6" s="98" t="s">
        <v>42</v>
      </c>
      <c r="C6" s="33"/>
      <c r="D6" s="32">
        <v>2000</v>
      </c>
      <c r="E6" s="99">
        <v>0</v>
      </c>
      <c r="F6" s="99">
        <f t="shared" si="0"/>
        <v>0</v>
      </c>
      <c r="G6" s="34">
        <v>0.23</v>
      </c>
      <c r="H6" s="99">
        <f t="shared" ref="H6:H18" si="1">F6*G6</f>
        <v>0</v>
      </c>
      <c r="I6" s="99">
        <f t="shared" ref="I6:I18" si="2">F6+H6</f>
        <v>0</v>
      </c>
    </row>
    <row r="7" spans="1:9" ht="46.5" customHeight="1">
      <c r="A7" s="100">
        <v>3</v>
      </c>
      <c r="B7" s="98" t="s">
        <v>41</v>
      </c>
      <c r="C7" s="33"/>
      <c r="D7" s="32">
        <v>3000</v>
      </c>
      <c r="E7" s="99">
        <v>0</v>
      </c>
      <c r="F7" s="99">
        <f t="shared" si="0"/>
        <v>0</v>
      </c>
      <c r="G7" s="34">
        <v>0.23</v>
      </c>
      <c r="H7" s="99">
        <f t="shared" si="1"/>
        <v>0</v>
      </c>
      <c r="I7" s="99">
        <f t="shared" si="2"/>
        <v>0</v>
      </c>
    </row>
    <row r="8" spans="1:9" ht="47.25" customHeight="1">
      <c r="A8" s="33">
        <v>4</v>
      </c>
      <c r="B8" s="98" t="s">
        <v>40</v>
      </c>
      <c r="C8" s="33"/>
      <c r="D8" s="32">
        <v>100</v>
      </c>
      <c r="E8" s="99">
        <v>0</v>
      </c>
      <c r="F8" s="99">
        <f t="shared" si="0"/>
        <v>0</v>
      </c>
      <c r="G8" s="34">
        <v>0.23</v>
      </c>
      <c r="H8" s="99">
        <f t="shared" si="1"/>
        <v>0</v>
      </c>
      <c r="I8" s="99">
        <f t="shared" si="2"/>
        <v>0</v>
      </c>
    </row>
    <row r="9" spans="1:9" ht="45" customHeight="1">
      <c r="A9" s="100">
        <v>5</v>
      </c>
      <c r="B9" s="98" t="s">
        <v>39</v>
      </c>
      <c r="C9" s="33"/>
      <c r="D9" s="32">
        <v>1500</v>
      </c>
      <c r="E9" s="99">
        <v>0</v>
      </c>
      <c r="F9" s="99">
        <f t="shared" si="0"/>
        <v>0</v>
      </c>
      <c r="G9" s="34">
        <v>0.23</v>
      </c>
      <c r="H9" s="99">
        <f t="shared" si="1"/>
        <v>0</v>
      </c>
      <c r="I9" s="99">
        <f t="shared" si="2"/>
        <v>0</v>
      </c>
    </row>
    <row r="10" spans="1:9" ht="45.75" customHeight="1">
      <c r="A10" s="33">
        <v>6</v>
      </c>
      <c r="B10" s="98" t="s">
        <v>25</v>
      </c>
      <c r="C10" s="33"/>
      <c r="D10" s="35">
        <v>1500</v>
      </c>
      <c r="E10" s="99">
        <v>0</v>
      </c>
      <c r="F10" s="99">
        <f t="shared" si="0"/>
        <v>0</v>
      </c>
      <c r="G10" s="34">
        <v>0.23</v>
      </c>
      <c r="H10" s="99">
        <f t="shared" si="1"/>
        <v>0</v>
      </c>
      <c r="I10" s="99">
        <f t="shared" si="2"/>
        <v>0</v>
      </c>
    </row>
    <row r="11" spans="1:9" ht="42" customHeight="1">
      <c r="A11" s="100">
        <v>7</v>
      </c>
      <c r="B11" s="98" t="s">
        <v>38</v>
      </c>
      <c r="C11" s="33"/>
      <c r="D11" s="32">
        <v>500</v>
      </c>
      <c r="E11" s="99">
        <v>0</v>
      </c>
      <c r="F11" s="99">
        <f t="shared" si="0"/>
        <v>0</v>
      </c>
      <c r="G11" s="34">
        <v>0.23</v>
      </c>
      <c r="H11" s="99">
        <f t="shared" si="1"/>
        <v>0</v>
      </c>
      <c r="I11" s="99">
        <f t="shared" si="2"/>
        <v>0</v>
      </c>
    </row>
    <row r="12" spans="1:9" ht="46.5" customHeight="1">
      <c r="A12" s="33">
        <v>8</v>
      </c>
      <c r="B12" s="98" t="s">
        <v>37</v>
      </c>
      <c r="C12" s="33"/>
      <c r="D12" s="32">
        <v>500</v>
      </c>
      <c r="E12" s="99">
        <v>0</v>
      </c>
      <c r="F12" s="99">
        <f t="shared" si="0"/>
        <v>0</v>
      </c>
      <c r="G12" s="34">
        <v>0.23</v>
      </c>
      <c r="H12" s="99">
        <f t="shared" si="1"/>
        <v>0</v>
      </c>
      <c r="I12" s="99">
        <f t="shared" si="2"/>
        <v>0</v>
      </c>
    </row>
    <row r="13" spans="1:9" ht="45.75" customHeight="1">
      <c r="A13" s="100">
        <v>9</v>
      </c>
      <c r="B13" s="98" t="s">
        <v>26</v>
      </c>
      <c r="C13" s="33"/>
      <c r="D13" s="32">
        <v>150</v>
      </c>
      <c r="E13" s="99">
        <v>0</v>
      </c>
      <c r="F13" s="99">
        <f t="shared" si="0"/>
        <v>0</v>
      </c>
      <c r="G13" s="34">
        <v>0.23</v>
      </c>
      <c r="H13" s="99">
        <f t="shared" si="1"/>
        <v>0</v>
      </c>
      <c r="I13" s="99">
        <f t="shared" si="2"/>
        <v>0</v>
      </c>
    </row>
    <row r="14" spans="1:9" ht="45" customHeight="1">
      <c r="A14" s="33">
        <v>10</v>
      </c>
      <c r="B14" s="98" t="s">
        <v>27</v>
      </c>
      <c r="C14" s="33"/>
      <c r="D14" s="32">
        <v>100</v>
      </c>
      <c r="E14" s="99">
        <v>0</v>
      </c>
      <c r="F14" s="99">
        <f t="shared" si="0"/>
        <v>0</v>
      </c>
      <c r="G14" s="34">
        <v>0.23</v>
      </c>
      <c r="H14" s="99">
        <f t="shared" si="1"/>
        <v>0</v>
      </c>
      <c r="I14" s="99">
        <f t="shared" si="2"/>
        <v>0</v>
      </c>
    </row>
    <row r="15" spans="1:9" ht="52.5" customHeight="1">
      <c r="A15" s="103">
        <v>11</v>
      </c>
      <c r="B15" s="104" t="s">
        <v>28</v>
      </c>
      <c r="C15" s="33"/>
      <c r="D15" s="39">
        <v>100</v>
      </c>
      <c r="E15" s="99">
        <v>0</v>
      </c>
      <c r="F15" s="102">
        <f t="shared" si="0"/>
        <v>0</v>
      </c>
      <c r="G15" s="170">
        <v>0.23</v>
      </c>
      <c r="H15" s="102">
        <f t="shared" si="1"/>
        <v>0</v>
      </c>
      <c r="I15" s="102">
        <f t="shared" si="2"/>
        <v>0</v>
      </c>
    </row>
    <row r="16" spans="1:9" s="266" customFormat="1" ht="52.5" customHeight="1">
      <c r="A16" s="259">
        <v>12</v>
      </c>
      <c r="B16" s="260" t="s">
        <v>167</v>
      </c>
      <c r="C16" s="259"/>
      <c r="D16" s="261" t="s">
        <v>12</v>
      </c>
      <c r="E16" s="262">
        <v>25</v>
      </c>
      <c r="F16" s="263">
        <v>0</v>
      </c>
      <c r="G16" s="264">
        <v>0.23</v>
      </c>
      <c r="H16" s="265">
        <f t="shared" si="1"/>
        <v>0</v>
      </c>
      <c r="I16" s="265">
        <f t="shared" si="2"/>
        <v>0</v>
      </c>
    </row>
    <row r="17" spans="1:9" s="266" customFormat="1" ht="52.5" customHeight="1">
      <c r="A17" s="267">
        <v>13</v>
      </c>
      <c r="B17" s="260" t="s">
        <v>168</v>
      </c>
      <c r="C17" s="259"/>
      <c r="D17" s="261" t="s">
        <v>12</v>
      </c>
      <c r="E17" s="262">
        <v>20</v>
      </c>
      <c r="F17" s="263">
        <v>0</v>
      </c>
      <c r="G17" s="264">
        <v>0.23</v>
      </c>
      <c r="H17" s="265">
        <f t="shared" si="1"/>
        <v>0</v>
      </c>
      <c r="I17" s="265">
        <f t="shared" si="2"/>
        <v>0</v>
      </c>
    </row>
    <row r="18" spans="1:9" s="266" customFormat="1" ht="52.5" customHeight="1" thickBot="1">
      <c r="A18" s="259">
        <v>14</v>
      </c>
      <c r="B18" s="268" t="s">
        <v>169</v>
      </c>
      <c r="C18" s="259"/>
      <c r="D18" s="269" t="s">
        <v>12</v>
      </c>
      <c r="E18" s="270">
        <v>2</v>
      </c>
      <c r="F18" s="263">
        <v>0</v>
      </c>
      <c r="G18" s="264">
        <v>0.23</v>
      </c>
      <c r="H18" s="265">
        <f t="shared" si="1"/>
        <v>0</v>
      </c>
      <c r="I18" s="265">
        <f t="shared" si="2"/>
        <v>0</v>
      </c>
    </row>
    <row r="19" spans="1:9" ht="32.25" customHeight="1" thickBot="1">
      <c r="A19" s="190" t="s">
        <v>13</v>
      </c>
      <c r="B19" s="191"/>
      <c r="C19" s="195"/>
      <c r="D19" s="191"/>
      <c r="E19" s="192"/>
      <c r="F19" s="105">
        <f>SUM(F5:F18)</f>
        <v>0</v>
      </c>
      <c r="G19" s="101"/>
      <c r="H19" s="171">
        <f>SUM(H5:H18)</f>
        <v>0</v>
      </c>
      <c r="I19" s="171">
        <f>SUM(I5:I18)</f>
        <v>0</v>
      </c>
    </row>
  </sheetData>
  <mergeCells count="4">
    <mergeCell ref="A2:I2"/>
    <mergeCell ref="H1:I1"/>
    <mergeCell ref="A19:E19"/>
    <mergeCell ref="A3:I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K17"/>
  <sheetViews>
    <sheetView view="pageBreakPreview" topLeftCell="A7" zoomScaleNormal="90" zoomScaleSheetLayoutView="100" workbookViewId="0">
      <selection activeCell="A13" sqref="A13:XFD13"/>
    </sheetView>
  </sheetViews>
  <sheetFormatPr defaultColWidth="8.85546875" defaultRowHeight="12.75"/>
  <cols>
    <col min="1" max="1" width="3.85546875" style="43" customWidth="1"/>
    <col min="2" max="2" width="45.7109375" style="44" customWidth="1"/>
    <col min="3" max="3" width="18.7109375" style="29" customWidth="1"/>
    <col min="4" max="4" width="5.28515625" style="29" customWidth="1"/>
    <col min="5" max="5" width="8.42578125" style="29" customWidth="1"/>
    <col min="6" max="6" width="8.140625" style="29" customWidth="1"/>
    <col min="7" max="7" width="11.5703125" style="29" customWidth="1"/>
    <col min="8" max="8" width="6" style="37" customWidth="1"/>
    <col min="9" max="9" width="9.7109375" style="29" customWidth="1"/>
    <col min="10" max="10" width="12.85546875" style="29" customWidth="1"/>
    <col min="11" max="16384" width="8.85546875" style="29"/>
  </cols>
  <sheetData>
    <row r="1" spans="1:11">
      <c r="I1" s="203" t="s">
        <v>89</v>
      </c>
      <c r="J1" s="203"/>
    </row>
    <row r="2" spans="1:11" ht="15.75">
      <c r="A2" s="193" t="s">
        <v>174</v>
      </c>
      <c r="B2" s="193"/>
      <c r="C2" s="193"/>
      <c r="D2" s="193"/>
      <c r="E2" s="193"/>
      <c r="F2" s="193"/>
      <c r="G2" s="193"/>
      <c r="H2" s="193"/>
      <c r="I2" s="193"/>
      <c r="J2" s="193"/>
    </row>
    <row r="3" spans="1:11" ht="21" customHeight="1">
      <c r="A3" s="196" t="s">
        <v>90</v>
      </c>
      <c r="B3" s="196"/>
      <c r="C3" s="196"/>
      <c r="D3" s="196"/>
      <c r="E3" s="196"/>
      <c r="F3" s="196"/>
      <c r="G3" s="196"/>
      <c r="H3" s="196"/>
      <c r="I3" s="196"/>
      <c r="J3" s="196"/>
      <c r="K3" s="38"/>
    </row>
    <row r="4" spans="1:11" s="108" customFormat="1" ht="40.5" customHeight="1">
      <c r="A4" s="60" t="s">
        <v>17</v>
      </c>
      <c r="B4" s="60" t="s">
        <v>101</v>
      </c>
      <c r="C4" s="61" t="s">
        <v>88</v>
      </c>
      <c r="D4" s="61" t="s">
        <v>92</v>
      </c>
      <c r="E4" s="60" t="s">
        <v>19</v>
      </c>
      <c r="F4" s="61" t="s">
        <v>91</v>
      </c>
      <c r="G4" s="61" t="s">
        <v>21</v>
      </c>
      <c r="H4" s="107" t="s">
        <v>22</v>
      </c>
      <c r="I4" s="61" t="s">
        <v>23</v>
      </c>
      <c r="J4" s="61" t="s">
        <v>24</v>
      </c>
    </row>
    <row r="5" spans="1:11" ht="130.5" customHeight="1">
      <c r="A5" s="32" t="s">
        <v>8</v>
      </c>
      <c r="B5" s="68" t="s">
        <v>93</v>
      </c>
      <c r="C5" s="33"/>
      <c r="D5" s="33" t="s">
        <v>46</v>
      </c>
      <c r="E5" s="32">
        <v>750</v>
      </c>
      <c r="F5" s="167">
        <v>0</v>
      </c>
      <c r="G5" s="106">
        <f>E5*F5</f>
        <v>0</v>
      </c>
      <c r="H5" s="34">
        <v>0.23</v>
      </c>
      <c r="I5" s="106">
        <f>G5*H5</f>
        <v>0</v>
      </c>
      <c r="J5" s="106">
        <f>G5+I5</f>
        <v>0</v>
      </c>
    </row>
    <row r="6" spans="1:11" ht="106.5" customHeight="1">
      <c r="A6" s="32" t="s">
        <v>9</v>
      </c>
      <c r="B6" s="68" t="s">
        <v>94</v>
      </c>
      <c r="C6" s="33"/>
      <c r="D6" s="33" t="s">
        <v>47</v>
      </c>
      <c r="E6" s="32">
        <v>1500</v>
      </c>
      <c r="F6" s="167">
        <v>0</v>
      </c>
      <c r="G6" s="106">
        <f t="shared" ref="G6:G9" si="0">E6*F6</f>
        <v>0</v>
      </c>
      <c r="H6" s="34">
        <v>0.23</v>
      </c>
      <c r="I6" s="106">
        <f t="shared" ref="I6:I9" si="1">G6*H6</f>
        <v>0</v>
      </c>
      <c r="J6" s="106">
        <f t="shared" ref="J6:J9" si="2">G6+I6</f>
        <v>0</v>
      </c>
    </row>
    <row r="7" spans="1:11" ht="101.25" customHeight="1">
      <c r="A7" s="32" t="s">
        <v>10</v>
      </c>
      <c r="B7" s="68" t="s">
        <v>95</v>
      </c>
      <c r="C7" s="33"/>
      <c r="D7" s="33" t="s">
        <v>47</v>
      </c>
      <c r="E7" s="32">
        <v>500</v>
      </c>
      <c r="F7" s="167">
        <v>0</v>
      </c>
      <c r="G7" s="106">
        <f t="shared" si="0"/>
        <v>0</v>
      </c>
      <c r="H7" s="34">
        <v>0.23</v>
      </c>
      <c r="I7" s="106">
        <f t="shared" si="1"/>
        <v>0</v>
      </c>
      <c r="J7" s="106">
        <f t="shared" si="2"/>
        <v>0</v>
      </c>
    </row>
    <row r="8" spans="1:11" ht="112.5" customHeight="1">
      <c r="A8" s="39" t="s">
        <v>11</v>
      </c>
      <c r="B8" s="109" t="s">
        <v>96</v>
      </c>
      <c r="C8" s="40"/>
      <c r="D8" s="40" t="s">
        <v>47</v>
      </c>
      <c r="E8" s="39">
        <v>3500</v>
      </c>
      <c r="F8" s="172">
        <v>0</v>
      </c>
      <c r="G8" s="110">
        <f t="shared" si="0"/>
        <v>0</v>
      </c>
      <c r="H8" s="173">
        <v>0.23</v>
      </c>
      <c r="I8" s="110">
        <f t="shared" si="1"/>
        <v>0</v>
      </c>
      <c r="J8" s="110">
        <f t="shared" si="2"/>
        <v>0</v>
      </c>
    </row>
    <row r="9" spans="1:11" s="266" customFormat="1" ht="112.5" customHeight="1">
      <c r="A9" s="271">
        <v>5</v>
      </c>
      <c r="B9" s="272" t="s">
        <v>173</v>
      </c>
      <c r="C9" s="259"/>
      <c r="D9" s="261" t="s">
        <v>46</v>
      </c>
      <c r="E9" s="262">
        <v>4</v>
      </c>
      <c r="F9" s="273">
        <v>0</v>
      </c>
      <c r="G9" s="274">
        <f t="shared" si="0"/>
        <v>0</v>
      </c>
      <c r="H9" s="275">
        <v>0.23</v>
      </c>
      <c r="I9" s="274">
        <f t="shared" si="1"/>
        <v>0</v>
      </c>
      <c r="J9" s="274">
        <f t="shared" si="2"/>
        <v>0</v>
      </c>
    </row>
    <row r="10" spans="1:11" ht="23.25" customHeight="1" thickBot="1">
      <c r="A10" s="200" t="s">
        <v>13</v>
      </c>
      <c r="B10" s="195"/>
      <c r="C10" s="195"/>
      <c r="D10" s="195"/>
      <c r="E10" s="195"/>
      <c r="F10" s="201"/>
      <c r="G10" s="174">
        <f>SUM(G5:G9)</f>
        <v>0</v>
      </c>
      <c r="H10" s="111"/>
      <c r="I10" s="174">
        <f>SUM(I5:I9)</f>
        <v>0</v>
      </c>
      <c r="J10" s="174">
        <f>SUM(J5:J9)</f>
        <v>0</v>
      </c>
    </row>
    <row r="11" spans="1:11" ht="23.25" customHeight="1">
      <c r="A11" s="112"/>
      <c r="B11" s="112"/>
      <c r="C11" s="112"/>
      <c r="D11" s="112"/>
      <c r="E11" s="112"/>
      <c r="F11" s="112"/>
      <c r="G11" s="112"/>
      <c r="H11" s="112"/>
      <c r="I11" s="112"/>
      <c r="J11" s="112"/>
    </row>
    <row r="12" spans="1:11" ht="33" customHeight="1">
      <c r="B12" s="202" t="s">
        <v>29</v>
      </c>
      <c r="C12" s="202"/>
      <c r="D12" s="202"/>
      <c r="E12" s="202"/>
      <c r="F12" s="202"/>
      <c r="G12" s="202"/>
      <c r="H12" s="202"/>
      <c r="I12" s="202"/>
    </row>
    <row r="13" spans="1:11" s="266" customFormat="1" ht="65.25" customHeight="1">
      <c r="A13" s="276" t="s">
        <v>8</v>
      </c>
      <c r="B13" s="277" t="s">
        <v>97</v>
      </c>
      <c r="C13" s="278"/>
      <c r="D13" s="278"/>
      <c r="E13" s="278"/>
      <c r="F13" s="278"/>
      <c r="G13" s="278"/>
      <c r="H13" s="278"/>
      <c r="I13" s="279"/>
      <c r="J13" s="280" t="s">
        <v>98</v>
      </c>
    </row>
    <row r="14" spans="1:11" ht="46.5" customHeight="1">
      <c r="A14" s="41" t="s">
        <v>10</v>
      </c>
      <c r="B14" s="197" t="s">
        <v>30</v>
      </c>
      <c r="C14" s="198"/>
      <c r="D14" s="198"/>
      <c r="E14" s="198"/>
      <c r="F14" s="198"/>
      <c r="G14" s="198"/>
      <c r="H14" s="198"/>
      <c r="I14" s="199"/>
      <c r="J14" s="100" t="s">
        <v>98</v>
      </c>
    </row>
    <row r="15" spans="1:11" ht="42.75" customHeight="1">
      <c r="A15" s="41" t="s">
        <v>9</v>
      </c>
      <c r="B15" s="197" t="s">
        <v>31</v>
      </c>
      <c r="C15" s="198"/>
      <c r="D15" s="198"/>
      <c r="E15" s="198"/>
      <c r="F15" s="198"/>
      <c r="G15" s="198"/>
      <c r="H15" s="198"/>
      <c r="I15" s="199"/>
      <c r="J15" s="100" t="s">
        <v>99</v>
      </c>
    </row>
    <row r="16" spans="1:11" ht="43.5" customHeight="1">
      <c r="A16" s="41" t="s">
        <v>11</v>
      </c>
      <c r="B16" s="197" t="s">
        <v>32</v>
      </c>
      <c r="C16" s="198"/>
      <c r="D16" s="198"/>
      <c r="E16" s="198"/>
      <c r="F16" s="198"/>
      <c r="G16" s="198"/>
      <c r="H16" s="198"/>
      <c r="I16" s="199"/>
      <c r="J16" s="100" t="s">
        <v>100</v>
      </c>
    </row>
    <row r="17" ht="12" customHeight="1"/>
  </sheetData>
  <mergeCells count="9">
    <mergeCell ref="B16:I16"/>
    <mergeCell ref="A10:F10"/>
    <mergeCell ref="B13:I13"/>
    <mergeCell ref="B12:I12"/>
    <mergeCell ref="I1:J1"/>
    <mergeCell ref="A2:J2"/>
    <mergeCell ref="A3:J3"/>
    <mergeCell ref="B14:I14"/>
    <mergeCell ref="B15:I15"/>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dimension ref="A1:L7"/>
  <sheetViews>
    <sheetView view="pageBreakPreview" zoomScaleNormal="100" zoomScaleSheetLayoutView="100" workbookViewId="0">
      <selection activeCell="F5" sqref="F5:F6"/>
    </sheetView>
  </sheetViews>
  <sheetFormatPr defaultColWidth="8.85546875" defaultRowHeight="14.25"/>
  <cols>
    <col min="1" max="1" width="5.7109375" style="48" customWidth="1"/>
    <col min="2" max="2" width="48.85546875" style="47" customWidth="1"/>
    <col min="3" max="3" width="14.5703125" style="48" customWidth="1"/>
    <col min="4" max="4" width="6" style="48" customWidth="1"/>
    <col min="5" max="6" width="6.7109375" style="48" customWidth="1"/>
    <col min="7" max="7" width="12" style="46" customWidth="1"/>
    <col min="8" max="8" width="5.42578125" style="48" customWidth="1"/>
    <col min="9" max="9" width="11.7109375" style="46" customWidth="1"/>
    <col min="10" max="10" width="13" style="46" customWidth="1"/>
    <col min="11" max="16384" width="8.85546875" style="47"/>
  </cols>
  <sheetData>
    <row r="1" spans="1:12">
      <c r="I1" s="194" t="s">
        <v>102</v>
      </c>
      <c r="J1" s="194"/>
    </row>
    <row r="2" spans="1:12" ht="15.75">
      <c r="A2" s="193" t="s">
        <v>77</v>
      </c>
      <c r="B2" s="193"/>
      <c r="C2" s="193"/>
      <c r="D2" s="193"/>
      <c r="E2" s="193"/>
      <c r="F2" s="193"/>
      <c r="G2" s="193"/>
      <c r="H2" s="193"/>
      <c r="I2" s="193"/>
      <c r="J2" s="193"/>
    </row>
    <row r="3" spans="1:12" s="45" customFormat="1" ht="15.75">
      <c r="A3" s="204" t="s">
        <v>103</v>
      </c>
      <c r="B3" s="204"/>
      <c r="C3" s="204"/>
      <c r="D3" s="204"/>
      <c r="E3" s="204"/>
      <c r="F3" s="204"/>
      <c r="G3" s="204"/>
      <c r="H3" s="204"/>
      <c r="I3" s="204"/>
      <c r="J3" s="204"/>
    </row>
    <row r="4" spans="1:12" s="63" customFormat="1" ht="45">
      <c r="A4" s="60" t="s">
        <v>17</v>
      </c>
      <c r="B4" s="60" t="s">
        <v>18</v>
      </c>
      <c r="C4" s="61" t="s">
        <v>88</v>
      </c>
      <c r="D4" s="60" t="s">
        <v>4</v>
      </c>
      <c r="E4" s="60" t="s">
        <v>19</v>
      </c>
      <c r="F4" s="61" t="s">
        <v>91</v>
      </c>
      <c r="G4" s="62" t="s">
        <v>21</v>
      </c>
      <c r="H4" s="60" t="s">
        <v>43</v>
      </c>
      <c r="I4" s="62" t="s">
        <v>23</v>
      </c>
      <c r="J4" s="62" t="s">
        <v>24</v>
      </c>
    </row>
    <row r="5" spans="1:12" s="67" customFormat="1" ht="77.25" customHeight="1">
      <c r="A5" s="64" t="s">
        <v>8</v>
      </c>
      <c r="B5" s="68" t="s">
        <v>33</v>
      </c>
      <c r="C5" s="65"/>
      <c r="D5" s="65" t="s">
        <v>46</v>
      </c>
      <c r="E5" s="64">
        <v>20</v>
      </c>
      <c r="F5" s="115">
        <v>0</v>
      </c>
      <c r="G5" s="115">
        <f>E5*F5</f>
        <v>0</v>
      </c>
      <c r="H5" s="66">
        <v>0.23</v>
      </c>
      <c r="I5" s="117">
        <f>G5*H5</f>
        <v>0</v>
      </c>
      <c r="J5" s="117">
        <f>G5+I5</f>
        <v>0</v>
      </c>
    </row>
    <row r="6" spans="1:12" s="67" customFormat="1" ht="120" customHeight="1" thickBot="1">
      <c r="A6" s="113" t="s">
        <v>9</v>
      </c>
      <c r="B6" s="109" t="s">
        <v>73</v>
      </c>
      <c r="C6" s="114"/>
      <c r="D6" s="114" t="s">
        <v>46</v>
      </c>
      <c r="E6" s="113">
        <v>50</v>
      </c>
      <c r="F6" s="115">
        <v>0</v>
      </c>
      <c r="G6" s="116">
        <f>E6*F6</f>
        <v>0</v>
      </c>
      <c r="H6" s="66">
        <v>0.23</v>
      </c>
      <c r="I6" s="118">
        <f>G6*H6</f>
        <v>0</v>
      </c>
      <c r="J6" s="118">
        <f>G6+I6</f>
        <v>0</v>
      </c>
    </row>
    <row r="7" spans="1:12" ht="33.75" customHeight="1" thickBot="1">
      <c r="A7" s="190" t="s">
        <v>13</v>
      </c>
      <c r="B7" s="191"/>
      <c r="C7" s="191"/>
      <c r="D7" s="191"/>
      <c r="E7" s="191"/>
      <c r="F7" s="192"/>
      <c r="G7" s="94">
        <f>SUM(G5:G6)</f>
        <v>0</v>
      </c>
      <c r="H7" s="101"/>
      <c r="I7" s="94">
        <f>SUM(I5:I6)</f>
        <v>0</v>
      </c>
      <c r="J7" s="94">
        <f>SUM(J5:J6)</f>
        <v>0</v>
      </c>
      <c r="K7" s="18"/>
      <c r="L7" s="18"/>
    </row>
  </sheetData>
  <mergeCells count="4">
    <mergeCell ref="A3:J3"/>
    <mergeCell ref="I1:J1"/>
    <mergeCell ref="A2:J2"/>
    <mergeCell ref="A7:F7"/>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dimension ref="A1:K7"/>
  <sheetViews>
    <sheetView view="pageBreakPreview" zoomScaleNormal="100" zoomScaleSheetLayoutView="100" workbookViewId="0">
      <selection activeCell="A7" sqref="A7:F7"/>
    </sheetView>
  </sheetViews>
  <sheetFormatPr defaultColWidth="8.85546875" defaultRowHeight="12.75"/>
  <cols>
    <col min="1" max="1" width="6.28515625" style="29" customWidth="1"/>
    <col min="2" max="2" width="36.28515625" style="29" customWidth="1"/>
    <col min="3" max="3" width="19.28515625" style="29" customWidth="1"/>
    <col min="4" max="4" width="6.7109375" style="29" customWidth="1"/>
    <col min="5" max="5" width="8.85546875" style="29"/>
    <col min="6" max="6" width="8.85546875" style="31"/>
    <col min="7" max="7" width="12.28515625" style="31" customWidth="1"/>
    <col min="8" max="8" width="7.5703125" style="29" customWidth="1"/>
    <col min="9" max="9" width="10.5703125" style="31" customWidth="1"/>
    <col min="10" max="10" width="13.42578125" style="31" customWidth="1"/>
    <col min="11" max="16384" width="8.85546875" style="29"/>
  </cols>
  <sheetData>
    <row r="1" spans="1:11" s="47" customFormat="1" ht="14.25">
      <c r="A1" s="48"/>
      <c r="C1" s="48"/>
      <c r="D1" s="48"/>
      <c r="E1" s="48"/>
      <c r="F1" s="48"/>
      <c r="G1" s="48"/>
      <c r="H1" s="46"/>
      <c r="I1" s="48"/>
      <c r="J1" s="119" t="s">
        <v>104</v>
      </c>
    </row>
    <row r="2" spans="1:11" s="47" customFormat="1" ht="15.75">
      <c r="A2" s="193" t="s">
        <v>77</v>
      </c>
      <c r="B2" s="193"/>
      <c r="C2" s="193"/>
      <c r="D2" s="193"/>
      <c r="E2" s="193"/>
      <c r="F2" s="193"/>
      <c r="G2" s="193"/>
      <c r="H2" s="193"/>
      <c r="I2" s="193"/>
      <c r="J2" s="193"/>
    </row>
    <row r="3" spans="1:11" ht="15.75">
      <c r="A3" s="205" t="s">
        <v>105</v>
      </c>
      <c r="B3" s="205"/>
      <c r="C3" s="205"/>
      <c r="D3" s="205"/>
      <c r="E3" s="205"/>
      <c r="F3" s="205"/>
      <c r="G3" s="205"/>
      <c r="H3" s="205"/>
      <c r="I3" s="205"/>
      <c r="J3" s="205"/>
    </row>
    <row r="5" spans="1:11" s="49" customFormat="1" ht="42.75" customHeight="1">
      <c r="A5" s="17" t="s">
        <v>17</v>
      </c>
      <c r="B5" s="17" t="s">
        <v>18</v>
      </c>
      <c r="C5" s="61" t="s">
        <v>88</v>
      </c>
      <c r="D5" s="17" t="s">
        <v>4</v>
      </c>
      <c r="E5" s="17" t="s">
        <v>19</v>
      </c>
      <c r="F5" s="28" t="s">
        <v>91</v>
      </c>
      <c r="G5" s="28" t="s">
        <v>21</v>
      </c>
      <c r="H5" s="17" t="s">
        <v>22</v>
      </c>
      <c r="I5" s="28" t="s">
        <v>23</v>
      </c>
      <c r="J5" s="28" t="s">
        <v>24</v>
      </c>
    </row>
    <row r="6" spans="1:11" ht="79.349999999999994" customHeight="1" thickBot="1">
      <c r="A6" s="50" t="s">
        <v>8</v>
      </c>
      <c r="B6" s="120" t="s">
        <v>44</v>
      </c>
      <c r="C6" s="51"/>
      <c r="D6" s="50" t="s">
        <v>47</v>
      </c>
      <c r="E6" s="50">
        <v>3000</v>
      </c>
      <c r="F6" s="52">
        <v>0</v>
      </c>
      <c r="G6" s="121">
        <f>E6*F6</f>
        <v>0</v>
      </c>
      <c r="H6" s="53">
        <v>0.23</v>
      </c>
      <c r="I6" s="121">
        <f>G6*H6</f>
        <v>0</v>
      </c>
      <c r="J6" s="121">
        <f>G6+I6</f>
        <v>0</v>
      </c>
    </row>
    <row r="7" spans="1:11" ht="26.25" customHeight="1" thickBot="1">
      <c r="A7" s="206" t="s">
        <v>13</v>
      </c>
      <c r="B7" s="207"/>
      <c r="C7" s="207"/>
      <c r="D7" s="207"/>
      <c r="E7" s="207"/>
      <c r="F7" s="208"/>
      <c r="G7" s="105">
        <f>SUM(G6)</f>
        <v>0</v>
      </c>
      <c r="H7" s="122"/>
      <c r="I7" s="105">
        <f>SUM(I6)</f>
        <v>0</v>
      </c>
      <c r="J7" s="105">
        <f>SUM(J6)</f>
        <v>0</v>
      </c>
      <c r="K7" s="18"/>
    </row>
  </sheetData>
  <mergeCells count="3">
    <mergeCell ref="A2:J2"/>
    <mergeCell ref="A3:J3"/>
    <mergeCell ref="A7:F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J8"/>
  <sheetViews>
    <sheetView view="pageBreakPreview" zoomScaleNormal="100" zoomScaleSheetLayoutView="100" workbookViewId="0">
      <selection activeCell="A8" sqref="A8:F8"/>
    </sheetView>
  </sheetViews>
  <sheetFormatPr defaultRowHeight="15"/>
  <cols>
    <col min="1" max="1" width="6.42578125" style="15" customWidth="1"/>
    <col min="2" max="2" width="45.28515625" customWidth="1"/>
    <col min="3" max="3" width="17.28515625" style="15" customWidth="1"/>
    <col min="4" max="4" width="7" style="15" customWidth="1"/>
    <col min="5" max="5" width="5.85546875" style="15" customWidth="1"/>
    <col min="6" max="6" width="9.85546875" style="20" bestFit="1" customWidth="1"/>
    <col min="7" max="7" width="11.28515625" style="20" customWidth="1"/>
    <col min="8" max="8" width="6.5703125" style="15" customWidth="1"/>
    <col min="9" max="9" width="9.85546875" style="20" bestFit="1" customWidth="1"/>
    <col min="10" max="10" width="11.5703125" style="20" bestFit="1" customWidth="1"/>
  </cols>
  <sheetData>
    <row r="1" spans="1:10" s="47" customFormat="1" ht="15" customHeight="1">
      <c r="A1" s="48"/>
      <c r="C1" s="48"/>
      <c r="D1" s="48"/>
      <c r="E1" s="48"/>
      <c r="F1" s="48"/>
      <c r="G1" s="48"/>
      <c r="H1" s="48"/>
      <c r="I1" s="194" t="s">
        <v>106</v>
      </c>
      <c r="J1" s="194"/>
    </row>
    <row r="2" spans="1:10" s="47" customFormat="1" ht="15.75">
      <c r="A2" s="193" t="s">
        <v>77</v>
      </c>
      <c r="B2" s="193"/>
      <c r="C2" s="193"/>
      <c r="D2" s="193"/>
      <c r="E2" s="193"/>
      <c r="F2" s="193"/>
      <c r="G2" s="193"/>
      <c r="H2" s="193"/>
      <c r="I2" s="193"/>
      <c r="J2" s="193"/>
    </row>
    <row r="3" spans="1:10" ht="15.75">
      <c r="A3" s="193" t="s">
        <v>107</v>
      </c>
      <c r="B3" s="193"/>
      <c r="C3" s="193"/>
      <c r="D3" s="193"/>
      <c r="E3" s="193"/>
      <c r="F3" s="193"/>
      <c r="G3" s="193"/>
      <c r="H3" s="193"/>
      <c r="I3" s="193"/>
      <c r="J3" s="193"/>
    </row>
    <row r="5" spans="1:10" s="14" customFormat="1" ht="33.75">
      <c r="A5" s="16" t="s">
        <v>17</v>
      </c>
      <c r="B5" s="16" t="s">
        <v>101</v>
      </c>
      <c r="C5" s="61" t="s">
        <v>88</v>
      </c>
      <c r="D5" s="16" t="s">
        <v>4</v>
      </c>
      <c r="E5" s="16" t="s">
        <v>19</v>
      </c>
      <c r="F5" s="19" t="s">
        <v>91</v>
      </c>
      <c r="G5" s="19" t="s">
        <v>21</v>
      </c>
      <c r="H5" s="16" t="s">
        <v>22</v>
      </c>
      <c r="I5" s="19" t="s">
        <v>23</v>
      </c>
      <c r="J5" s="19" t="s">
        <v>24</v>
      </c>
    </row>
    <row r="6" spans="1:10" ht="126" customHeight="1">
      <c r="A6" s="32" t="s">
        <v>8</v>
      </c>
      <c r="B6" s="68" t="s">
        <v>34</v>
      </c>
      <c r="C6" s="33"/>
      <c r="D6" s="33" t="s">
        <v>47</v>
      </c>
      <c r="E6" s="32">
        <v>4</v>
      </c>
      <c r="F6" s="123">
        <v>0</v>
      </c>
      <c r="G6" s="124">
        <f>E6*F6</f>
        <v>0</v>
      </c>
      <c r="H6" s="34">
        <v>0.23</v>
      </c>
      <c r="I6" s="124">
        <f>G6*H6</f>
        <v>0</v>
      </c>
      <c r="J6" s="124">
        <f>G6+I6</f>
        <v>0</v>
      </c>
    </row>
    <row r="7" spans="1:10" ht="114.75" customHeight="1" thickBot="1">
      <c r="A7" s="39" t="s">
        <v>9</v>
      </c>
      <c r="B7" s="109" t="s">
        <v>35</v>
      </c>
      <c r="C7" s="40"/>
      <c r="D7" s="40" t="s">
        <v>47</v>
      </c>
      <c r="E7" s="39">
        <v>10</v>
      </c>
      <c r="F7" s="127">
        <v>0</v>
      </c>
      <c r="G7" s="125">
        <f>E7*F7</f>
        <v>0</v>
      </c>
      <c r="H7" s="34">
        <v>0.23</v>
      </c>
      <c r="I7" s="125">
        <f>G7*H7</f>
        <v>0</v>
      </c>
      <c r="J7" s="125">
        <f>G7+I7</f>
        <v>0</v>
      </c>
    </row>
    <row r="8" spans="1:10" ht="36.75" customHeight="1" thickBot="1">
      <c r="A8" s="190" t="s">
        <v>13</v>
      </c>
      <c r="B8" s="191"/>
      <c r="C8" s="191"/>
      <c r="D8" s="191"/>
      <c r="E8" s="191"/>
      <c r="F8" s="192"/>
      <c r="G8" s="94">
        <f>SUM(G6:G7)</f>
        <v>0</v>
      </c>
      <c r="H8" s="126"/>
      <c r="I8" s="94">
        <f>SUM(I6:I7)</f>
        <v>0</v>
      </c>
      <c r="J8" s="94">
        <f>SUM(J6:J7)</f>
        <v>0</v>
      </c>
    </row>
  </sheetData>
  <mergeCells count="4">
    <mergeCell ref="A2:J2"/>
    <mergeCell ref="I1:J1"/>
    <mergeCell ref="A3:J3"/>
    <mergeCell ref="A8:F8"/>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A1:L23"/>
  <sheetViews>
    <sheetView view="pageBreakPreview" zoomScaleNormal="100" zoomScaleSheetLayoutView="100" workbookViewId="0">
      <selection activeCell="A2" sqref="A2:J2"/>
    </sheetView>
  </sheetViews>
  <sheetFormatPr defaultRowHeight="15"/>
  <cols>
    <col min="1" max="1" width="5.5703125" style="54" customWidth="1"/>
    <col min="2" max="2" width="42.5703125" style="54" customWidth="1"/>
    <col min="3" max="3" width="20.28515625" style="54" customWidth="1"/>
    <col min="4" max="4" width="5.140625" style="54" customWidth="1"/>
    <col min="5" max="5" width="8.85546875" style="55" customWidth="1"/>
    <col min="6" max="6" width="8.28515625" style="54" customWidth="1"/>
    <col min="7" max="7" width="11.7109375" style="54" customWidth="1"/>
    <col min="8" max="8" width="5.5703125" style="54" customWidth="1"/>
    <col min="9" max="9" width="11.42578125" style="54" customWidth="1"/>
    <col min="10" max="10" width="11.140625" style="54" customWidth="1"/>
    <col min="11" max="16384" width="9.140625" style="54"/>
  </cols>
  <sheetData>
    <row r="1" spans="1:12" s="47" customFormat="1" ht="15" customHeight="1">
      <c r="A1" s="48"/>
      <c r="D1" s="48"/>
      <c r="E1" s="48"/>
      <c r="F1" s="48"/>
      <c r="G1" s="209" t="s">
        <v>108</v>
      </c>
      <c r="H1" s="209"/>
      <c r="I1" s="209"/>
      <c r="J1" s="209"/>
      <c r="K1" s="132"/>
      <c r="L1" s="132"/>
    </row>
    <row r="2" spans="1:12" s="47" customFormat="1" ht="15.75">
      <c r="A2" s="193" t="s">
        <v>174</v>
      </c>
      <c r="B2" s="193"/>
      <c r="C2" s="193"/>
      <c r="D2" s="193"/>
      <c r="E2" s="193"/>
      <c r="F2" s="193"/>
      <c r="G2" s="193"/>
      <c r="H2" s="193"/>
      <c r="I2" s="193"/>
      <c r="J2" s="193"/>
      <c r="K2" s="128"/>
      <c r="L2" s="128"/>
    </row>
    <row r="3" spans="1:12" customFormat="1" ht="15.75">
      <c r="A3" s="193" t="s">
        <v>112</v>
      </c>
      <c r="B3" s="193"/>
      <c r="C3" s="193"/>
      <c r="D3" s="193"/>
      <c r="E3" s="193"/>
      <c r="F3" s="193"/>
      <c r="G3" s="193"/>
      <c r="H3" s="193"/>
      <c r="I3" s="193"/>
      <c r="J3" s="193"/>
      <c r="K3" s="128"/>
      <c r="L3" s="128"/>
    </row>
    <row r="5" spans="1:12" ht="39" customHeight="1">
      <c r="A5" s="139" t="s">
        <v>17</v>
      </c>
      <c r="B5" s="129" t="s">
        <v>101</v>
      </c>
      <c r="C5" s="61" t="s">
        <v>88</v>
      </c>
      <c r="D5" s="130" t="s">
        <v>92</v>
      </c>
      <c r="E5" s="131" t="s">
        <v>48</v>
      </c>
      <c r="F5" s="130" t="s">
        <v>49</v>
      </c>
      <c r="G5" s="130" t="s">
        <v>50</v>
      </c>
      <c r="H5" s="130" t="s">
        <v>51</v>
      </c>
      <c r="I5" s="130" t="s">
        <v>52</v>
      </c>
      <c r="J5" s="130" t="s">
        <v>52</v>
      </c>
      <c r="K5" s="56"/>
      <c r="L5" s="56"/>
    </row>
    <row r="6" spans="1:12" s="56" customFormat="1" ht="12.75">
      <c r="A6" s="214">
        <v>1</v>
      </c>
      <c r="B6" s="58" t="s">
        <v>53</v>
      </c>
      <c r="C6" s="222"/>
      <c r="D6" s="216" t="s">
        <v>12</v>
      </c>
      <c r="E6" s="218">
        <v>20</v>
      </c>
      <c r="F6" s="212">
        <v>0</v>
      </c>
      <c r="G6" s="212">
        <f>E6*F6</f>
        <v>0</v>
      </c>
      <c r="H6" s="220">
        <v>0.23</v>
      </c>
      <c r="I6" s="210">
        <f>G6*H6</f>
        <v>0</v>
      </c>
      <c r="J6" s="212">
        <f>G6+I6</f>
        <v>0</v>
      </c>
    </row>
    <row r="7" spans="1:12" s="56" customFormat="1" ht="307.5" customHeight="1">
      <c r="A7" s="215"/>
      <c r="B7" s="133" t="s">
        <v>109</v>
      </c>
      <c r="C7" s="223"/>
      <c r="D7" s="217"/>
      <c r="E7" s="219"/>
      <c r="F7" s="213"/>
      <c r="G7" s="213"/>
      <c r="H7" s="221"/>
      <c r="I7" s="211"/>
      <c r="J7" s="213"/>
    </row>
    <row r="8" spans="1:12" s="56" customFormat="1" ht="12.75">
      <c r="A8" s="214">
        <v>2</v>
      </c>
      <c r="B8" s="58" t="s">
        <v>54</v>
      </c>
      <c r="C8" s="222"/>
      <c r="D8" s="216" t="s">
        <v>12</v>
      </c>
      <c r="E8" s="218">
        <v>10</v>
      </c>
      <c r="F8" s="212">
        <v>0</v>
      </c>
      <c r="G8" s="212">
        <f>E8*F8</f>
        <v>0</v>
      </c>
      <c r="H8" s="220">
        <v>0.23</v>
      </c>
      <c r="I8" s="212">
        <f>G8*H8</f>
        <v>0</v>
      </c>
      <c r="J8" s="212">
        <f>G8+I8</f>
        <v>0</v>
      </c>
    </row>
    <row r="9" spans="1:12" s="56" customFormat="1" ht="87.75" customHeight="1">
      <c r="A9" s="225"/>
      <c r="B9" s="133" t="s">
        <v>55</v>
      </c>
      <c r="C9" s="223"/>
      <c r="D9" s="217"/>
      <c r="E9" s="219"/>
      <c r="F9" s="213"/>
      <c r="G9" s="213"/>
      <c r="H9" s="221"/>
      <c r="I9" s="213"/>
      <c r="J9" s="213"/>
    </row>
    <row r="10" spans="1:12" s="56" customFormat="1" ht="18" customHeight="1">
      <c r="A10" s="214">
        <v>3</v>
      </c>
      <c r="B10" s="58" t="s">
        <v>56</v>
      </c>
      <c r="C10" s="222"/>
      <c r="D10" s="216" t="s">
        <v>12</v>
      </c>
      <c r="E10" s="218">
        <v>30</v>
      </c>
      <c r="F10" s="212">
        <v>0</v>
      </c>
      <c r="G10" s="226">
        <f>E10*F10</f>
        <v>0</v>
      </c>
      <c r="H10" s="220">
        <v>0.23</v>
      </c>
      <c r="I10" s="212">
        <f>G10*H10</f>
        <v>0</v>
      </c>
      <c r="J10" s="212">
        <f>G10+I10</f>
        <v>0</v>
      </c>
    </row>
    <row r="11" spans="1:12" s="56" customFormat="1" ht="73.5" customHeight="1">
      <c r="A11" s="225"/>
      <c r="B11" s="133" t="s">
        <v>110</v>
      </c>
      <c r="C11" s="223"/>
      <c r="D11" s="217"/>
      <c r="E11" s="219"/>
      <c r="F11" s="213"/>
      <c r="G11" s="227"/>
      <c r="H11" s="221"/>
      <c r="I11" s="213"/>
      <c r="J11" s="228"/>
    </row>
    <row r="12" spans="1:12" s="56" customFormat="1" ht="18" customHeight="1">
      <c r="A12" s="214">
        <v>4</v>
      </c>
      <c r="B12" s="58" t="s">
        <v>57</v>
      </c>
      <c r="C12" s="222"/>
      <c r="D12" s="216" t="s">
        <v>12</v>
      </c>
      <c r="E12" s="218">
        <v>30</v>
      </c>
      <c r="F12" s="226">
        <v>0</v>
      </c>
      <c r="G12" s="212">
        <f>F12</f>
        <v>0</v>
      </c>
      <c r="H12" s="220">
        <v>0.23</v>
      </c>
      <c r="I12" s="212">
        <f>G12*H12</f>
        <v>0</v>
      </c>
      <c r="J12" s="212">
        <f>G12+I12</f>
        <v>0</v>
      </c>
    </row>
    <row r="13" spans="1:12" s="56" customFormat="1" ht="201.75" customHeight="1">
      <c r="A13" s="225"/>
      <c r="B13" s="133" t="s">
        <v>58</v>
      </c>
      <c r="C13" s="223"/>
      <c r="D13" s="217"/>
      <c r="E13" s="219"/>
      <c r="F13" s="227"/>
      <c r="G13" s="213"/>
      <c r="H13" s="221"/>
      <c r="I13" s="213"/>
      <c r="J13" s="213"/>
    </row>
    <row r="14" spans="1:12" s="56" customFormat="1" ht="22.5" customHeight="1">
      <c r="A14" s="214">
        <v>5</v>
      </c>
      <c r="B14" s="58" t="s">
        <v>59</v>
      </c>
      <c r="C14" s="222"/>
      <c r="D14" s="216" t="s">
        <v>12</v>
      </c>
      <c r="E14" s="218">
        <v>30</v>
      </c>
      <c r="F14" s="226">
        <v>0</v>
      </c>
      <c r="G14" s="212">
        <f>E14*F14</f>
        <v>0</v>
      </c>
      <c r="H14" s="220">
        <v>0.23</v>
      </c>
      <c r="I14" s="212">
        <f>G14*H14</f>
        <v>0</v>
      </c>
      <c r="J14" s="212">
        <f>G14+I14</f>
        <v>0</v>
      </c>
    </row>
    <row r="15" spans="1:12" s="56" customFormat="1" ht="148.5" customHeight="1">
      <c r="A15" s="225"/>
      <c r="B15" s="133" t="s">
        <v>60</v>
      </c>
      <c r="C15" s="223"/>
      <c r="D15" s="217"/>
      <c r="E15" s="219"/>
      <c r="F15" s="227"/>
      <c r="G15" s="213"/>
      <c r="H15" s="221"/>
      <c r="I15" s="213"/>
      <c r="J15" s="213"/>
    </row>
    <row r="16" spans="1:12" s="56" customFormat="1" ht="12.75">
      <c r="A16" s="214">
        <v>6</v>
      </c>
      <c r="B16" s="58" t="s">
        <v>61</v>
      </c>
      <c r="C16" s="222"/>
      <c r="D16" s="216" t="s">
        <v>12</v>
      </c>
      <c r="E16" s="218">
        <v>2000</v>
      </c>
      <c r="F16" s="226">
        <v>0</v>
      </c>
      <c r="G16" s="212">
        <f>E16*F16</f>
        <v>0</v>
      </c>
      <c r="H16" s="220">
        <v>0.23</v>
      </c>
      <c r="I16" s="212">
        <f>G16*H16</f>
        <v>0</v>
      </c>
      <c r="J16" s="212">
        <f>G16+I16</f>
        <v>0</v>
      </c>
    </row>
    <row r="17" spans="1:12" s="56" customFormat="1" ht="252" customHeight="1">
      <c r="A17" s="225"/>
      <c r="B17" s="133" t="s">
        <v>62</v>
      </c>
      <c r="C17" s="223"/>
      <c r="D17" s="217"/>
      <c r="E17" s="219"/>
      <c r="F17" s="227"/>
      <c r="G17" s="213"/>
      <c r="H17" s="221"/>
      <c r="I17" s="213"/>
      <c r="J17" s="213"/>
    </row>
    <row r="18" spans="1:12" s="56" customFormat="1" ht="12.75">
      <c r="A18" s="232">
        <v>7</v>
      </c>
      <c r="B18" s="58" t="s">
        <v>63</v>
      </c>
      <c r="C18" s="233"/>
      <c r="D18" s="234" t="s">
        <v>12</v>
      </c>
      <c r="E18" s="235">
        <v>2000</v>
      </c>
      <c r="F18" s="236">
        <v>0</v>
      </c>
      <c r="G18" s="212">
        <f>E18*F18</f>
        <v>0</v>
      </c>
      <c r="H18" s="237">
        <v>0.23</v>
      </c>
      <c r="I18" s="212">
        <f>G18*H18</f>
        <v>0</v>
      </c>
      <c r="J18" s="212">
        <f>G18+I18</f>
        <v>0</v>
      </c>
    </row>
    <row r="19" spans="1:12" s="56" customFormat="1" ht="33" customHeight="1" thickBot="1">
      <c r="A19" s="232"/>
      <c r="B19" s="133" t="s">
        <v>64</v>
      </c>
      <c r="C19" s="233"/>
      <c r="D19" s="234"/>
      <c r="E19" s="235"/>
      <c r="F19" s="236"/>
      <c r="G19" s="224"/>
      <c r="H19" s="237"/>
      <c r="I19" s="224"/>
      <c r="J19" s="224"/>
    </row>
    <row r="20" spans="1:12" s="56" customFormat="1" ht="30" customHeight="1" thickBot="1">
      <c r="A20" s="229" t="s">
        <v>111</v>
      </c>
      <c r="B20" s="230"/>
      <c r="C20" s="230"/>
      <c r="D20" s="230"/>
      <c r="E20" s="230"/>
      <c r="F20" s="231"/>
      <c r="G20" s="137">
        <f>SUM(G6,G8,G10,G12,G14,G16,G18)</f>
        <v>0</v>
      </c>
      <c r="H20" s="135"/>
      <c r="I20" s="166">
        <f>G20*23%</f>
        <v>0</v>
      </c>
      <c r="J20" s="138">
        <f>SUM(J6:J19)</f>
        <v>0</v>
      </c>
      <c r="K20" s="55"/>
      <c r="L20" s="55"/>
    </row>
    <row r="21" spans="1:12" s="55" customFormat="1">
      <c r="A21" s="54"/>
      <c r="B21" s="54"/>
      <c r="C21" s="54"/>
      <c r="D21" s="54"/>
      <c r="F21" s="54"/>
      <c r="G21" s="54"/>
      <c r="H21" s="54"/>
      <c r="I21" s="54"/>
      <c r="J21" s="54"/>
      <c r="K21" s="54"/>
      <c r="L21" s="54"/>
    </row>
    <row r="23" spans="1:12">
      <c r="J23" s="165"/>
    </row>
  </sheetData>
  <mergeCells count="67">
    <mergeCell ref="A20:F20"/>
    <mergeCell ref="H16:H17"/>
    <mergeCell ref="J16:J17"/>
    <mergeCell ref="A18:A19"/>
    <mergeCell ref="C18:C19"/>
    <mergeCell ref="D18:D19"/>
    <mergeCell ref="E18:E19"/>
    <mergeCell ref="F18:F19"/>
    <mergeCell ref="G18:G19"/>
    <mergeCell ref="H18:H19"/>
    <mergeCell ref="J18:J19"/>
    <mergeCell ref="A16:A17"/>
    <mergeCell ref="C16:C17"/>
    <mergeCell ref="D16:D17"/>
    <mergeCell ref="E16:E17"/>
    <mergeCell ref="F16:F17"/>
    <mergeCell ref="G16:G17"/>
    <mergeCell ref="J12:J13"/>
    <mergeCell ref="A14:A15"/>
    <mergeCell ref="C14:C15"/>
    <mergeCell ref="D14:D15"/>
    <mergeCell ref="E14:E15"/>
    <mergeCell ref="F14:F15"/>
    <mergeCell ref="G14:G15"/>
    <mergeCell ref="H14:H15"/>
    <mergeCell ref="J14:J15"/>
    <mergeCell ref="I14:I15"/>
    <mergeCell ref="I16:I17"/>
    <mergeCell ref="E12:E13"/>
    <mergeCell ref="F12:F13"/>
    <mergeCell ref="F10:F11"/>
    <mergeCell ref="G8:G9"/>
    <mergeCell ref="H8:H9"/>
    <mergeCell ref="I10:I11"/>
    <mergeCell ref="I12:I13"/>
    <mergeCell ref="J8:J9"/>
    <mergeCell ref="I18:I19"/>
    <mergeCell ref="A8:A9"/>
    <mergeCell ref="A10:A11"/>
    <mergeCell ref="C10:C11"/>
    <mergeCell ref="D10:D11"/>
    <mergeCell ref="E10:E11"/>
    <mergeCell ref="E8:E9"/>
    <mergeCell ref="G10:G11"/>
    <mergeCell ref="H10:H11"/>
    <mergeCell ref="J10:J11"/>
    <mergeCell ref="A12:A13"/>
    <mergeCell ref="C12:C13"/>
    <mergeCell ref="D12:D13"/>
    <mergeCell ref="G12:G13"/>
    <mergeCell ref="H12:H13"/>
    <mergeCell ref="G1:J1"/>
    <mergeCell ref="I6:I7"/>
    <mergeCell ref="I8:I9"/>
    <mergeCell ref="A2:J2"/>
    <mergeCell ref="A3:J3"/>
    <mergeCell ref="A6:A7"/>
    <mergeCell ref="D6:D7"/>
    <mergeCell ref="E6:E7"/>
    <mergeCell ref="F6:F7"/>
    <mergeCell ref="G6:G7"/>
    <mergeCell ref="H6:H7"/>
    <mergeCell ref="J6:J7"/>
    <mergeCell ref="C6:C7"/>
    <mergeCell ref="C8:C9"/>
    <mergeCell ref="D8:D9"/>
    <mergeCell ref="F8:F9"/>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A1:L58"/>
  <sheetViews>
    <sheetView view="pageBreakPreview" zoomScaleNormal="100" zoomScaleSheetLayoutView="100" workbookViewId="0">
      <selection activeCell="M60" sqref="M60"/>
    </sheetView>
  </sheetViews>
  <sheetFormatPr defaultRowHeight="15"/>
  <cols>
    <col min="1" max="1" width="5.5703125" style="54" customWidth="1"/>
    <col min="2" max="2" width="46.85546875" style="54" customWidth="1"/>
    <col min="3" max="3" width="20.5703125" style="54" customWidth="1"/>
    <col min="4" max="4" width="9.140625" style="54" customWidth="1"/>
    <col min="5" max="5" width="6.42578125" style="55" customWidth="1"/>
    <col min="6" max="6" width="9.140625" style="54" customWidth="1"/>
    <col min="7" max="7" width="13.140625" style="54" customWidth="1"/>
    <col min="8" max="8" width="5.42578125" style="54" customWidth="1"/>
    <col min="9" max="9" width="12.5703125" style="54" customWidth="1"/>
    <col min="10" max="16384" width="9.140625" style="54"/>
  </cols>
  <sheetData>
    <row r="1" spans="1:12" s="47" customFormat="1" ht="15" customHeight="1">
      <c r="A1" s="48"/>
      <c r="D1" s="140"/>
      <c r="F1" s="209" t="s">
        <v>113</v>
      </c>
      <c r="G1" s="209"/>
      <c r="H1" s="209"/>
      <c r="I1" s="209"/>
      <c r="J1" s="140"/>
      <c r="K1" s="132"/>
      <c r="L1" s="132"/>
    </row>
    <row r="2" spans="1:12" s="47" customFormat="1" ht="15.75">
      <c r="A2" s="193" t="s">
        <v>77</v>
      </c>
      <c r="B2" s="193"/>
      <c r="C2" s="193"/>
      <c r="D2" s="193"/>
      <c r="E2" s="193"/>
      <c r="F2" s="193"/>
      <c r="G2" s="193"/>
      <c r="H2" s="193"/>
      <c r="I2" s="193"/>
      <c r="J2" s="128"/>
      <c r="K2" s="128"/>
      <c r="L2" s="128"/>
    </row>
    <row r="3" spans="1:12" customFormat="1" ht="15.75">
      <c r="A3" s="193" t="s">
        <v>114</v>
      </c>
      <c r="B3" s="193"/>
      <c r="C3" s="193"/>
      <c r="D3" s="193"/>
      <c r="E3" s="193"/>
      <c r="F3" s="193"/>
      <c r="G3" s="193"/>
      <c r="H3" s="193"/>
      <c r="I3" s="193"/>
      <c r="J3" s="128"/>
      <c r="K3" s="128"/>
      <c r="L3" s="128"/>
    </row>
    <row r="5" spans="1:12" s="56" customFormat="1" ht="33.75">
      <c r="A5" s="130" t="s">
        <v>17</v>
      </c>
      <c r="B5" s="130" t="s">
        <v>101</v>
      </c>
      <c r="C5" s="61" t="s">
        <v>88</v>
      </c>
      <c r="D5" s="130" t="s">
        <v>92</v>
      </c>
      <c r="E5" s="141" t="s">
        <v>48</v>
      </c>
      <c r="F5" s="130" t="s">
        <v>49</v>
      </c>
      <c r="G5" s="130" t="s">
        <v>50</v>
      </c>
      <c r="H5" s="130" t="s">
        <v>51</v>
      </c>
      <c r="I5" s="130" t="s">
        <v>52</v>
      </c>
    </row>
    <row r="6" spans="1:12" s="56" customFormat="1" ht="25.5">
      <c r="A6" s="214">
        <v>1</v>
      </c>
      <c r="B6" s="58" t="s">
        <v>65</v>
      </c>
      <c r="C6" s="222"/>
      <c r="D6" s="216" t="s">
        <v>12</v>
      </c>
      <c r="E6" s="218">
        <v>1</v>
      </c>
      <c r="F6" s="212">
        <v>0</v>
      </c>
      <c r="G6" s="212">
        <f>E6*F6</f>
        <v>0</v>
      </c>
      <c r="H6" s="220">
        <v>0.23</v>
      </c>
      <c r="I6" s="212">
        <f>G6*23%</f>
        <v>0</v>
      </c>
    </row>
    <row r="7" spans="1:12" s="56" customFormat="1" ht="12.75">
      <c r="A7" s="215"/>
      <c r="B7" s="142" t="s">
        <v>115</v>
      </c>
      <c r="C7" s="238"/>
      <c r="D7" s="239"/>
      <c r="E7" s="240"/>
      <c r="F7" s="224"/>
      <c r="G7" s="224"/>
      <c r="H7" s="241"/>
      <c r="I7" s="224"/>
    </row>
    <row r="8" spans="1:12" s="56" customFormat="1" ht="12.75">
      <c r="A8" s="215"/>
      <c r="B8" s="142" t="s">
        <v>116</v>
      </c>
      <c r="C8" s="238"/>
      <c r="D8" s="239"/>
      <c r="E8" s="240"/>
      <c r="F8" s="224"/>
      <c r="G8" s="224"/>
      <c r="H8" s="241"/>
      <c r="I8" s="224"/>
    </row>
    <row r="9" spans="1:12" s="56" customFormat="1" ht="12.75">
      <c r="A9" s="215"/>
      <c r="B9" s="142" t="s">
        <v>117</v>
      </c>
      <c r="C9" s="238"/>
      <c r="D9" s="239"/>
      <c r="E9" s="240"/>
      <c r="F9" s="224"/>
      <c r="G9" s="224"/>
      <c r="H9" s="241"/>
      <c r="I9" s="224"/>
    </row>
    <row r="10" spans="1:12" s="56" customFormat="1" ht="12.75">
      <c r="A10" s="215"/>
      <c r="B10" s="142" t="s">
        <v>118</v>
      </c>
      <c r="C10" s="238"/>
      <c r="D10" s="239"/>
      <c r="E10" s="240"/>
      <c r="F10" s="224"/>
      <c r="G10" s="224"/>
      <c r="H10" s="241"/>
      <c r="I10" s="224"/>
    </row>
    <row r="11" spans="1:12" s="56" customFormat="1" ht="12.75">
      <c r="A11" s="215"/>
      <c r="B11" s="142" t="s">
        <v>119</v>
      </c>
      <c r="C11" s="238"/>
      <c r="D11" s="239"/>
      <c r="E11" s="240"/>
      <c r="F11" s="224"/>
      <c r="G11" s="224"/>
      <c r="H11" s="241"/>
      <c r="I11" s="224"/>
    </row>
    <row r="12" spans="1:12" s="56" customFormat="1" ht="12.75">
      <c r="A12" s="215"/>
      <c r="B12" s="142" t="s">
        <v>120</v>
      </c>
      <c r="C12" s="238"/>
      <c r="D12" s="239"/>
      <c r="E12" s="240"/>
      <c r="F12" s="224"/>
      <c r="G12" s="224"/>
      <c r="H12" s="241"/>
      <c r="I12" s="224"/>
    </row>
    <row r="13" spans="1:12" s="56" customFormat="1" ht="12.75">
      <c r="A13" s="215"/>
      <c r="B13" s="142" t="s">
        <v>121</v>
      </c>
      <c r="C13" s="238"/>
      <c r="D13" s="239"/>
      <c r="E13" s="240"/>
      <c r="F13" s="224"/>
      <c r="G13" s="224"/>
      <c r="H13" s="241"/>
      <c r="I13" s="224"/>
    </row>
    <row r="14" spans="1:12" s="56" customFormat="1" ht="33.75">
      <c r="A14" s="215"/>
      <c r="B14" s="142" t="s">
        <v>122</v>
      </c>
      <c r="C14" s="238"/>
      <c r="D14" s="239"/>
      <c r="E14" s="240"/>
      <c r="F14" s="224"/>
      <c r="G14" s="224"/>
      <c r="H14" s="241"/>
      <c r="I14" s="224"/>
    </row>
    <row r="15" spans="1:12" s="56" customFormat="1" ht="12.75">
      <c r="A15" s="215"/>
      <c r="B15" s="142" t="s">
        <v>123</v>
      </c>
      <c r="C15" s="238"/>
      <c r="D15" s="239"/>
      <c r="E15" s="240"/>
      <c r="F15" s="224"/>
      <c r="G15" s="224"/>
      <c r="H15" s="241"/>
      <c r="I15" s="224"/>
    </row>
    <row r="16" spans="1:12" s="56" customFormat="1" ht="12.75">
      <c r="A16" s="215"/>
      <c r="B16" s="142" t="s">
        <v>124</v>
      </c>
      <c r="C16" s="238"/>
      <c r="D16" s="239"/>
      <c r="E16" s="240"/>
      <c r="F16" s="224"/>
      <c r="G16" s="224"/>
      <c r="H16" s="241"/>
      <c r="I16" s="224"/>
    </row>
    <row r="17" spans="1:9" s="56" customFormat="1" ht="12.75">
      <c r="A17" s="215"/>
      <c r="B17" s="142" t="s">
        <v>125</v>
      </c>
      <c r="C17" s="238"/>
      <c r="D17" s="239"/>
      <c r="E17" s="240"/>
      <c r="F17" s="224"/>
      <c r="G17" s="224"/>
      <c r="H17" s="241"/>
      <c r="I17" s="224"/>
    </row>
    <row r="18" spans="1:9" s="56" customFormat="1" ht="12.75">
      <c r="A18" s="215"/>
      <c r="B18" s="142" t="s">
        <v>126</v>
      </c>
      <c r="C18" s="238"/>
      <c r="D18" s="239"/>
      <c r="E18" s="240"/>
      <c r="F18" s="224"/>
      <c r="G18" s="224"/>
      <c r="H18" s="241"/>
      <c r="I18" s="224"/>
    </row>
    <row r="19" spans="1:9" s="56" customFormat="1" ht="12.75">
      <c r="A19" s="215"/>
      <c r="B19" s="142" t="s">
        <v>127</v>
      </c>
      <c r="C19" s="238"/>
      <c r="D19" s="239"/>
      <c r="E19" s="240"/>
      <c r="F19" s="224"/>
      <c r="G19" s="224"/>
      <c r="H19" s="241"/>
      <c r="I19" s="224"/>
    </row>
    <row r="20" spans="1:9" s="56" customFormat="1" ht="12.75">
      <c r="A20" s="215"/>
      <c r="B20" s="142" t="s">
        <v>128</v>
      </c>
      <c r="C20" s="238"/>
      <c r="D20" s="239"/>
      <c r="E20" s="240"/>
      <c r="F20" s="224"/>
      <c r="G20" s="224"/>
      <c r="H20" s="241"/>
      <c r="I20" s="224"/>
    </row>
    <row r="21" spans="1:9" s="56" customFormat="1" ht="12.75">
      <c r="A21" s="215"/>
      <c r="B21" s="142" t="s">
        <v>129</v>
      </c>
      <c r="C21" s="238"/>
      <c r="D21" s="239"/>
      <c r="E21" s="240"/>
      <c r="F21" s="224"/>
      <c r="G21" s="224"/>
      <c r="H21" s="241"/>
      <c r="I21" s="224"/>
    </row>
    <row r="22" spans="1:9" s="56" customFormat="1" ht="12.75">
      <c r="A22" s="215"/>
      <c r="B22" s="142" t="s">
        <v>130</v>
      </c>
      <c r="C22" s="238"/>
      <c r="D22" s="239"/>
      <c r="E22" s="240"/>
      <c r="F22" s="224"/>
      <c r="G22" s="224"/>
      <c r="H22" s="241"/>
      <c r="I22" s="224"/>
    </row>
    <row r="23" spans="1:9" s="56" customFormat="1" ht="12.75">
      <c r="A23" s="215"/>
      <c r="B23" s="142" t="s">
        <v>131</v>
      </c>
      <c r="C23" s="238"/>
      <c r="D23" s="239"/>
      <c r="E23" s="240"/>
      <c r="F23" s="224"/>
      <c r="G23" s="224"/>
      <c r="H23" s="241"/>
      <c r="I23" s="224"/>
    </row>
    <row r="24" spans="1:9" s="56" customFormat="1" ht="12.75">
      <c r="A24" s="215"/>
      <c r="B24" s="142" t="s">
        <v>132</v>
      </c>
      <c r="C24" s="238"/>
      <c r="D24" s="239"/>
      <c r="E24" s="240"/>
      <c r="F24" s="224"/>
      <c r="G24" s="224"/>
      <c r="H24" s="241"/>
      <c r="I24" s="224"/>
    </row>
    <row r="25" spans="1:9" s="56" customFormat="1" ht="12.75">
      <c r="A25" s="215"/>
      <c r="B25" s="142" t="s">
        <v>133</v>
      </c>
      <c r="C25" s="238"/>
      <c r="D25" s="239"/>
      <c r="E25" s="240"/>
      <c r="F25" s="224"/>
      <c r="G25" s="224"/>
      <c r="H25" s="241"/>
      <c r="I25" s="224"/>
    </row>
    <row r="26" spans="1:9" s="56" customFormat="1" ht="12.75">
      <c r="A26" s="215"/>
      <c r="B26" s="142" t="s">
        <v>134</v>
      </c>
      <c r="C26" s="238"/>
      <c r="D26" s="239"/>
      <c r="E26" s="240"/>
      <c r="F26" s="224"/>
      <c r="G26" s="224"/>
      <c r="H26" s="241"/>
      <c r="I26" s="224"/>
    </row>
    <row r="27" spans="1:9" s="56" customFormat="1" ht="12.75">
      <c r="A27" s="215"/>
      <c r="B27" s="142" t="s">
        <v>135</v>
      </c>
      <c r="C27" s="238"/>
      <c r="D27" s="239"/>
      <c r="E27" s="240"/>
      <c r="F27" s="224"/>
      <c r="G27" s="224"/>
      <c r="H27" s="241"/>
      <c r="I27" s="224"/>
    </row>
    <row r="28" spans="1:9" s="56" customFormat="1" ht="22.5">
      <c r="A28" s="215"/>
      <c r="B28" s="142" t="s">
        <v>136</v>
      </c>
      <c r="C28" s="238"/>
      <c r="D28" s="239"/>
      <c r="E28" s="240"/>
      <c r="F28" s="224"/>
      <c r="G28" s="224"/>
      <c r="H28" s="241"/>
      <c r="I28" s="224"/>
    </row>
    <row r="29" spans="1:9" s="56" customFormat="1" ht="22.5">
      <c r="A29" s="225"/>
      <c r="B29" s="134" t="s">
        <v>66</v>
      </c>
      <c r="C29" s="223"/>
      <c r="D29" s="217"/>
      <c r="E29" s="219"/>
      <c r="F29" s="213"/>
      <c r="G29" s="213"/>
      <c r="H29" s="221"/>
      <c r="I29" s="213"/>
    </row>
    <row r="30" spans="1:9" s="56" customFormat="1" ht="12.75">
      <c r="A30" s="214">
        <v>9</v>
      </c>
      <c r="B30" s="58" t="s">
        <v>67</v>
      </c>
      <c r="C30" s="222"/>
      <c r="D30" s="216" t="s">
        <v>12</v>
      </c>
      <c r="E30" s="218">
        <v>1</v>
      </c>
      <c r="F30" s="212">
        <v>0</v>
      </c>
      <c r="G30" s="212">
        <f>E30*F30</f>
        <v>0</v>
      </c>
      <c r="H30" s="220">
        <v>0.23</v>
      </c>
      <c r="I30" s="212">
        <f>G30+G30*23%</f>
        <v>0</v>
      </c>
    </row>
    <row r="31" spans="1:9" s="56" customFormat="1" ht="22.5">
      <c r="A31" s="215"/>
      <c r="B31" s="134" t="s">
        <v>68</v>
      </c>
      <c r="C31" s="238"/>
      <c r="D31" s="239"/>
      <c r="E31" s="240"/>
      <c r="F31" s="224"/>
      <c r="G31" s="224"/>
      <c r="H31" s="241"/>
      <c r="I31" s="224"/>
    </row>
    <row r="32" spans="1:9" s="56" customFormat="1" ht="12.75">
      <c r="A32" s="215"/>
      <c r="B32" s="142" t="s">
        <v>137</v>
      </c>
      <c r="C32" s="238"/>
      <c r="D32" s="239"/>
      <c r="E32" s="240"/>
      <c r="F32" s="224"/>
      <c r="G32" s="224"/>
      <c r="H32" s="241"/>
      <c r="I32" s="224"/>
    </row>
    <row r="33" spans="1:9" s="56" customFormat="1" ht="12.75">
      <c r="A33" s="215"/>
      <c r="B33" s="142" t="s">
        <v>138</v>
      </c>
      <c r="C33" s="238"/>
      <c r="D33" s="239"/>
      <c r="E33" s="240"/>
      <c r="F33" s="224"/>
      <c r="G33" s="224"/>
      <c r="H33" s="241"/>
      <c r="I33" s="224"/>
    </row>
    <row r="34" spans="1:9" s="56" customFormat="1" ht="12.75">
      <c r="A34" s="215"/>
      <c r="B34" s="142" t="s">
        <v>139</v>
      </c>
      <c r="C34" s="238"/>
      <c r="D34" s="239"/>
      <c r="E34" s="240"/>
      <c r="F34" s="224"/>
      <c r="G34" s="224"/>
      <c r="H34" s="241"/>
      <c r="I34" s="224"/>
    </row>
    <row r="35" spans="1:9" s="56" customFormat="1" ht="12.75">
      <c r="A35" s="215"/>
      <c r="B35" s="142" t="s">
        <v>140</v>
      </c>
      <c r="C35" s="238"/>
      <c r="D35" s="239"/>
      <c r="E35" s="240"/>
      <c r="F35" s="224"/>
      <c r="G35" s="224"/>
      <c r="H35" s="241"/>
      <c r="I35" s="224"/>
    </row>
    <row r="36" spans="1:9" s="56" customFormat="1" ht="12.75">
      <c r="A36" s="215"/>
      <c r="B36" s="142" t="s">
        <v>141</v>
      </c>
      <c r="C36" s="238"/>
      <c r="D36" s="239"/>
      <c r="E36" s="240"/>
      <c r="F36" s="224"/>
      <c r="G36" s="224"/>
      <c r="H36" s="241"/>
      <c r="I36" s="224"/>
    </row>
    <row r="37" spans="1:9" s="56" customFormat="1" ht="12.75">
      <c r="A37" s="215"/>
      <c r="B37" s="142" t="s">
        <v>142</v>
      </c>
      <c r="C37" s="238"/>
      <c r="D37" s="239"/>
      <c r="E37" s="240"/>
      <c r="F37" s="224"/>
      <c r="G37" s="224"/>
      <c r="H37" s="241"/>
      <c r="I37" s="224"/>
    </row>
    <row r="38" spans="1:9" s="56" customFormat="1" ht="12.75">
      <c r="A38" s="215"/>
      <c r="B38" s="142" t="s">
        <v>143</v>
      </c>
      <c r="C38" s="238"/>
      <c r="D38" s="239"/>
      <c r="E38" s="240"/>
      <c r="F38" s="224"/>
      <c r="G38" s="224"/>
      <c r="H38" s="241"/>
      <c r="I38" s="224"/>
    </row>
    <row r="39" spans="1:9" s="56" customFormat="1" ht="12.75">
      <c r="A39" s="215"/>
      <c r="B39" s="142" t="s">
        <v>144</v>
      </c>
      <c r="C39" s="238"/>
      <c r="D39" s="239"/>
      <c r="E39" s="240"/>
      <c r="F39" s="224"/>
      <c r="G39" s="224"/>
      <c r="H39" s="241"/>
      <c r="I39" s="224"/>
    </row>
    <row r="40" spans="1:9" s="56" customFormat="1" ht="12.75">
      <c r="A40" s="215"/>
      <c r="B40" s="142" t="s">
        <v>145</v>
      </c>
      <c r="C40" s="238"/>
      <c r="D40" s="239"/>
      <c r="E40" s="240"/>
      <c r="F40" s="224"/>
      <c r="G40" s="224"/>
      <c r="H40" s="241"/>
      <c r="I40" s="224"/>
    </row>
    <row r="41" spans="1:9" s="56" customFormat="1" ht="12.75">
      <c r="A41" s="215"/>
      <c r="B41" s="134" t="s">
        <v>69</v>
      </c>
      <c r="C41" s="238"/>
      <c r="D41" s="239"/>
      <c r="E41" s="240"/>
      <c r="F41" s="224"/>
      <c r="G41" s="224"/>
      <c r="H41" s="241"/>
      <c r="I41" s="224"/>
    </row>
    <row r="42" spans="1:9" s="56" customFormat="1" ht="22.5">
      <c r="A42" s="225"/>
      <c r="B42" s="134" t="s">
        <v>70</v>
      </c>
      <c r="C42" s="223"/>
      <c r="D42" s="217"/>
      <c r="E42" s="219"/>
      <c r="F42" s="213"/>
      <c r="G42" s="213"/>
      <c r="H42" s="221"/>
      <c r="I42" s="213"/>
    </row>
    <row r="43" spans="1:9" s="56" customFormat="1" ht="12.75">
      <c r="A43" s="214">
        <v>10</v>
      </c>
      <c r="B43" s="59" t="s">
        <v>71</v>
      </c>
      <c r="C43" s="244"/>
      <c r="D43" s="216" t="s">
        <v>12</v>
      </c>
      <c r="E43" s="218">
        <v>2</v>
      </c>
      <c r="F43" s="226">
        <v>0</v>
      </c>
      <c r="G43" s="212">
        <f>E43*F43</f>
        <v>0</v>
      </c>
      <c r="H43" s="220">
        <v>0.23</v>
      </c>
      <c r="I43" s="212">
        <f>G43+G43*23%</f>
        <v>0</v>
      </c>
    </row>
    <row r="44" spans="1:9" s="56" customFormat="1" ht="12.75">
      <c r="A44" s="215"/>
      <c r="B44" s="134" t="s">
        <v>146</v>
      </c>
      <c r="C44" s="245"/>
      <c r="D44" s="239"/>
      <c r="E44" s="240"/>
      <c r="F44" s="247"/>
      <c r="G44" s="224"/>
      <c r="H44" s="241"/>
      <c r="I44" s="224"/>
    </row>
    <row r="45" spans="1:9" s="56" customFormat="1" ht="12.75">
      <c r="A45" s="215"/>
      <c r="B45" s="134" t="s">
        <v>147</v>
      </c>
      <c r="C45" s="245"/>
      <c r="D45" s="239"/>
      <c r="E45" s="240"/>
      <c r="F45" s="247"/>
      <c r="G45" s="224"/>
      <c r="H45" s="241"/>
      <c r="I45" s="224"/>
    </row>
    <row r="46" spans="1:9" s="56" customFormat="1" ht="12.75">
      <c r="A46" s="215"/>
      <c r="B46" s="134" t="s">
        <v>148</v>
      </c>
      <c r="C46" s="245"/>
      <c r="D46" s="239"/>
      <c r="E46" s="240"/>
      <c r="F46" s="247"/>
      <c r="G46" s="224"/>
      <c r="H46" s="241"/>
      <c r="I46" s="224"/>
    </row>
    <row r="47" spans="1:9" s="56" customFormat="1" ht="12.75">
      <c r="A47" s="215"/>
      <c r="B47" s="134" t="s">
        <v>149</v>
      </c>
      <c r="C47" s="245"/>
      <c r="D47" s="239"/>
      <c r="E47" s="240"/>
      <c r="F47" s="247"/>
      <c r="G47" s="224"/>
      <c r="H47" s="241"/>
      <c r="I47" s="224"/>
    </row>
    <row r="48" spans="1:9" s="56" customFormat="1" ht="12.75">
      <c r="A48" s="215"/>
      <c r="B48" s="134" t="s">
        <v>150</v>
      </c>
      <c r="C48" s="245"/>
      <c r="D48" s="239"/>
      <c r="E48" s="240"/>
      <c r="F48" s="247"/>
      <c r="G48" s="224"/>
      <c r="H48" s="241"/>
      <c r="I48" s="224"/>
    </row>
    <row r="49" spans="1:9" s="56" customFormat="1" ht="12.75">
      <c r="A49" s="215"/>
      <c r="B49" s="134" t="s">
        <v>151</v>
      </c>
      <c r="C49" s="245"/>
      <c r="D49" s="239"/>
      <c r="E49" s="240"/>
      <c r="F49" s="247"/>
      <c r="G49" s="224"/>
      <c r="H49" s="241"/>
      <c r="I49" s="224"/>
    </row>
    <row r="50" spans="1:9" s="56" customFormat="1" ht="12.75">
      <c r="A50" s="215"/>
      <c r="B50" s="134" t="s">
        <v>152</v>
      </c>
      <c r="C50" s="245"/>
      <c r="D50" s="239"/>
      <c r="E50" s="240"/>
      <c r="F50" s="247"/>
      <c r="G50" s="224"/>
      <c r="H50" s="241"/>
      <c r="I50" s="224"/>
    </row>
    <row r="51" spans="1:9" s="56" customFormat="1" ht="12.75">
      <c r="A51" s="215"/>
      <c r="B51" s="134" t="s">
        <v>153</v>
      </c>
      <c r="C51" s="245"/>
      <c r="D51" s="239"/>
      <c r="E51" s="240"/>
      <c r="F51" s="247"/>
      <c r="G51" s="224"/>
      <c r="H51" s="241"/>
      <c r="I51" s="224"/>
    </row>
    <row r="52" spans="1:9" s="56" customFormat="1" ht="12.75">
      <c r="A52" s="215"/>
      <c r="B52" s="134" t="s">
        <v>154</v>
      </c>
      <c r="C52" s="245"/>
      <c r="D52" s="239"/>
      <c r="E52" s="240"/>
      <c r="F52" s="247"/>
      <c r="G52" s="224"/>
      <c r="H52" s="241"/>
      <c r="I52" s="224"/>
    </row>
    <row r="53" spans="1:9" s="57" customFormat="1" ht="12.75">
      <c r="A53" s="215"/>
      <c r="B53" s="134" t="s">
        <v>155</v>
      </c>
      <c r="C53" s="245"/>
      <c r="D53" s="239"/>
      <c r="E53" s="240"/>
      <c r="F53" s="247"/>
      <c r="G53" s="224"/>
      <c r="H53" s="241"/>
      <c r="I53" s="224"/>
    </row>
    <row r="54" spans="1:9" s="57" customFormat="1" ht="12.75">
      <c r="A54" s="215"/>
      <c r="B54" s="134" t="s">
        <v>156</v>
      </c>
      <c r="C54" s="245"/>
      <c r="D54" s="239"/>
      <c r="E54" s="240"/>
      <c r="F54" s="247"/>
      <c r="G54" s="224"/>
      <c r="H54" s="241"/>
      <c r="I54" s="224"/>
    </row>
    <row r="55" spans="1:9" s="57" customFormat="1" ht="12.75">
      <c r="A55" s="215"/>
      <c r="B55" s="134" t="s">
        <v>157</v>
      </c>
      <c r="C55" s="245"/>
      <c r="D55" s="239"/>
      <c r="E55" s="240"/>
      <c r="F55" s="247"/>
      <c r="G55" s="224"/>
      <c r="H55" s="241"/>
      <c r="I55" s="224"/>
    </row>
    <row r="56" spans="1:9" s="57" customFormat="1" ht="12.75">
      <c r="A56" s="215"/>
      <c r="B56" s="134" t="s">
        <v>158</v>
      </c>
      <c r="C56" s="245"/>
      <c r="D56" s="239"/>
      <c r="E56" s="240"/>
      <c r="F56" s="247"/>
      <c r="G56" s="224"/>
      <c r="H56" s="241"/>
      <c r="I56" s="224"/>
    </row>
    <row r="57" spans="1:9" s="57" customFormat="1" ht="23.25" thickBot="1">
      <c r="A57" s="225"/>
      <c r="B57" s="134" t="s">
        <v>72</v>
      </c>
      <c r="C57" s="246"/>
      <c r="D57" s="217"/>
      <c r="E57" s="219"/>
      <c r="F57" s="227"/>
      <c r="G57" s="248"/>
      <c r="H57" s="221"/>
      <c r="I57" s="248"/>
    </row>
    <row r="58" spans="1:9" s="55" customFormat="1" ht="24.75" customHeight="1" thickBot="1">
      <c r="A58" s="242" t="s">
        <v>159</v>
      </c>
      <c r="B58" s="242"/>
      <c r="C58" s="242"/>
      <c r="D58" s="242"/>
      <c r="E58" s="242"/>
      <c r="F58" s="243"/>
      <c r="G58" s="136">
        <f>SUM(G6,G30,G43)</f>
        <v>0</v>
      </c>
      <c r="H58" s="54"/>
      <c r="I58" s="136">
        <f>SUM(I6,I30,I43)</f>
        <v>0</v>
      </c>
    </row>
  </sheetData>
  <mergeCells count="28">
    <mergeCell ref="G43:G57"/>
    <mergeCell ref="H43:H57"/>
    <mergeCell ref="I43:I57"/>
    <mergeCell ref="A30:A42"/>
    <mergeCell ref="C30:C42"/>
    <mergeCell ref="D30:D42"/>
    <mergeCell ref="E30:E42"/>
    <mergeCell ref="A43:A57"/>
    <mergeCell ref="F30:F42"/>
    <mergeCell ref="G30:G42"/>
    <mergeCell ref="H30:H42"/>
    <mergeCell ref="I30:I42"/>
    <mergeCell ref="A58:F58"/>
    <mergeCell ref="C43:C57"/>
    <mergeCell ref="D43:D57"/>
    <mergeCell ref="E43:E57"/>
    <mergeCell ref="F43:F57"/>
    <mergeCell ref="F1:I1"/>
    <mergeCell ref="A6:A29"/>
    <mergeCell ref="C6:C29"/>
    <mergeCell ref="D6:D29"/>
    <mergeCell ref="E6:E29"/>
    <mergeCell ref="F6:F29"/>
    <mergeCell ref="A3:I3"/>
    <mergeCell ref="A2:I2"/>
    <mergeCell ref="G6:G29"/>
    <mergeCell ref="H6:H29"/>
    <mergeCell ref="I6:I2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4</vt:i4>
      </vt:variant>
    </vt:vector>
  </HeadingPairs>
  <TitlesOfParts>
    <vt:vector size="15" baseType="lpstr">
      <vt:lpstr>Zadanie 1</vt:lpstr>
      <vt:lpstr>Zadanie 2</vt:lpstr>
      <vt:lpstr>Zadanie 3</vt:lpstr>
      <vt:lpstr>Zadanie 4</vt:lpstr>
      <vt:lpstr>Zadanie 5</vt:lpstr>
      <vt:lpstr>Zadanie 6</vt:lpstr>
      <vt:lpstr>Zadanie 7</vt:lpstr>
      <vt:lpstr>Zadanie 8</vt:lpstr>
      <vt:lpstr>Zadanie 9</vt:lpstr>
      <vt:lpstr>Zadanie 10</vt:lpstr>
      <vt:lpstr>Zadanie 11</vt:lpstr>
      <vt:lpstr>'Zadanie 9'!_GoBack</vt:lpstr>
      <vt:lpstr>'Zadanie 4'!Obszar_wydruku</vt:lpstr>
      <vt:lpstr>'Zadanie 5'!Obszar_wydruku</vt:lpstr>
      <vt:lpstr>'Zadanie 6'!Obszar_wydruku</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2022-06-13T11:39:35Z</dcterms:modified>
</cp:coreProperties>
</file>