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Z:\POSTĘPOWANIA 2024\TP_2024\18_TP_2024 mycie i dezynfekcja - część apoteczna\"/>
    </mc:Choice>
  </mc:AlternateContent>
  <xr:revisionPtr revIDLastSave="0" documentId="13_ncr:1_{E76D444C-7A47-45C8-AD6F-FDA9225D740A}" xr6:coauthVersionLast="47" xr6:coauthVersionMax="47" xr10:uidLastSave="{00000000-0000-0000-0000-000000000000}"/>
  <bookViews>
    <workbookView xWindow="38280" yWindow="4350" windowWidth="29040" windowHeight="15840" activeTab="9" xr2:uid="{00000000-000D-0000-FFFF-FFFF00000000}"/>
  </bookViews>
  <sheets>
    <sheet name="część 1 " sheetId="1" r:id="rId1"/>
    <sheet name="część 2" sheetId="2" r:id="rId2"/>
    <sheet name="część 3 " sheetId="3" r:id="rId3"/>
    <sheet name="część 4" sheetId="5" r:id="rId4"/>
    <sheet name="część 5" sheetId="4" r:id="rId5"/>
    <sheet name="część 6" sheetId="12" r:id="rId6"/>
    <sheet name="część 7" sheetId="8" r:id="rId7"/>
    <sheet name="część 8" sheetId="9" r:id="rId8"/>
    <sheet name="część 9" sheetId="10" r:id="rId9"/>
    <sheet name="część 10" sheetId="11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1" l="1"/>
  <c r="G8" i="11"/>
  <c r="G6" i="9" l="1"/>
  <c r="J13" i="12"/>
  <c r="H13" i="12"/>
  <c r="G7" i="10"/>
  <c r="I7" i="10"/>
  <c r="G5" i="8" l="1"/>
  <c r="G5" i="2"/>
  <c r="G9" i="5" l="1"/>
  <c r="I6" i="9"/>
  <c r="I5" i="8"/>
  <c r="I9" i="5"/>
  <c r="I6" i="4"/>
  <c r="G6" i="4"/>
  <c r="G8" i="3"/>
  <c r="I8" i="3"/>
  <c r="G8" i="1"/>
  <c r="I5" i="2"/>
  <c r="I8" i="1"/>
</calcChain>
</file>

<file path=xl/sharedStrings.xml><?xml version="1.0" encoding="utf-8"?>
<sst xmlns="http://schemas.openxmlformats.org/spreadsheetml/2006/main" count="334" uniqueCount="110">
  <si>
    <t>L.p.</t>
  </si>
  <si>
    <t>Asortyment</t>
  </si>
  <si>
    <t>Spektrum działania: WYMAGANE NORMY</t>
  </si>
  <si>
    <t>j.m.</t>
  </si>
  <si>
    <t>Ilość</t>
  </si>
  <si>
    <t>Cena j. netto</t>
  </si>
  <si>
    <t>Wartość netto</t>
  </si>
  <si>
    <t>VAT %</t>
  </si>
  <si>
    <t>Wartość brutto</t>
  </si>
  <si>
    <t>Nazwa preparatu i producenta;numer katalogowy /REF/EAN</t>
  </si>
  <si>
    <t>Klasa wyrobu medycznego/numer świadectwa rejestracji/numer pozwolenia na obrót prod.biobójczym jeżeli dotyczy</t>
  </si>
  <si>
    <t>UWAGI</t>
  </si>
  <si>
    <t>1.</t>
  </si>
  <si>
    <t>Preparat do dezynfekcji ran i błon śluzowych. Bezbarwny, Gotowy do użycia. Bez jodu i chlorheksydyny. Na bazie octenidyny. Z możliwością zastosowania przy cewnikowaniu. Nie wpływający negatywnie na gojenie się ran.  Produkt leczniczy.</t>
  </si>
  <si>
    <t xml:space="preserve">B(Chlamydium,Mycoplasma), F,drożdżaki,  V (HIV, HBV,HSV), pierwotniaki(Trichomonas). </t>
  </si>
  <si>
    <t>op.1l</t>
  </si>
  <si>
    <t>2.</t>
  </si>
  <si>
    <t>op.250ml</t>
  </si>
  <si>
    <t>3.</t>
  </si>
  <si>
    <t xml:space="preserve">Bezbarwny preparat w płynie do oczyszczenia, dekontaminacji i nawilżania ran z zawartością octenidyny, Odpowiedni do wszystkich rodzajów ran, usuwający skutecznie biofilm bakteryjny. Możliwość zastosowania do 8 tygodni po otwarciu opakowania. 
</t>
  </si>
  <si>
    <t>op.350ml</t>
  </si>
  <si>
    <t>4.</t>
  </si>
  <si>
    <t xml:space="preserve">Bezbarwny preparat w żelu do oczyszczenia, dekontaminacji i nawilżania ran. Zawierający octenidynę oraz hydroksycelulozę. Do stosowania w skolonizowanych, skontaminowanych i zakażonych ranach przewlekłych, szczególnie do ran z martwicą suchą i rozpływną, do utrzymania odpowiedniego bilansu wilgoci w ranie, rekomendowany do stosowania w ranach oparzeniowych, usuwający skutecznie biofilm bakteryjny. Mozliwość srosowania przez 6 tygodni od otwarcia opakowania. </t>
  </si>
  <si>
    <t>RAZEM</t>
  </si>
  <si>
    <t xml:space="preserve">Bezbarwny preparat alkoholowy do dezynfekcji skóry pacjenta przed zabiegami operacyjnymi, cewnikowaniem, pobieraniem krwi oraz płynów ustrojowych, zastrzykami, punkcjami, biopsjami, opatrywaniem ran, zdejmowaniem szwów (wskazania potwierdzone w ChPL). Preparat gotowy do użycia, zawierający min. 3 alkohole oraz nadtlenek wodoru. Produkt gwarantujący odkażenie skóry po: 15s( zastrzyki, pobranie krwi)oraz 60s ( punkcja). Produkt leczniczy. </t>
  </si>
  <si>
    <t xml:space="preserve">bakterie minn. MRSA Tbc; grzyby wirusy : HBV HIV Herper Rota Adeno </t>
  </si>
  <si>
    <t>op.250ml z atomizerem</t>
  </si>
  <si>
    <t>Barwiony (bez zawartości jodu) preparat alkoholowy do dezynfekcji skóry pacjenta przed zabiegami operacyjnymi, cewnikowaniem, pobieraniem krwi oraz płynów ustrojowych, zastrzykami, punkcjami, biopsjami, opatrywaniem ran, zdejmowaniem szwów (wskazania potwierdzone w ChPL). Preparat gotowy do użycia, zawierający min. 3 trzy alkohole oraz nadtlenek wodoru. Produkt gwarantujący odkażenie skóry po: 15s( zastrzyki, pobranie krwi)oraz 60s ( punkcja). Produkt leczniczy.</t>
  </si>
  <si>
    <t>Barwiony (bez zawartości jodu) preparat alkoholowy do dezynfekcji skóry pacjenta przed zabiegami operacyjnymi, cewnikowaniem, pobieraniem krwi oraz płynów ustrojowych, zastrzykami, punkcjami, biopsjami, opatrywaniem ran, zdejmowaniem szwów (wskazania potwierdzone w ChPL). Preparat gotowy do użycia, zawierający min. 3 substancje czynne. Produkt gwarantujący odkażenie skóry po: 15s( zastrzyki, pobranie krwi)oraz 60s ( punkcja). Produkt leczniczy.</t>
  </si>
  <si>
    <t>1l</t>
  </si>
  <si>
    <t>EN1500; EN12791; EN13727; EN14476; EN14348; EN14476</t>
  </si>
  <si>
    <t>Klasa wyrobu medycznego jeżeli dotyczy</t>
  </si>
  <si>
    <t xml:space="preserve">Roztwór do płukania,oczyszczania  ran ostrych ,przewlekłych i oparzeń  z atomizerem, zawierający polihexanid 0,1% i poloxamer 188 1%,                           </t>
  </si>
  <si>
    <t xml:space="preserve">Hydrożel do oczyszczania i leczenia ran ostrych , przewlekłych i oparzeń  zawierający polihexanid 0,1% i poloxamer 188 1%,                                       </t>
  </si>
  <si>
    <t>op.100g</t>
  </si>
  <si>
    <t xml:space="preserve">Roztwór do płukania,oczyszczania  ran ostrych ,przewlekłych i oparzeń  , zawierający polihexanid 0,1% i poloxamer 188 1%,                             </t>
  </si>
  <si>
    <t>op.500ml</t>
  </si>
  <si>
    <t>5.</t>
  </si>
  <si>
    <t xml:space="preserve">Maść do leczenia ran na bazie wyciągu z żywicy świerku , zawierająca kwasy: abietynowy, pimarowy, palustrowy i lignany                                                                    </t>
  </si>
  <si>
    <t>op.30g</t>
  </si>
  <si>
    <t xml:space="preserve"> </t>
  </si>
  <si>
    <t>500ml</t>
  </si>
  <si>
    <t>6.</t>
  </si>
  <si>
    <t>7.</t>
  </si>
  <si>
    <t>Preparat do dezynfekcji skóry i higienicznej dezynfekcji rąk. Gotowy do użycia 2% roztwór diglukonianu chlorheksydyny w alkoholu etylowym. Produkt biobójczy. Spektrum działania: B, F (bójczość wobec drożdży), V (HIV, HBV, HCV), Tbc w czasie do 30 sek. Opakowanie butelka z atomizerem.</t>
  </si>
  <si>
    <t>B, F (bójczość wobec drożdży), V (HIV, HBV, HCV), Tbc w czasie do 30 sek.</t>
  </si>
  <si>
    <t>250 ml</t>
  </si>
  <si>
    <t>Preparat przeznaczony do dezynfekcji zewnętrznych elementów centralnych i obwodowych cewników dożylnych, takich jak: wejścia do kanału wkłucia, części kanałów, korki, kraniki, zastawki bezigłowe, itp. Możliwość stosowania do każdego cewnika zaminotowanego w ciele. Preparat oparty o diglukonian chlorheksydyny w alkohol  izopropylowy.</t>
  </si>
  <si>
    <t>B,F,Tbc, V(HBV, HCV, HIV, Rota)</t>
  </si>
  <si>
    <t>100 ml</t>
  </si>
  <si>
    <t>Preparat do dezynfekcji skóry przed iniekcjami, punkcjami, zabiegami oraz stosowany w antyseptyce śluzówek i ran,  wodny roztwór powidonu jodowanego o stężeniu 7,5-10%. Mający również zastosowanie w antyseptycznym myciu ciała , kąpieli w wannie , dekontaminacji MRSA, płukaniu ust ,  płukaniu ran , owrzodzeń , odleżyn, zgorzeli , w ginekologii i położnictwie.  Produkt leczniczy .</t>
  </si>
  <si>
    <t>B (MDRO), F,V, S, P</t>
  </si>
  <si>
    <t xml:space="preserve">1 litr                  </t>
  </si>
  <si>
    <t>Razem</t>
  </si>
  <si>
    <t>Jednorazowe gaziki do dezynfekcji, nasączone alkoholem izopropylowym 70%,  minimalne wymiary po rozłożeniu 50 x 50 mm zapakowane pojedynczo w saszetki</t>
  </si>
  <si>
    <t>Antybakteryjny płyn do dekomtaminacji jamy ustnej  i gardła. Preparat bez zawartości jodu. Przenaczony do pielęgnacji jamy ustnej, dziąseł, przyzębia i gadła. Peparat o przyjemnym zapachu/smaku. Wyrób kosmetyczny. Opakowanie -250-350ml</t>
  </si>
  <si>
    <t>Preparat do mycia rąk i ciała przed zabiegami chirurgicznymi i higienicznymi; ph ok.5; niezawierający mydła; przebadany dermatologicznie; zawierający dodatki pielęgnujące; bez barwników i substancji zapachowych; opakowania oraz produkt z przeznaczeniem do stosowania na bloku operacyjnym, kompatybilny z posiadanymi myjniami ALVO - o lepkości 5 - 2500 mPas. oraz ph 5-9</t>
  </si>
  <si>
    <t>Alkoholowy preparat do higienicznej i chirurgicznej dezynfekcji rąk w postaci płynu na bazie etanolu do zastosowania na bloku operacyjnym, opakowanie oraz produkt kompatybilne z posiadanymi myjniami ALVO;  przebadany dermatologicznie; zawierający substancje pielęgnujące;  bez barwników i substancji zapachowych; produkt leczniczy lub biobójczy; o lepkości 5 - 2500 mPas. oraz ph 5-9</t>
  </si>
  <si>
    <t xml:space="preserve">Wodny roztwór podchlorynu sodu i kwasu podchlorawego w stężeniu &lt;0,08%. Roztwór do odkażania i płukania ran ostrych, przewlekłych oraz oparzeń pierwszego i drugiego stopnia. Może być stosowany w ranach głębokich
i przetokach. Podchloryny nie powodująCE powstawania oporności bakteryjnej oraz działają tylko na mikroorganizmy, nie uszkadzając ludzkich komórek i tkanek. Dodatkowo redukują biofilm bakteryjny, oraz niwelująnieprzyjemny zapach; preaparat z mozliwością zastosowania w podciśnieniowej terapii leczenia ran. </t>
  </si>
  <si>
    <t>op 500ml z atomizerem</t>
  </si>
  <si>
    <t>Opatrunek hydrożelowy o działaniu przeciwdrobnoustrojowym wspomagający  autolityczne procesy oczyszczania ran oraz stwarzający odpowiednie – wilgotne środowisko gojenia. Uwadnia suchą tkankę martwiczą, włóknik Niweluje nieprzyjemny zapach, pobudza proces ziarninowania. Zalecany do ran z suchą tkanką martwiczą, włóknikiem, ran zainfekowanych lub narażonych na infekcje o małym sączeniu. Skład: Woda, podchloryn sodu / kwas podchlorawy &lt; 0,06 % (elektrochemicznie aktywowany mineralny roztwór solny), krzemian litowo-magnezowo-sodowy)</t>
  </si>
  <si>
    <t xml:space="preserve">   </t>
  </si>
  <si>
    <t>op. 250ml</t>
  </si>
  <si>
    <t xml:space="preserve"> op. 100szt.</t>
  </si>
  <si>
    <t>op. 100szt.</t>
  </si>
  <si>
    <t>Suma:</t>
  </si>
  <si>
    <t>op.</t>
  </si>
  <si>
    <t>Preparat do higienicznej i chirurgicznej dezynfekcji rąk w postaci płynu, w jednorazowych butelkach wyposażonych w pompkę. Zawiera etanol min 80 g oraz substancje które zapobiegają wysuszaniu skóry.  Higieniczna dezynfekcja rąk - 30 sekund. Chirurgiczna dezynfekcja rąk 90 sekund. Butelka typu euro 500ml</t>
  </si>
  <si>
    <t>Preparat do higienicznej i chirurgicznej dezynfekcji rąk w postaci płynu, w jednorazowych butelkach wyposażonych w pompkę. Zawiera etanol min. 80 g oraz substancje które zapobiegają wysuszaniu skóry. Wykazuje działanie natychmiastowe i przedłużone.  Higieniczna dezynfekcja rąk - 30 sekund. Chirurgiczna dezynfekcja rąk 90 sekund. Butelka typu euro 1000ml</t>
  </si>
  <si>
    <t>Preparat do higienicznej i chirurgicznej dezynfekcji rąk w postaci żelu, w jednorazowych butelkach wyposażonych w pompkę. Zawiera etanol min. 80 g oraz substancje które zapobiegają wysuszaniu skóry. Wykazuje działanie natychmiastowe i przedłużone.  Higieniczna dezynfekcja rąk - 30 sekund. Chirurgiczna dezynfekcja rąk 90 sekund. Butelka typu euro 500ml</t>
  </si>
  <si>
    <t>Preparat do higienicznej i chirurgicznej dezynfekcji rąk w postaci żelu, w jednorazowych butelkach wyposażonych w pompkę. Zawiera etanol min. 80 g, oraz substancje które zapobiegają wysuszaniu skóry. Wykazuje działanie natychmiastowe i przedłużone.  Higieniczna dezynfekcja rąk - 30 sekund. Chirurgiczna dezynfekcja rąk 90 sekund. Butelka typu euro 1000ml</t>
  </si>
  <si>
    <t>8.</t>
  </si>
  <si>
    <t>Hypoalergiczny preparat do mycia rąk, skóry oraz włosów. Pozbawiony barwników i substancji zapachowych. PH ok. 5.5, przebadany dermatologicznie. Może być stosowany w profilaktyce odleżynowej oraz do mycia pacjentów z odleżynami. Pozbawiony fenoksyetanolu oraz metyloizotiazolinu. Skuteczność mycia potwierdzona normami EN. Butelka typu euro 500ml</t>
  </si>
  <si>
    <t>Skuteczność mycia potwierdzona normami EN.</t>
  </si>
  <si>
    <t>9.</t>
  </si>
  <si>
    <t>Preparat do pielęgnacji skóry rąk zalecany do pielęgnacji i ochrony skóry wrażliwej szczególnie w przypadkach narażenia na wysuszenia przez konieczność częstego mycia i dezynfekcji rąk. Zawiera d-panthenol i wyciąg z aloesu.  Produkt wegański. Butelka typu euro 500ml z pompką</t>
  </si>
  <si>
    <t xml:space="preserve"> ISO16128</t>
  </si>
  <si>
    <t>CZĘŚĆ 1 - PREPARATY DO RAN Z OKTENIDYNĄ</t>
  </si>
  <si>
    <t>CZĘŚĆ 2- DEKONTAMINACJA JAMY USTNEJ</t>
  </si>
  <si>
    <t xml:space="preserve">CZĘŚĆ 3 - DEZYNFEKCJA SKÓRY/ZABIEGI </t>
  </si>
  <si>
    <t>CZĘŚĆ 4 - Preparaty do ran  z polihexanidem</t>
  </si>
  <si>
    <t>CZĘŚĆ 5 - DEZYNFEKCJA RĄK - blok operacyjny</t>
  </si>
  <si>
    <t xml:space="preserve">Zamawiający określa w pozycji 1 i 2 do CZĘŚCI 5 wymagania dotyczące lepkości oraz ph preparatu, co ma zapobiec zatykaniu podajników. Zamawiający wymaga zatem dostarczenia odpowiedniej dokumentacji oraz próbek do pozycji 1 i 2 w celu potwierdzenia kompatybilności zaoferowanych produktów z posiadaną myjnią. (po 5 sztuk) </t>
  </si>
  <si>
    <t xml:space="preserve">CZĘŚĆ 6 -  DEZYNFEKCJA I MYCIE RĄK  - pozostałe </t>
  </si>
  <si>
    <t>Zamawiający oczekuje dostarczenia 250 sztuk dozowników kompatybilnych z zaoferowanym asortymentem w pozycji 1, 2 i 7</t>
  </si>
  <si>
    <t xml:space="preserve">Dla CZĘŚCI 6 Wykonawca zobowiązuje się przygotować i wdrożyć w placówce program przestrzegania higieny rąk w otoczeniu pacjenta wg wytycznych Światowej Organizacji Zdrowia (WHO). Wykonawca winien jest dostarczyć wraz z ofertą następujące dokumenty, potwierdzające zakres merytoryczny wdrażanego programu w placówce:                                                                                                                                                          1. Elektroniczne urządzenie iPod wraz z aplikacją do rejestracji danych 
2. comiesięczne porównawcze raporty monitorujące poziom przestrzegania higieny rąk (podział na grupy zawodowe. momenty) 
3. Materiały multimedialne, z których Wykonawca będzie korzystał podczas szkoleń personelu szpitala:
a) Prezentacja multimedialna
b) Filmy instruktażowe
c) Inne interaktywne narzędzia używane podczas szkoleń
4. Wizualizacje/Instrukcje stanowiskowe odpowiednich Momentów Higieny Rąk wg WHO, które będą w oryginalnej kolorystyce WHO oraz języku polskim – format A4.
5. Przykładowy raport (wizualno-tekstowy) pokazujący Zamawiającemu końcowe wyniki dla danych oddziałów, który będzie zawierał:
a) Analizę wyników Podstaw samooceny WHO wg poniższych kategorii:
 Zmiana systemowa
 Szkolenie i edukacja
 Ocena i informacja zwrotna
 Przypominacze w miejscu pracy
 Klimat instytucjonalnego bezpieczeństwa                   
b) Propozycję działań wspierających zmianę dotychczasowych praktyk (zgodnych z wytycznymi WHO wg powyższych kategorii). c) Analizę wyników bezpośredniego audytu obserwacyjnego WHO wg podziału liczbowego i procentowego na:  Grupy zawodowe personelu
 Momenty, w których personel powinien dezynfekować ręce
6. Prezentacja multimedialna, przeznaczona dla personelu pracującego na danym oddziale – zawierająca analizę wyników wg powyższego punktu 4.                                                                                                                                                                                7. Certyfikat potwierdzający przeszkolenie przez WHO w zakresie programu i jego wdrażania.                                                                                                                                                                                                             8. Dostęp do platformy elearningowej (interaktywne szkolenie dla każdego pracownika zakończone imiennym ceryfikatem). </t>
  </si>
  <si>
    <t>Gotowy do użycia preparat do chirurgicznego i higienicznego mycia rąk oraz do dekontaminacji całego ciała i włosów przed zabiegami chirugicznymi, oparty o 4% chlorheksydynę bez zawartości alkoholi.Produkt biobójczy.</t>
  </si>
  <si>
    <t xml:space="preserve"> Skuteczność mikrobiologiczna: B(EN 13727), MRSA, Candia Albicans (EN 13624), wirusy (HIV, HBV,HCV/SARS-CoV-2,Vaccinia). </t>
  </si>
  <si>
    <t>Preparat do odkażania błon śluzowych i graniczących z nimi skóry przed: operacjami, zabiegami ginekologicznymi i położniczymi, cewnikowaniem pęcherza moczowego, zabiegami przezcewkowymi. Na bazie etanolu, nadtlenku wodoru i diglikonianu chlorheksydyny.  NIe zawiera jodu i fenoksyetanolu, oktenidyny.  Gotowy do użycia. Bezbarwny. Produkt Leczniczy.</t>
  </si>
  <si>
    <t>CZĘŚĆ 7- DEZYNFEKCJA SKÓRY/ZABIEGI/ PREP.JODU</t>
  </si>
  <si>
    <t xml:space="preserve">CZĘŚĆ 8 - Gaziki do dezynfekcji </t>
  </si>
  <si>
    <t>Jednorazowe gaziki do dezynfekcji, nasączone alkoholem izopropylowym 70%,  minimalne wymiary  po rozłożeniu 35 mm x 65  mm zapakowane pojedynczo w saszetki</t>
  </si>
  <si>
    <t>CZĘŚĆ 9 - Preparaty do ran z podchlorynem</t>
  </si>
  <si>
    <t xml:space="preserve">500ml </t>
  </si>
  <si>
    <t xml:space="preserve">CZĘŚĆ 10 - DEZYNFEKCJA - pozostałe </t>
  </si>
  <si>
    <t>Preparat do higienicznej i chirurgicznej dezynfekcji rąk w postaci płynu. Zawiera etanol min 80 g oraz substancje które zapobiegają wysuszaniu skóry. Wykazuje działanie natychmiastowe i przedłużone. Butelka 1L wyposażona fabrycznie w pompkę dozującą, posiadająca zabezpieczenie przed odkręceniem</t>
  </si>
  <si>
    <t>Bezzapachowy, bezbarwny, przyjazny dla skóry preparat w płynie do czestego mycia rak, ciała i włosów. Zawiera substancje nawilzajace i zmiekczajace oraz składniki ochronne, które zachowują naturalna równowagę nawilżenia również w głębszych warstwach skóry, utrzymujac prawidłowe pH. Przeznaczony do higienicznego i chirurgiczne mycia rąk. Butelka 1L wyposażona fabrycznie w pompkę dozującą, opakowanie posiada zabezpieczenie przed odkręceniem</t>
  </si>
  <si>
    <t>Preparat do higienicznej i chirurgicznej dezynfekcji rąk w postaci żelu. Zawiera etanol min. 80 g oraz substancje które zapobiegają wysuszaniu skóry.Higieniczna dezynfekcja rąk - 30 sekund. Chirurgiczna dezynfekcja rąk 90 sekund. Butelka 1L wyposażona fabrycznie w pompkę dozującą, posiada zabezpieczenie przed odkręceniem.</t>
  </si>
  <si>
    <t>zał. 2 do SWZ 18/TP/2024</t>
  </si>
  <si>
    <t>*) jeżeli proponowany produkt nie posiada nr katalogowego, należy wpisać: nr katalogowy nie jest stosowany</t>
  </si>
  <si>
    <t>oświadzam, że (odpowiednie zaznaczyć):</t>
  </si>
  <si>
    <t xml:space="preserve">☐ wszystkie oferowane produkty będące wyrobami medycznymi posiadają aktualne dokumenty dopuszczające do obrotu oraz spełniają wymagania 
ustawy  z dnia 7 kwietnia 2022 r. o wyrobach medycznych (Dz.U. z 2022 r., poz. 774), jej przepisów przejściowych i wykonawczych oraz Rozporządzenia UE 2017/745 w sprawie wyrobów medycznych 
- MDR (jeżeli prawo nakłada obowiązek posiadania takich dokumentów)  </t>
  </si>
  <si>
    <t>☐do danego produktu nie stosuje się w/w przepisów</t>
  </si>
  <si>
    <t>Jednocześnie zobowiązuje się na każde żądanie Zamawiającego po podpisaniu umowy do przedłożenia aktualnych kopii dokumentów świadczących o wymaganym dopuszczeniu do obrotu i stosowania w Polsce.</t>
  </si>
  <si>
    <t>Uwaga: W celu potwierdzenia, że oferowane dostawy odpowiadają wymaganiom określonym przez Zamawiającego, Wykonawca złoży wraz z ofertą aktualne dokumenty:
- materiały informacyjne na temat oferowanego produktu, takie jak np. karty katalogowe, foldery, ulotki, etykiety handlowe, karty charakterystyki lub inne materiały - potwierdzające spełnienie wszystkich wymagań stawianych przez Zamawiającego, opisanych w formularzu cenowym – dotyczy produktów zaznaczonych w kolumnie  „Wymagane materiały informacyjne do oferty”</t>
  </si>
  <si>
    <r>
      <t xml:space="preserve">EN 1500, EN 12791, EN 13727, EN 13624, EN 14348, EN 14476, EN 14476, </t>
    </r>
    <r>
      <rPr>
        <u/>
        <sz val="10"/>
        <color theme="1"/>
        <rFont val="Calibri Light"/>
        <family val="2"/>
        <charset val="238"/>
        <scheme val="major"/>
      </rPr>
      <t xml:space="preserve">Spektrum działania: B, F, Tbc, V (Polio, Adeno, Noro). </t>
    </r>
  </si>
  <si>
    <r>
      <t xml:space="preserve">EN 1500, EN 12791, EN 13727, EN 13624, EN 14348, EN 14476, EN 14476 </t>
    </r>
    <r>
      <rPr>
        <u/>
        <sz val="10"/>
        <color theme="1"/>
        <rFont val="Calibri Light"/>
        <family val="2"/>
        <charset val="238"/>
        <scheme val="major"/>
      </rPr>
      <t xml:space="preserve"> Spektrum działania: B, F, Tbc, V (Polio, Adeno, Noro).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</si>
  <si>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r>
      <t xml:space="preserve">EN 1500, EN 12791, EN 13727, EN 13624, EN 14348, EN 14476, EN 14476, </t>
    </r>
    <r>
      <rPr>
        <u/>
        <sz val="10"/>
        <color theme="1"/>
        <rFont val="Calibri Light"/>
        <family val="2"/>
        <charset val="238"/>
        <scheme val="major"/>
      </rPr>
      <t>Spektrum działania: B, F, Tbc, V (Polio, Adeno, Noro).</t>
    </r>
    <r>
      <rPr>
        <sz val="10"/>
        <color theme="1"/>
        <rFont val="Calibri Light"/>
        <family val="2"/>
        <charset val="238"/>
        <scheme val="major"/>
      </rPr>
      <t xml:space="preserve"> </t>
    </r>
  </si>
  <si>
    <r>
      <t>EN 1500, EN 12791, EN 13727, EN 13624, EN 14348, EN 14476, EN 14476,</t>
    </r>
    <r>
      <rPr>
        <u/>
        <sz val="10"/>
        <color theme="1"/>
        <rFont val="Calibri Light"/>
        <family val="2"/>
        <charset val="238"/>
        <scheme val="major"/>
      </rPr>
      <t xml:space="preserve"> Spektrum działania: B, F, Tbc, V (Polio, Adeno, Noro).</t>
    </r>
  </si>
  <si>
    <r>
      <t xml:space="preserve">EN 1500, EN 12791, EN 13727, EN 13624, EN 14348, EN 14476, EN 14476  </t>
    </r>
    <r>
      <rPr>
        <u/>
        <sz val="10"/>
        <color theme="1"/>
        <rFont val="Calibri Light"/>
        <family val="2"/>
        <charset val="238"/>
        <scheme val="major"/>
      </rPr>
      <t xml:space="preserve">Spektrum działania: B, F, Tbc, V (Polio, Adeno, Noro).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</si>
</sst>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>
    <font>
      <sz val="11"/>
      <color theme="1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sz val="11"/>
      <color indexed="8"/>
      <name val="RotisSans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  <scheme val="major"/>
    </font>
    <font>
      <sz val="10"/>
      <color rgb="FF000000"/>
      <name val="Calibri"/>
      <family val="2"/>
      <charset val="238"/>
      <scheme val="minor"/>
    </font>
    <font>
      <u/>
      <sz val="10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87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9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2" fontId="1" fillId="0" borderId="2" xfId="0" applyNumberFormat="1" applyFont="1" applyBorder="1" applyAlignment="1">
      <alignment horizontal="left" vertical="top"/>
    </xf>
    <xf numFmtId="9" fontId="1" fillId="0" borderId="2" xfId="0" applyNumberFormat="1" applyFont="1" applyBorder="1" applyAlignment="1">
      <alignment horizontal="left" vertical="top"/>
    </xf>
    <xf numFmtId="0" fontId="0" fillId="0" borderId="2" xfId="0" applyBorder="1"/>
    <xf numFmtId="2" fontId="0" fillId="0" borderId="2" xfId="0" applyNumberFormat="1" applyBorder="1"/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/>
    </xf>
    <xf numFmtId="9" fontId="4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2" borderId="2" xfId="1" applyNumberFormat="1" applyFont="1" applyFill="1" applyBorder="1" applyAlignment="1" applyProtection="1">
      <alignment horizontal="left" vertical="top" wrapText="1"/>
    </xf>
    <xf numFmtId="2" fontId="5" fillId="0" borderId="2" xfId="0" applyNumberFormat="1" applyFont="1" applyBorder="1" applyAlignment="1">
      <alignment horizontal="left" vertical="top"/>
    </xf>
    <xf numFmtId="9" fontId="5" fillId="0" borderId="2" xfId="0" applyNumberFormat="1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5" fillId="0" borderId="2" xfId="1" applyNumberFormat="1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1" applyNumberFormat="1" applyFont="1" applyFill="1" applyBorder="1" applyAlignment="1" applyProtection="1">
      <alignment horizontal="left" vertical="top" wrapText="1"/>
    </xf>
    <xf numFmtId="44" fontId="4" fillId="0" borderId="2" xfId="2" applyFont="1" applyBorder="1" applyAlignment="1">
      <alignment horizontal="left" vertical="top"/>
    </xf>
    <xf numFmtId="44" fontId="5" fillId="0" borderId="2" xfId="2" applyFont="1" applyBorder="1" applyAlignment="1">
      <alignment horizontal="left" vertical="top"/>
    </xf>
    <xf numFmtId="44" fontId="5" fillId="0" borderId="2" xfId="2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5" xfId="1" applyNumberFormat="1" applyFont="1" applyFill="1" applyBorder="1" applyAlignment="1" applyProtection="1">
      <alignment horizontal="center" vertical="top" wrapText="1"/>
    </xf>
    <xf numFmtId="0" fontId="5" fillId="0" borderId="6" xfId="1" applyNumberFormat="1" applyFont="1" applyFill="1" applyBorder="1" applyAlignment="1" applyProtection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6" xfId="1" applyNumberFormat="1" applyFont="1" applyFill="1" applyBorder="1" applyAlignment="1" applyProtection="1">
      <alignment horizontal="center" vertical="top" wrapText="1"/>
    </xf>
    <xf numFmtId="9" fontId="5" fillId="0" borderId="6" xfId="1" applyNumberFormat="1" applyFont="1" applyFill="1" applyBorder="1" applyAlignment="1" applyProtection="1">
      <alignment horizontal="center" vertical="top"/>
    </xf>
    <xf numFmtId="2" fontId="5" fillId="0" borderId="6" xfId="1" applyNumberFormat="1" applyFont="1" applyFill="1" applyBorder="1" applyAlignment="1" applyProtection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0" fontId="5" fillId="0" borderId="2" xfId="0" applyFont="1" applyBorder="1" applyAlignment="1">
      <alignment vertical="top"/>
    </xf>
    <xf numFmtId="2" fontId="5" fillId="0" borderId="2" xfId="0" applyNumberFormat="1" applyFont="1" applyBorder="1" applyAlignment="1">
      <alignment vertical="top"/>
    </xf>
    <xf numFmtId="9" fontId="5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4" borderId="0" xfId="0" applyFont="1" applyFill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4" borderId="3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92D050"/>
  </sheetPr>
  <dimension ref="A1:L15"/>
  <sheetViews>
    <sheetView workbookViewId="0">
      <selection activeCell="B10" sqref="B10:L15"/>
    </sheetView>
  </sheetViews>
  <sheetFormatPr defaultRowHeight="12.75"/>
  <cols>
    <col min="1" max="1" width="4.140625" style="13" customWidth="1"/>
    <col min="2" max="2" width="38.42578125" style="13" customWidth="1"/>
    <col min="3" max="3" width="17.42578125" style="13" customWidth="1"/>
    <col min="4" max="4" width="11.42578125" style="13" customWidth="1"/>
    <col min="5" max="5" width="11" style="13" customWidth="1"/>
    <col min="6" max="6" width="9.140625" style="13"/>
    <col min="7" max="7" width="14.140625" style="13" customWidth="1"/>
    <col min="8" max="8" width="9.140625" style="13"/>
    <col min="9" max="9" width="12.85546875" style="13" customWidth="1"/>
    <col min="10" max="10" width="16.28515625" style="13" customWidth="1"/>
    <col min="11" max="11" width="33.5703125" style="13" customWidth="1"/>
    <col min="12" max="16384" width="9.140625" style="13"/>
  </cols>
  <sheetData>
    <row r="1" spans="1:12">
      <c r="K1" s="75" t="s">
        <v>98</v>
      </c>
      <c r="L1" s="75"/>
    </row>
    <row r="2" spans="1:12">
      <c r="A2" s="74" t="s">
        <v>77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65.25" customHeight="1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5" t="s">
        <v>9</v>
      </c>
      <c r="K3" s="16" t="s">
        <v>10</v>
      </c>
      <c r="L3" s="16" t="s">
        <v>11</v>
      </c>
    </row>
    <row r="4" spans="1:12" ht="76.5">
      <c r="A4" s="17" t="s">
        <v>12</v>
      </c>
      <c r="B4" s="18" t="s">
        <v>13</v>
      </c>
      <c r="C4" s="18" t="s">
        <v>14</v>
      </c>
      <c r="D4" s="15" t="s">
        <v>15</v>
      </c>
      <c r="E4" s="19">
        <v>600</v>
      </c>
      <c r="F4" s="20"/>
      <c r="G4" s="20"/>
      <c r="H4" s="21"/>
      <c r="I4" s="20"/>
      <c r="J4" s="19"/>
      <c r="K4" s="19"/>
      <c r="L4" s="19"/>
    </row>
    <row r="5" spans="1:12" ht="76.5">
      <c r="A5" s="22" t="s">
        <v>16</v>
      </c>
      <c r="B5" s="18" t="s">
        <v>13</v>
      </c>
      <c r="C5" s="18" t="s">
        <v>14</v>
      </c>
      <c r="D5" s="15" t="s">
        <v>17</v>
      </c>
      <c r="E5" s="19">
        <v>170</v>
      </c>
      <c r="F5" s="20"/>
      <c r="G5" s="20"/>
      <c r="H5" s="21"/>
      <c r="I5" s="20"/>
      <c r="J5" s="19"/>
      <c r="K5" s="19"/>
      <c r="L5" s="19"/>
    </row>
    <row r="6" spans="1:12" ht="80.25" customHeight="1">
      <c r="A6" s="17" t="s">
        <v>18</v>
      </c>
      <c r="B6" s="18" t="s">
        <v>19</v>
      </c>
      <c r="C6" s="15"/>
      <c r="D6" s="15" t="s">
        <v>20</v>
      </c>
      <c r="E6" s="19">
        <v>50</v>
      </c>
      <c r="F6" s="20"/>
      <c r="G6" s="20"/>
      <c r="H6" s="21"/>
      <c r="I6" s="20"/>
      <c r="J6" s="19"/>
      <c r="K6" s="19"/>
      <c r="L6" s="19"/>
    </row>
    <row r="7" spans="1:12" ht="156.75" customHeight="1">
      <c r="A7" s="22" t="s">
        <v>21</v>
      </c>
      <c r="B7" s="18" t="s">
        <v>22</v>
      </c>
      <c r="C7" s="15"/>
      <c r="D7" s="15" t="s">
        <v>17</v>
      </c>
      <c r="E7" s="19">
        <v>50</v>
      </c>
      <c r="F7" s="20"/>
      <c r="G7" s="23"/>
      <c r="H7" s="21"/>
      <c r="I7" s="20"/>
      <c r="J7" s="19"/>
      <c r="K7" s="19"/>
      <c r="L7" s="19"/>
    </row>
    <row r="8" spans="1:12">
      <c r="A8" s="19"/>
      <c r="B8" s="15"/>
      <c r="C8" s="15"/>
      <c r="D8" s="15"/>
      <c r="E8" s="19"/>
      <c r="F8" s="20" t="s">
        <v>23</v>
      </c>
      <c r="G8" s="20">
        <f>SUM(G4:G7)</f>
        <v>0</v>
      </c>
      <c r="H8" s="19"/>
      <c r="I8" s="20">
        <f>SUM(I4:I7)</f>
        <v>0</v>
      </c>
      <c r="J8" s="19"/>
      <c r="K8" s="19"/>
      <c r="L8" s="19"/>
    </row>
    <row r="10" spans="1:12">
      <c r="B10" s="73" t="s">
        <v>99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>
      <c r="B11" s="73" t="s">
        <v>100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39" customHeight="1">
      <c r="B12" s="72" t="s">
        <v>101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>
      <c r="B13" s="73" t="s">
        <v>102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>
      <c r="B14" s="73" t="s">
        <v>103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41.25" customHeight="1">
      <c r="B15" s="72" t="s">
        <v>104</v>
      </c>
      <c r="C15" s="73"/>
      <c r="D15" s="73"/>
      <c r="E15" s="73"/>
      <c r="F15" s="73"/>
      <c r="G15" s="73"/>
      <c r="H15" s="73"/>
      <c r="I15" s="73"/>
      <c r="J15" s="73"/>
      <c r="K15" s="73"/>
    </row>
  </sheetData>
  <mergeCells count="8">
    <mergeCell ref="B15:K15"/>
    <mergeCell ref="B13:L13"/>
    <mergeCell ref="B14:L14"/>
    <mergeCell ref="A2:L2"/>
    <mergeCell ref="K1:L1"/>
    <mergeCell ref="B10:L10"/>
    <mergeCell ref="B11:L11"/>
    <mergeCell ref="B12:L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1">
    <tabColor rgb="FF92D050"/>
  </sheetPr>
  <dimension ref="A1:L15"/>
  <sheetViews>
    <sheetView tabSelected="1" topLeftCell="A4" zoomScale="80" zoomScaleNormal="80" workbookViewId="0">
      <selection activeCell="C16" sqref="C16"/>
    </sheetView>
  </sheetViews>
  <sheetFormatPr defaultRowHeight="15"/>
  <cols>
    <col min="1" max="1" width="4" customWidth="1"/>
    <col min="2" max="2" width="42.140625" customWidth="1"/>
    <col min="3" max="3" width="16.7109375" customWidth="1"/>
    <col min="11" max="11" width="23.140625" customWidth="1"/>
  </cols>
  <sheetData>
    <row r="1" spans="1:12">
      <c r="K1" t="s">
        <v>98</v>
      </c>
    </row>
    <row r="2" spans="1:12">
      <c r="A2" s="86" t="s">
        <v>94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1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1" t="s">
        <v>40</v>
      </c>
      <c r="K3" s="2" t="s">
        <v>10</v>
      </c>
      <c r="L3" s="2" t="s">
        <v>11</v>
      </c>
    </row>
    <row r="4" spans="1:12" ht="127.5" customHeight="1">
      <c r="A4" s="3">
        <v>1</v>
      </c>
      <c r="B4" s="1" t="s">
        <v>44</v>
      </c>
      <c r="C4" s="1" t="s">
        <v>45</v>
      </c>
      <c r="D4" s="1" t="s">
        <v>46</v>
      </c>
      <c r="E4" s="3">
        <v>20</v>
      </c>
      <c r="F4" s="4"/>
      <c r="G4" s="4"/>
      <c r="H4" s="5"/>
      <c r="I4" s="4"/>
      <c r="J4" s="3"/>
      <c r="K4" s="3"/>
      <c r="L4" s="3"/>
    </row>
    <row r="5" spans="1:12" ht="151.5" customHeight="1">
      <c r="A5" s="8">
        <v>2</v>
      </c>
      <c r="B5" s="7" t="s">
        <v>47</v>
      </c>
      <c r="C5" s="7" t="s">
        <v>48</v>
      </c>
      <c r="D5" s="7" t="s">
        <v>49</v>
      </c>
      <c r="E5" s="8">
        <v>25</v>
      </c>
      <c r="F5" s="9"/>
      <c r="G5" s="9"/>
      <c r="H5" s="10"/>
      <c r="I5" s="9"/>
      <c r="J5" s="8"/>
      <c r="K5" s="8"/>
      <c r="L5" s="8"/>
    </row>
    <row r="6" spans="1:12" ht="146.25" customHeight="1">
      <c r="A6" s="8">
        <v>3</v>
      </c>
      <c r="B6" s="7" t="s">
        <v>86</v>
      </c>
      <c r="C6" s="7" t="s">
        <v>87</v>
      </c>
      <c r="D6" s="7" t="s">
        <v>41</v>
      </c>
      <c r="E6" s="8">
        <v>30</v>
      </c>
      <c r="F6" s="9"/>
      <c r="G6" s="9"/>
      <c r="H6" s="10"/>
      <c r="I6" s="9"/>
      <c r="J6" s="8"/>
      <c r="K6" s="8"/>
      <c r="L6" s="8"/>
    </row>
    <row r="7" spans="1:12" ht="156.75" customHeight="1">
      <c r="A7" s="8">
        <v>4</v>
      </c>
      <c r="B7" s="7" t="s">
        <v>88</v>
      </c>
      <c r="C7" s="7"/>
      <c r="D7" s="7" t="s">
        <v>93</v>
      </c>
      <c r="E7" s="8">
        <v>20</v>
      </c>
      <c r="F7" s="9"/>
      <c r="G7" s="9"/>
      <c r="H7" s="10"/>
      <c r="I7" s="9"/>
      <c r="J7" s="8"/>
      <c r="K7" s="8"/>
      <c r="L7" s="8"/>
    </row>
    <row r="8" spans="1:12">
      <c r="A8" s="11"/>
      <c r="B8" s="11"/>
      <c r="C8" s="11"/>
      <c r="D8" s="11"/>
      <c r="E8" s="11"/>
      <c r="F8" s="11" t="s">
        <v>65</v>
      </c>
      <c r="G8" s="12">
        <f>G4+G5+G6+G7</f>
        <v>0</v>
      </c>
      <c r="H8" s="11"/>
      <c r="I8" s="12">
        <f>I4+I5+I6+I7</f>
        <v>0</v>
      </c>
      <c r="J8" s="11"/>
      <c r="K8" s="11"/>
      <c r="L8" s="11"/>
    </row>
    <row r="10" spans="1:12">
      <c r="B10" s="73" t="s">
        <v>99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>
      <c r="B11" s="73" t="s">
        <v>100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53.25" customHeight="1">
      <c r="B12" s="72" t="s">
        <v>101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>
      <c r="B13" s="73" t="s">
        <v>102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>
      <c r="B14" s="73" t="s">
        <v>103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41.25" customHeight="1">
      <c r="B15" s="72" t="s">
        <v>104</v>
      </c>
      <c r="C15" s="73"/>
      <c r="D15" s="73"/>
      <c r="E15" s="73"/>
      <c r="F15" s="73"/>
      <c r="G15" s="73"/>
      <c r="H15" s="73"/>
      <c r="I15" s="73"/>
      <c r="J15" s="73"/>
      <c r="K15" s="73"/>
      <c r="L15" s="13"/>
    </row>
  </sheetData>
  <mergeCells count="7">
    <mergeCell ref="B14:L14"/>
    <mergeCell ref="B15:K15"/>
    <mergeCell ref="A2:L2"/>
    <mergeCell ref="B10:L10"/>
    <mergeCell ref="B11:L11"/>
    <mergeCell ref="B12:L12"/>
    <mergeCell ref="B13:L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rgb="FF92D050"/>
  </sheetPr>
  <dimension ref="A1:L12"/>
  <sheetViews>
    <sheetView workbookViewId="0">
      <selection activeCell="J26" sqref="J26"/>
    </sheetView>
  </sheetViews>
  <sheetFormatPr defaultRowHeight="12.75"/>
  <cols>
    <col min="1" max="1" width="4.28515625" style="13" customWidth="1"/>
    <col min="2" max="2" width="32.28515625" style="13" customWidth="1"/>
    <col min="3" max="3" width="14" style="13" customWidth="1"/>
    <col min="4" max="9" width="9.140625" style="13"/>
    <col min="10" max="10" width="25.140625" style="13" customWidth="1"/>
    <col min="11" max="11" width="24.5703125" style="13" customWidth="1"/>
    <col min="12" max="16384" width="9.140625" style="13"/>
  </cols>
  <sheetData>
    <row r="1" spans="1:12">
      <c r="K1" s="76" t="s">
        <v>98</v>
      </c>
      <c r="L1" s="76"/>
    </row>
    <row r="2" spans="1:12">
      <c r="A2" s="77" t="s">
        <v>78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63.75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4" t="s">
        <v>9</v>
      </c>
      <c r="K3" s="25" t="s">
        <v>10</v>
      </c>
      <c r="L3" s="25" t="s">
        <v>11</v>
      </c>
    </row>
    <row r="4" spans="1:12" ht="89.25">
      <c r="A4" s="26" t="s">
        <v>12</v>
      </c>
      <c r="B4" s="24" t="s">
        <v>55</v>
      </c>
      <c r="C4" s="24"/>
      <c r="D4" s="24" t="s">
        <v>66</v>
      </c>
      <c r="E4" s="26">
        <v>750</v>
      </c>
      <c r="F4" s="27"/>
      <c r="G4" s="27"/>
      <c r="H4" s="28"/>
      <c r="I4" s="27"/>
      <c r="J4" s="27"/>
      <c r="K4" s="27"/>
      <c r="L4" s="26"/>
    </row>
    <row r="5" spans="1:12">
      <c r="A5" s="26"/>
      <c r="B5" s="24"/>
      <c r="C5" s="24"/>
      <c r="D5" s="24"/>
      <c r="E5" s="26"/>
      <c r="F5" s="27" t="s">
        <v>23</v>
      </c>
      <c r="G5" s="27">
        <f>SUM(G4)</f>
        <v>0</v>
      </c>
      <c r="H5" s="27"/>
      <c r="I5" s="27">
        <f>SUM(I4)</f>
        <v>0</v>
      </c>
      <c r="J5" s="27"/>
      <c r="K5" s="27"/>
      <c r="L5" s="26"/>
    </row>
    <row r="6" spans="1:1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>
      <c r="B7" s="73" t="s">
        <v>99</v>
      </c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2">
      <c r="B8" s="73" t="s">
        <v>100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43.5" customHeight="1">
      <c r="B9" s="72" t="s">
        <v>101</v>
      </c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>
      <c r="B10" s="73" t="s">
        <v>102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27.75" customHeight="1">
      <c r="B11" s="72" t="s">
        <v>103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45.75" customHeight="1">
      <c r="B12" s="72" t="s">
        <v>104</v>
      </c>
      <c r="C12" s="73"/>
      <c r="D12" s="73"/>
      <c r="E12" s="73"/>
      <c r="F12" s="73"/>
      <c r="G12" s="73"/>
      <c r="H12" s="73"/>
      <c r="I12" s="73"/>
      <c r="J12" s="73"/>
      <c r="K12" s="73"/>
    </row>
  </sheetData>
  <mergeCells count="8">
    <mergeCell ref="B11:L11"/>
    <mergeCell ref="B12:K12"/>
    <mergeCell ref="K1:L1"/>
    <mergeCell ref="A2:L2"/>
    <mergeCell ref="B7:L7"/>
    <mergeCell ref="B8:L8"/>
    <mergeCell ref="B9:L9"/>
    <mergeCell ref="B10:L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rgb="FF92D050"/>
  </sheetPr>
  <dimension ref="A1:L16"/>
  <sheetViews>
    <sheetView zoomScale="90" zoomScaleNormal="90" zoomScaleSheetLayoutView="90" workbookViewId="0">
      <selection activeCell="B18" sqref="B18"/>
    </sheetView>
  </sheetViews>
  <sheetFormatPr defaultRowHeight="12.75"/>
  <cols>
    <col min="1" max="1" width="4.7109375" style="13" customWidth="1"/>
    <col min="2" max="2" width="62" style="13" customWidth="1"/>
    <col min="3" max="3" width="21.85546875" style="13" customWidth="1"/>
    <col min="4" max="6" width="9.140625" style="13"/>
    <col min="7" max="7" width="13.5703125" style="13" customWidth="1"/>
    <col min="8" max="8" width="9.140625" style="13"/>
    <col min="9" max="9" width="13.28515625" style="13" customWidth="1"/>
    <col min="10" max="10" width="19.7109375" style="13" customWidth="1"/>
    <col min="11" max="11" width="34" style="13" customWidth="1"/>
    <col min="12" max="16384" width="9.140625" style="13"/>
  </cols>
  <sheetData>
    <row r="1" spans="1:12">
      <c r="K1" s="13" t="s">
        <v>98</v>
      </c>
    </row>
    <row r="2" spans="1:12">
      <c r="A2" s="78" t="s">
        <v>79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38.25">
      <c r="A3" s="30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0" t="s">
        <v>9</v>
      </c>
      <c r="K3" s="31" t="s">
        <v>10</v>
      </c>
      <c r="L3" s="31" t="s">
        <v>11</v>
      </c>
    </row>
    <row r="4" spans="1:12" ht="76.5">
      <c r="A4" s="32" t="s">
        <v>12</v>
      </c>
      <c r="B4" s="33" t="s">
        <v>24</v>
      </c>
      <c r="C4" s="30" t="s">
        <v>25</v>
      </c>
      <c r="D4" s="30" t="s">
        <v>26</v>
      </c>
      <c r="E4" s="32">
        <v>1200</v>
      </c>
      <c r="F4" s="34"/>
      <c r="G4" s="34"/>
      <c r="H4" s="35"/>
      <c r="I4" s="34"/>
      <c r="J4" s="32"/>
      <c r="K4" s="32"/>
      <c r="L4" s="32"/>
    </row>
    <row r="5" spans="1:12" ht="76.5">
      <c r="A5" s="32" t="s">
        <v>16</v>
      </c>
      <c r="B5" s="33" t="s">
        <v>24</v>
      </c>
      <c r="C5" s="30" t="s">
        <v>25</v>
      </c>
      <c r="D5" s="30" t="s">
        <v>15</v>
      </c>
      <c r="E5" s="32">
        <v>100</v>
      </c>
      <c r="F5" s="34"/>
      <c r="G5" s="34"/>
      <c r="H5" s="35"/>
      <c r="I5" s="34"/>
      <c r="J5" s="32"/>
      <c r="K5" s="32"/>
      <c r="L5" s="32"/>
    </row>
    <row r="6" spans="1:12" ht="89.25">
      <c r="A6" s="32" t="s">
        <v>18</v>
      </c>
      <c r="B6" s="33" t="s">
        <v>27</v>
      </c>
      <c r="C6" s="30" t="s">
        <v>25</v>
      </c>
      <c r="D6" s="30" t="s">
        <v>26</v>
      </c>
      <c r="E6" s="32">
        <v>100</v>
      </c>
      <c r="F6" s="34"/>
      <c r="G6" s="34"/>
      <c r="H6" s="35"/>
      <c r="I6" s="34"/>
      <c r="J6" s="32"/>
      <c r="K6" s="32"/>
      <c r="L6" s="32"/>
    </row>
    <row r="7" spans="1:12" ht="89.25">
      <c r="A7" s="32" t="s">
        <v>21</v>
      </c>
      <c r="B7" s="33" t="s">
        <v>28</v>
      </c>
      <c r="C7" s="30" t="s">
        <v>25</v>
      </c>
      <c r="D7" s="30" t="s">
        <v>15</v>
      </c>
      <c r="E7" s="32">
        <v>300</v>
      </c>
      <c r="F7" s="34"/>
      <c r="G7" s="34"/>
      <c r="H7" s="35"/>
      <c r="I7" s="34"/>
      <c r="J7" s="32"/>
      <c r="K7" s="32"/>
      <c r="L7" s="32"/>
    </row>
    <row r="8" spans="1:12">
      <c r="A8" s="32"/>
      <c r="B8" s="30"/>
      <c r="C8" s="30"/>
      <c r="D8" s="30"/>
      <c r="E8" s="32"/>
      <c r="F8" s="34" t="s">
        <v>23</v>
      </c>
      <c r="G8" s="34">
        <f>SUM(G4:G7)</f>
        <v>0</v>
      </c>
      <c r="H8" s="32"/>
      <c r="I8" s="34">
        <f>SUM(I4:I7)</f>
        <v>0</v>
      </c>
      <c r="J8" s="32"/>
      <c r="K8" s="32"/>
      <c r="L8" s="32"/>
    </row>
    <row r="11" spans="1:12">
      <c r="B11" s="73" t="s">
        <v>99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>
      <c r="B12" s="73" t="s">
        <v>100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40.5" customHeight="1">
      <c r="B13" s="72" t="s">
        <v>101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>
      <c r="B14" s="73" t="s">
        <v>102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>
      <c r="B15" s="73" t="s">
        <v>103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41.25" customHeight="1">
      <c r="B16" s="72" t="s">
        <v>104</v>
      </c>
      <c r="C16" s="73"/>
      <c r="D16" s="73"/>
      <c r="E16" s="73"/>
      <c r="F16" s="73"/>
      <c r="G16" s="73"/>
      <c r="H16" s="73"/>
      <c r="I16" s="73"/>
      <c r="J16" s="73"/>
      <c r="K16" s="73"/>
    </row>
  </sheetData>
  <mergeCells count="7">
    <mergeCell ref="B15:L15"/>
    <mergeCell ref="B16:K16"/>
    <mergeCell ref="A2:L2"/>
    <mergeCell ref="B11:L11"/>
    <mergeCell ref="B12:L12"/>
    <mergeCell ref="B13:L13"/>
    <mergeCell ref="B14:L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>
    <tabColor rgb="FF92D050"/>
  </sheetPr>
  <dimension ref="A1:L30"/>
  <sheetViews>
    <sheetView workbookViewId="0">
      <selection activeCell="B18" sqref="B18"/>
    </sheetView>
  </sheetViews>
  <sheetFormatPr defaultRowHeight="12.75"/>
  <cols>
    <col min="1" max="1" width="4.28515625" style="13" customWidth="1"/>
    <col min="2" max="2" width="38.42578125" style="13" customWidth="1"/>
    <col min="3" max="3" width="13.28515625" style="13" customWidth="1"/>
    <col min="4" max="6" width="9.140625" style="13"/>
    <col min="7" max="7" width="12" style="13" customWidth="1"/>
    <col min="8" max="8" width="9.140625" style="13"/>
    <col min="9" max="9" width="12.28515625" style="13" customWidth="1"/>
    <col min="10" max="10" width="20.28515625" style="13" customWidth="1"/>
    <col min="11" max="11" width="22.28515625" style="13" customWidth="1"/>
    <col min="12" max="16384" width="9.140625" style="13"/>
  </cols>
  <sheetData>
    <row r="1" spans="1:12">
      <c r="K1" s="81" t="s">
        <v>98</v>
      </c>
      <c r="L1" s="81"/>
    </row>
    <row r="2" spans="1:12">
      <c r="A2" s="80" t="s">
        <v>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5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5" t="s">
        <v>9</v>
      </c>
      <c r="K3" s="16" t="s">
        <v>31</v>
      </c>
      <c r="L3" s="16" t="s">
        <v>11</v>
      </c>
    </row>
    <row r="4" spans="1:12" ht="51">
      <c r="A4" s="19" t="s">
        <v>12</v>
      </c>
      <c r="B4" s="36" t="s">
        <v>32</v>
      </c>
      <c r="C4" s="15"/>
      <c r="D4" s="15" t="s">
        <v>62</v>
      </c>
      <c r="E4" s="19">
        <v>105</v>
      </c>
      <c r="F4" s="20"/>
      <c r="G4" s="20"/>
      <c r="H4" s="21"/>
      <c r="I4" s="20"/>
      <c r="J4" s="19"/>
      <c r="K4" s="19"/>
      <c r="L4" s="19"/>
    </row>
    <row r="5" spans="1:12" ht="38.25">
      <c r="A5" s="19" t="s">
        <v>16</v>
      </c>
      <c r="B5" s="36" t="s">
        <v>33</v>
      </c>
      <c r="C5" s="15"/>
      <c r="D5" s="15" t="s">
        <v>34</v>
      </c>
      <c r="E5" s="19">
        <v>35</v>
      </c>
      <c r="F5" s="20"/>
      <c r="G5" s="20"/>
      <c r="H5" s="21"/>
      <c r="I5" s="20"/>
      <c r="J5" s="19"/>
      <c r="K5" s="19"/>
      <c r="L5" s="19"/>
    </row>
    <row r="6" spans="1:12" ht="38.25">
      <c r="A6" s="19" t="s">
        <v>18</v>
      </c>
      <c r="B6" s="36" t="s">
        <v>35</v>
      </c>
      <c r="C6" s="15"/>
      <c r="D6" s="15" t="s">
        <v>36</v>
      </c>
      <c r="E6" s="19">
        <v>25</v>
      </c>
      <c r="F6" s="20"/>
      <c r="G6" s="20"/>
      <c r="H6" s="21"/>
      <c r="I6" s="20"/>
      <c r="J6" s="19"/>
      <c r="K6" s="19"/>
      <c r="L6" s="19"/>
    </row>
    <row r="7" spans="1:12" ht="38.25">
      <c r="A7" s="19" t="s">
        <v>21</v>
      </c>
      <c r="B7" s="36" t="s">
        <v>35</v>
      </c>
      <c r="C7" s="15"/>
      <c r="D7" s="15" t="s">
        <v>15</v>
      </c>
      <c r="E7" s="19">
        <v>50</v>
      </c>
      <c r="F7" s="20"/>
      <c r="G7" s="20"/>
      <c r="H7" s="21"/>
      <c r="I7" s="20"/>
      <c r="J7" s="19"/>
      <c r="K7" s="19"/>
      <c r="L7" s="19"/>
    </row>
    <row r="8" spans="1:12" ht="38.25">
      <c r="A8" s="19" t="s">
        <v>37</v>
      </c>
      <c r="B8" s="36" t="s">
        <v>38</v>
      </c>
      <c r="C8" s="15"/>
      <c r="D8" s="15" t="s">
        <v>39</v>
      </c>
      <c r="E8" s="19">
        <v>100</v>
      </c>
      <c r="F8" s="20"/>
      <c r="G8" s="20"/>
      <c r="H8" s="21"/>
      <c r="I8" s="20"/>
      <c r="J8" s="19"/>
      <c r="K8" s="19"/>
      <c r="L8" s="19"/>
    </row>
    <row r="9" spans="1:12">
      <c r="A9" s="22"/>
      <c r="B9" s="14"/>
      <c r="C9" s="14"/>
      <c r="D9" s="14"/>
      <c r="E9" s="22"/>
      <c r="F9" s="37" t="s">
        <v>23</v>
      </c>
      <c r="G9" s="37">
        <f>SUM(G4:G8)</f>
        <v>0</v>
      </c>
      <c r="H9" s="22"/>
      <c r="I9" s="37">
        <f>SUM(I4:I8)</f>
        <v>0</v>
      </c>
      <c r="J9" s="22"/>
      <c r="K9" s="22"/>
      <c r="L9" s="22"/>
    </row>
    <row r="12" spans="1:12">
      <c r="B12" s="73" t="s">
        <v>99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>
      <c r="B13" s="73" t="s">
        <v>100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37.5" customHeight="1">
      <c r="B14" s="72" t="s">
        <v>101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>
      <c r="B15" s="73" t="s">
        <v>102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>
      <c r="B16" s="73" t="s">
        <v>103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37.5" customHeight="1">
      <c r="B17" s="72" t="s">
        <v>104</v>
      </c>
      <c r="C17" s="73"/>
      <c r="D17" s="73"/>
      <c r="E17" s="73"/>
      <c r="F17" s="73"/>
      <c r="G17" s="73"/>
      <c r="H17" s="73"/>
      <c r="I17" s="73"/>
      <c r="J17" s="73"/>
      <c r="K17" s="73"/>
    </row>
    <row r="23" spans="1:1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</row>
    <row r="24" spans="1:12">
      <c r="A24" s="38"/>
      <c r="B24" s="38"/>
      <c r="C24" s="38"/>
      <c r="D24" s="38"/>
      <c r="E24" s="38"/>
      <c r="F24" s="39"/>
      <c r="G24" s="39"/>
      <c r="H24" s="39"/>
      <c r="I24" s="39"/>
      <c r="J24" s="38"/>
      <c r="K24" s="39"/>
      <c r="L24" s="39"/>
    </row>
    <row r="25" spans="1:12">
      <c r="A25" s="40"/>
      <c r="B25" s="41"/>
      <c r="C25" s="38"/>
      <c r="D25" s="38"/>
      <c r="E25" s="40"/>
      <c r="F25" s="42"/>
      <c r="G25" s="42"/>
      <c r="H25" s="43"/>
      <c r="I25" s="42"/>
      <c r="J25" s="40"/>
      <c r="K25" s="40"/>
      <c r="L25" s="40"/>
    </row>
    <row r="26" spans="1:12">
      <c r="A26" s="40"/>
      <c r="B26" s="44"/>
      <c r="C26" s="38"/>
      <c r="D26" s="38"/>
      <c r="E26" s="40"/>
      <c r="F26" s="42"/>
      <c r="G26" s="42"/>
      <c r="H26" s="43"/>
      <c r="I26" s="42"/>
      <c r="J26" s="40"/>
      <c r="K26" s="40"/>
      <c r="L26" s="40"/>
    </row>
    <row r="27" spans="1:12">
      <c r="A27" s="40"/>
      <c r="B27" s="41"/>
      <c r="C27" s="38"/>
      <c r="D27" s="38"/>
      <c r="E27" s="40"/>
      <c r="F27" s="42"/>
      <c r="G27" s="42"/>
      <c r="H27" s="43"/>
      <c r="I27" s="42"/>
      <c r="J27" s="40"/>
      <c r="K27" s="40"/>
      <c r="L27" s="40"/>
    </row>
    <row r="28" spans="1:12">
      <c r="A28" s="40"/>
      <c r="B28" s="41"/>
      <c r="C28" s="38"/>
      <c r="D28" s="38"/>
      <c r="E28" s="40"/>
      <c r="F28" s="42"/>
      <c r="G28" s="42"/>
      <c r="H28" s="43"/>
      <c r="I28" s="42"/>
      <c r="J28" s="40"/>
      <c r="K28" s="40"/>
      <c r="L28" s="40"/>
    </row>
    <row r="29" spans="1:12">
      <c r="A29" s="40"/>
      <c r="B29" s="41"/>
      <c r="C29" s="38"/>
      <c r="D29" s="38"/>
      <c r="E29" s="40"/>
      <c r="F29" s="42"/>
      <c r="G29" s="42"/>
      <c r="H29" s="43"/>
      <c r="I29" s="42"/>
      <c r="J29" s="40"/>
      <c r="K29" s="40"/>
      <c r="L29" s="40"/>
    </row>
    <row r="30" spans="1:12">
      <c r="A30" s="40"/>
      <c r="B30" s="45"/>
      <c r="C30" s="38"/>
      <c r="D30" s="38"/>
      <c r="E30" s="40"/>
      <c r="F30" s="42"/>
      <c r="G30" s="42"/>
      <c r="H30" s="40"/>
      <c r="I30" s="42"/>
      <c r="J30" s="40"/>
      <c r="K30" s="40"/>
      <c r="L30" s="40"/>
    </row>
  </sheetData>
  <mergeCells count="9">
    <mergeCell ref="A23:L23"/>
    <mergeCell ref="A2:L2"/>
    <mergeCell ref="K1:L1"/>
    <mergeCell ref="B12:L12"/>
    <mergeCell ref="B13:L13"/>
    <mergeCell ref="B14:L14"/>
    <mergeCell ref="B15:L15"/>
    <mergeCell ref="B16:L16"/>
    <mergeCell ref="B17:K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tabColor rgb="FF92D050"/>
  </sheetPr>
  <dimension ref="A1:L14"/>
  <sheetViews>
    <sheetView workbookViewId="0">
      <selection activeCell="B9" sqref="B9:L14"/>
    </sheetView>
  </sheetViews>
  <sheetFormatPr defaultRowHeight="12.75"/>
  <cols>
    <col min="1" max="1" width="4.7109375" style="13" customWidth="1"/>
    <col min="2" max="2" width="47.28515625" style="13" customWidth="1"/>
    <col min="3" max="3" width="13.5703125" style="13" customWidth="1"/>
    <col min="4" max="6" width="9.140625" style="13"/>
    <col min="7" max="7" width="12.28515625" style="13" customWidth="1"/>
    <col min="8" max="8" width="9.140625" style="13"/>
    <col min="9" max="9" width="12.28515625" style="13" customWidth="1"/>
    <col min="10" max="10" width="22.7109375" style="13" customWidth="1"/>
    <col min="11" max="11" width="30.28515625" style="13" customWidth="1"/>
    <col min="12" max="16384" width="9.140625" style="13"/>
  </cols>
  <sheetData>
    <row r="1" spans="1:12">
      <c r="K1" s="81" t="s">
        <v>98</v>
      </c>
      <c r="L1" s="81"/>
    </row>
    <row r="2" spans="1:12">
      <c r="A2" s="78" t="s">
        <v>81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5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4" t="s">
        <v>9</v>
      </c>
      <c r="K3" s="25" t="s">
        <v>10</v>
      </c>
      <c r="L3" s="25" t="s">
        <v>11</v>
      </c>
    </row>
    <row r="4" spans="1:12" ht="89.25">
      <c r="A4" s="26" t="s">
        <v>12</v>
      </c>
      <c r="B4" s="24" t="s">
        <v>56</v>
      </c>
      <c r="C4" s="24"/>
      <c r="D4" s="24" t="s">
        <v>29</v>
      </c>
      <c r="E4" s="26">
        <v>350</v>
      </c>
      <c r="F4" s="27"/>
      <c r="G4" s="27"/>
      <c r="H4" s="28"/>
      <c r="I4" s="27"/>
      <c r="J4" s="26"/>
      <c r="K4" s="26"/>
      <c r="L4" s="26"/>
    </row>
    <row r="5" spans="1:12" ht="102">
      <c r="A5" s="26" t="s">
        <v>16</v>
      </c>
      <c r="B5" s="24" t="s">
        <v>57</v>
      </c>
      <c r="C5" s="46" t="s">
        <v>30</v>
      </c>
      <c r="D5" s="24" t="s">
        <v>29</v>
      </c>
      <c r="E5" s="26">
        <v>320</v>
      </c>
      <c r="F5" s="27"/>
      <c r="G5" s="27"/>
      <c r="H5" s="28"/>
      <c r="I5" s="27"/>
      <c r="J5" s="26"/>
      <c r="K5" s="26"/>
      <c r="L5" s="26"/>
    </row>
    <row r="6" spans="1:12">
      <c r="A6" s="47"/>
      <c r="B6" s="48"/>
      <c r="C6" s="48"/>
      <c r="D6" s="48"/>
      <c r="E6" s="47"/>
      <c r="F6" s="49" t="s">
        <v>23</v>
      </c>
      <c r="G6" s="49">
        <f>SUM(G4:G5)</f>
        <v>0</v>
      </c>
      <c r="H6" s="47"/>
      <c r="I6" s="49">
        <f>SUM(I4:I5)</f>
        <v>0</v>
      </c>
      <c r="J6" s="47"/>
      <c r="K6" s="47"/>
      <c r="L6" s="47"/>
    </row>
    <row r="7" spans="1:12" ht="40.5" customHeight="1">
      <c r="A7" s="82" t="s">
        <v>82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9" spans="1:12">
      <c r="B9" s="73" t="s">
        <v>99</v>
      </c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>
      <c r="B10" s="73" t="s">
        <v>100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39" customHeight="1">
      <c r="B11" s="72" t="s">
        <v>101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>
      <c r="B12" s="73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>
      <c r="B13" s="73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46.5" customHeight="1">
      <c r="B14" s="72" t="s">
        <v>104</v>
      </c>
      <c r="C14" s="73"/>
      <c r="D14" s="73"/>
      <c r="E14" s="73"/>
      <c r="F14" s="73"/>
      <c r="G14" s="73"/>
      <c r="H14" s="73"/>
      <c r="I14" s="73"/>
      <c r="J14" s="73"/>
      <c r="K14" s="73"/>
    </row>
  </sheetData>
  <mergeCells count="9">
    <mergeCell ref="B13:L13"/>
    <mergeCell ref="B14:K14"/>
    <mergeCell ref="A2:L2"/>
    <mergeCell ref="A7:L7"/>
    <mergeCell ref="K1:L1"/>
    <mergeCell ref="B9:L9"/>
    <mergeCell ref="B10:L10"/>
    <mergeCell ref="B11:L11"/>
    <mergeCell ref="B12:L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O25"/>
  <sheetViews>
    <sheetView topLeftCell="A13" workbookViewId="0">
      <selection activeCell="E29" sqref="E29"/>
    </sheetView>
  </sheetViews>
  <sheetFormatPr defaultRowHeight="12.75"/>
  <cols>
    <col min="1" max="1" width="5.5703125" style="13" customWidth="1"/>
    <col min="2" max="2" width="4.28515625" style="13" customWidth="1"/>
    <col min="3" max="3" width="38.42578125" style="13" customWidth="1"/>
    <col min="4" max="4" width="19" style="13" customWidth="1"/>
    <col min="5" max="5" width="7.140625" style="13" customWidth="1"/>
    <col min="6" max="7" width="9.140625" style="13"/>
    <col min="8" max="8" width="15.5703125" style="13" customWidth="1"/>
    <col min="9" max="9" width="9.140625" style="13"/>
    <col min="10" max="10" width="21.85546875" style="13" customWidth="1"/>
    <col min="11" max="11" width="21.7109375" style="13" customWidth="1"/>
    <col min="12" max="12" width="27.42578125" style="13" customWidth="1"/>
    <col min="13" max="16384" width="9.140625" style="13"/>
  </cols>
  <sheetData>
    <row r="1" spans="2:15">
      <c r="L1" s="81" t="s">
        <v>98</v>
      </c>
      <c r="M1" s="81"/>
    </row>
    <row r="2" spans="2:15">
      <c r="B2" s="77" t="s">
        <v>83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5" ht="51">
      <c r="B3" s="24" t="s">
        <v>0</v>
      </c>
      <c r="C3" s="30" t="s">
        <v>1</v>
      </c>
      <c r="D3" s="30" t="s">
        <v>2</v>
      </c>
      <c r="E3" s="30" t="s">
        <v>3</v>
      </c>
      <c r="F3" s="30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0" t="s">
        <v>9</v>
      </c>
      <c r="L3" s="31" t="s">
        <v>10</v>
      </c>
      <c r="M3" s="31" t="s">
        <v>11</v>
      </c>
    </row>
    <row r="4" spans="2:15" ht="89.25">
      <c r="B4" s="26" t="s">
        <v>12</v>
      </c>
      <c r="C4" s="30" t="s">
        <v>95</v>
      </c>
      <c r="D4" s="50" t="s">
        <v>105</v>
      </c>
      <c r="E4" s="30" t="s">
        <v>66</v>
      </c>
      <c r="F4" s="32">
        <v>320</v>
      </c>
      <c r="G4" s="34"/>
      <c r="H4" s="51"/>
      <c r="I4" s="35"/>
      <c r="J4" s="52"/>
      <c r="K4" s="30"/>
      <c r="L4" s="32"/>
      <c r="M4" s="32"/>
    </row>
    <row r="5" spans="2:15" ht="102">
      <c r="B5" s="26" t="s">
        <v>16</v>
      </c>
      <c r="C5" s="30" t="s">
        <v>97</v>
      </c>
      <c r="D5" s="50" t="s">
        <v>106</v>
      </c>
      <c r="E5" s="30" t="s">
        <v>66</v>
      </c>
      <c r="F5" s="32">
        <v>320</v>
      </c>
      <c r="G5" s="34"/>
      <c r="H5" s="51"/>
      <c r="I5" s="35"/>
      <c r="J5" s="52"/>
      <c r="K5" s="30"/>
      <c r="L5" s="32"/>
      <c r="M5" s="32"/>
    </row>
    <row r="6" spans="2:15" ht="102">
      <c r="B6" s="26" t="s">
        <v>18</v>
      </c>
      <c r="C6" s="30" t="s">
        <v>67</v>
      </c>
      <c r="D6" s="50" t="s">
        <v>107</v>
      </c>
      <c r="E6" s="30" t="s">
        <v>66</v>
      </c>
      <c r="F6" s="32">
        <v>150</v>
      </c>
      <c r="G6" s="34"/>
      <c r="H6" s="51"/>
      <c r="I6" s="35"/>
      <c r="J6" s="52"/>
      <c r="K6" s="30"/>
      <c r="L6" s="32"/>
      <c r="M6" s="32"/>
    </row>
    <row r="7" spans="2:15" ht="114.75">
      <c r="B7" s="26" t="s">
        <v>21</v>
      </c>
      <c r="C7" s="30" t="s">
        <v>68</v>
      </c>
      <c r="D7" s="50" t="s">
        <v>108</v>
      </c>
      <c r="E7" s="30" t="s">
        <v>66</v>
      </c>
      <c r="F7" s="32">
        <v>150</v>
      </c>
      <c r="G7" s="34"/>
      <c r="H7" s="51"/>
      <c r="I7" s="35"/>
      <c r="J7" s="52"/>
      <c r="K7" s="30"/>
      <c r="L7" s="32"/>
      <c r="M7" s="32"/>
    </row>
    <row r="8" spans="2:15" ht="114.75">
      <c r="B8" s="26" t="s">
        <v>37</v>
      </c>
      <c r="C8" s="30" t="s">
        <v>69</v>
      </c>
      <c r="D8" s="50" t="s">
        <v>109</v>
      </c>
      <c r="E8" s="30" t="s">
        <v>66</v>
      </c>
      <c r="F8" s="32">
        <v>150</v>
      </c>
      <c r="G8" s="34"/>
      <c r="H8" s="51"/>
      <c r="I8" s="35"/>
      <c r="J8" s="52"/>
      <c r="K8" s="30"/>
      <c r="L8" s="32"/>
      <c r="M8" s="32"/>
    </row>
    <row r="9" spans="2:15" ht="114.75">
      <c r="B9" s="26" t="s">
        <v>42</v>
      </c>
      <c r="C9" s="30" t="s">
        <v>70</v>
      </c>
      <c r="D9" s="50" t="s">
        <v>109</v>
      </c>
      <c r="E9" s="30" t="s">
        <v>66</v>
      </c>
      <c r="F9" s="32">
        <v>150</v>
      </c>
      <c r="G9" s="34"/>
      <c r="H9" s="51"/>
      <c r="I9" s="35"/>
      <c r="J9" s="52"/>
      <c r="K9" s="30"/>
      <c r="L9" s="32"/>
      <c r="M9" s="32"/>
    </row>
    <row r="10" spans="2:15" ht="140.25">
      <c r="B10" s="26" t="s">
        <v>43</v>
      </c>
      <c r="C10" s="30" t="s">
        <v>96</v>
      </c>
      <c r="D10" s="50"/>
      <c r="E10" s="30" t="s">
        <v>66</v>
      </c>
      <c r="F10" s="32">
        <v>500</v>
      </c>
      <c r="G10" s="34"/>
      <c r="H10" s="51"/>
      <c r="I10" s="35"/>
      <c r="J10" s="52"/>
      <c r="K10" s="30"/>
      <c r="L10" s="32"/>
      <c r="M10" s="32"/>
    </row>
    <row r="11" spans="2:15" ht="114.75">
      <c r="B11" s="26" t="s">
        <v>71</v>
      </c>
      <c r="C11" s="30" t="s">
        <v>72</v>
      </c>
      <c r="D11" s="50" t="s">
        <v>73</v>
      </c>
      <c r="E11" s="30" t="s">
        <v>66</v>
      </c>
      <c r="F11" s="32">
        <v>400</v>
      </c>
      <c r="G11" s="34"/>
      <c r="H11" s="51"/>
      <c r="I11" s="35"/>
      <c r="J11" s="52"/>
      <c r="K11" s="30"/>
      <c r="L11" s="32"/>
      <c r="M11" s="32"/>
    </row>
    <row r="12" spans="2:15" ht="76.5">
      <c r="B12" s="26" t="s">
        <v>74</v>
      </c>
      <c r="C12" s="30" t="s">
        <v>75</v>
      </c>
      <c r="D12" s="50" t="s">
        <v>76</v>
      </c>
      <c r="E12" s="30" t="s">
        <v>66</v>
      </c>
      <c r="F12" s="32">
        <v>200</v>
      </c>
      <c r="G12" s="34"/>
      <c r="H12" s="51"/>
      <c r="I12" s="35"/>
      <c r="J12" s="52"/>
      <c r="K12" s="30"/>
      <c r="L12" s="32"/>
      <c r="M12" s="32"/>
    </row>
    <row r="13" spans="2:15">
      <c r="B13" s="26"/>
      <c r="C13" s="24"/>
      <c r="D13" s="24"/>
      <c r="E13" s="24"/>
      <c r="F13" s="26"/>
      <c r="G13" s="27" t="s">
        <v>23</v>
      </c>
      <c r="H13" s="53">
        <f>H4+H5+H6+H7+H9+H8+H10+H11+H12</f>
        <v>0</v>
      </c>
      <c r="I13" s="26"/>
      <c r="J13" s="53">
        <f>J12+J11+J10+J9+J8+J7+J6+J5+J4</f>
        <v>0</v>
      </c>
      <c r="K13" s="26"/>
      <c r="L13" s="26"/>
      <c r="M13" s="26"/>
    </row>
    <row r="16" spans="2:15">
      <c r="B16" s="73" t="s">
        <v>84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2:15">
      <c r="B17" s="83" t="s">
        <v>85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20" spans="2:15">
      <c r="B20" s="73" t="s">
        <v>99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5">
      <c r="B21" s="73" t="s">
        <v>100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2:15" ht="38.25" customHeight="1">
      <c r="B22" s="72" t="s">
        <v>101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2:15">
      <c r="B23" s="73" t="s">
        <v>102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2:15">
      <c r="B24" s="73" t="s">
        <v>103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2:15" ht="42" customHeight="1">
      <c r="B25" s="72" t="s">
        <v>104</v>
      </c>
      <c r="C25" s="73"/>
      <c r="D25" s="73"/>
      <c r="E25" s="73"/>
      <c r="F25" s="73"/>
      <c r="G25" s="73"/>
      <c r="H25" s="73"/>
      <c r="I25" s="73"/>
      <c r="J25" s="73"/>
      <c r="K25" s="73"/>
    </row>
  </sheetData>
  <mergeCells count="10">
    <mergeCell ref="B21:L21"/>
    <mergeCell ref="B22:L22"/>
    <mergeCell ref="B23:L23"/>
    <mergeCell ref="B24:L24"/>
    <mergeCell ref="B25:K25"/>
    <mergeCell ref="B2:M2"/>
    <mergeCell ref="B17:O17"/>
    <mergeCell ref="B16:O16"/>
    <mergeCell ref="L1:M1"/>
    <mergeCell ref="B20:L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>
    <tabColor rgb="FF92D050"/>
  </sheetPr>
  <dimension ref="A1:L13"/>
  <sheetViews>
    <sheetView workbookViewId="0">
      <selection activeCell="B8" sqref="B8:L13"/>
    </sheetView>
  </sheetViews>
  <sheetFormatPr defaultRowHeight="12.75"/>
  <cols>
    <col min="1" max="1" width="3.5703125" style="13" customWidth="1"/>
    <col min="2" max="2" width="31.7109375" style="13" customWidth="1"/>
    <col min="3" max="3" width="21.7109375" style="13" customWidth="1"/>
    <col min="4" max="9" width="9.140625" style="13"/>
    <col min="10" max="10" width="22" style="13" customWidth="1"/>
    <col min="11" max="11" width="29" style="13" customWidth="1"/>
    <col min="12" max="16384" width="9.140625" style="13"/>
  </cols>
  <sheetData>
    <row r="1" spans="1:12">
      <c r="K1" s="13" t="s">
        <v>98</v>
      </c>
    </row>
    <row r="2" spans="1:12">
      <c r="A2" s="78" t="s">
        <v>89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54"/>
    </row>
    <row r="3" spans="1:12" ht="5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4" t="s">
        <v>9</v>
      </c>
      <c r="K3" s="25" t="s">
        <v>10</v>
      </c>
      <c r="L3" s="25" t="s">
        <v>11</v>
      </c>
    </row>
    <row r="4" spans="1:12" ht="140.25">
      <c r="A4" s="55">
        <v>1</v>
      </c>
      <c r="B4" s="56" t="s">
        <v>50</v>
      </c>
      <c r="C4" s="57" t="s">
        <v>51</v>
      </c>
      <c r="D4" s="56" t="s">
        <v>52</v>
      </c>
      <c r="E4" s="56">
        <v>30</v>
      </c>
      <c r="F4" s="58"/>
      <c r="G4" s="59"/>
      <c r="H4" s="60"/>
      <c r="I4" s="61"/>
      <c r="J4" s="60"/>
      <c r="K4" s="61"/>
      <c r="L4" s="59"/>
    </row>
    <row r="5" spans="1:12">
      <c r="A5" s="26"/>
      <c r="B5" s="24" t="s">
        <v>53</v>
      </c>
      <c r="C5" s="24"/>
      <c r="D5" s="24"/>
      <c r="E5" s="26"/>
      <c r="F5" s="27" t="s">
        <v>23</v>
      </c>
      <c r="G5" s="27">
        <f>SUM(G4)</f>
        <v>0</v>
      </c>
      <c r="H5" s="27"/>
      <c r="I5" s="27">
        <f>SUM(I4)</f>
        <v>0</v>
      </c>
      <c r="J5" s="26"/>
      <c r="K5" s="27"/>
      <c r="L5" s="27"/>
    </row>
    <row r="8" spans="1:12">
      <c r="B8" s="73" t="s">
        <v>99</v>
      </c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>
      <c r="B9" s="73" t="s">
        <v>100</v>
      </c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ht="38.25" customHeight="1">
      <c r="B10" s="72" t="s">
        <v>101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>
      <c r="B11" s="73" t="s">
        <v>102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>
      <c r="B12" s="73" t="s">
        <v>103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41.25" customHeight="1">
      <c r="B13" s="72" t="s">
        <v>104</v>
      </c>
      <c r="C13" s="73"/>
      <c r="D13" s="73"/>
      <c r="E13" s="73"/>
      <c r="F13" s="73"/>
      <c r="G13" s="73"/>
      <c r="H13" s="73"/>
      <c r="I13" s="73"/>
      <c r="J13" s="73"/>
      <c r="K13" s="73"/>
    </row>
  </sheetData>
  <mergeCells count="7">
    <mergeCell ref="B12:L12"/>
    <mergeCell ref="B13:K13"/>
    <mergeCell ref="A2:K2"/>
    <mergeCell ref="B8:L8"/>
    <mergeCell ref="B9:L9"/>
    <mergeCell ref="B10:L10"/>
    <mergeCell ref="B11:L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tabColor rgb="FF92D050"/>
  </sheetPr>
  <dimension ref="A1:L14"/>
  <sheetViews>
    <sheetView zoomScaleNormal="100" workbookViewId="0">
      <selection activeCell="B9" sqref="B9:L14"/>
    </sheetView>
  </sheetViews>
  <sheetFormatPr defaultRowHeight="12.75"/>
  <cols>
    <col min="1" max="1" width="4.7109375" style="13" customWidth="1"/>
    <col min="2" max="2" width="22.28515625" style="13" customWidth="1"/>
    <col min="3" max="3" width="18.28515625" style="13" customWidth="1"/>
    <col min="4" max="6" width="9.140625" style="13"/>
    <col min="7" max="7" width="11.85546875" style="13" customWidth="1"/>
    <col min="8" max="8" width="9.140625" style="13"/>
    <col min="9" max="9" width="13.28515625" style="13" customWidth="1"/>
    <col min="10" max="10" width="18" style="13" customWidth="1"/>
    <col min="11" max="11" width="31.28515625" style="13" customWidth="1"/>
    <col min="12" max="16384" width="9.140625" style="13"/>
  </cols>
  <sheetData>
    <row r="1" spans="1:12">
      <c r="K1" s="13" t="s">
        <v>98</v>
      </c>
    </row>
    <row r="2" spans="1:12">
      <c r="A2" s="84" t="s">
        <v>90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2"/>
    </row>
    <row r="3" spans="1:12" ht="51">
      <c r="A3" s="63" t="s">
        <v>0</v>
      </c>
      <c r="B3" s="63" t="s">
        <v>1</v>
      </c>
      <c r="C3" s="63" t="s">
        <v>2</v>
      </c>
      <c r="D3" s="63" t="s">
        <v>3</v>
      </c>
      <c r="E3" s="63" t="s">
        <v>4</v>
      </c>
      <c r="F3" s="64" t="s">
        <v>5</v>
      </c>
      <c r="G3" s="64" t="s">
        <v>6</v>
      </c>
      <c r="H3" s="64" t="s">
        <v>7</v>
      </c>
      <c r="I3" s="64" t="s">
        <v>8</v>
      </c>
      <c r="J3" s="63" t="s">
        <v>9</v>
      </c>
      <c r="K3" s="64" t="s">
        <v>10</v>
      </c>
      <c r="L3" s="31" t="s">
        <v>11</v>
      </c>
    </row>
    <row r="4" spans="1:12" ht="89.25">
      <c r="A4" s="65" t="s">
        <v>12</v>
      </c>
      <c r="B4" s="65" t="s">
        <v>54</v>
      </c>
      <c r="C4" s="63"/>
      <c r="D4" s="63" t="s">
        <v>63</v>
      </c>
      <c r="E4" s="66">
        <v>200</v>
      </c>
      <c r="F4" s="67"/>
      <c r="G4" s="67"/>
      <c r="H4" s="68"/>
      <c r="I4" s="67"/>
      <c r="J4" s="66"/>
      <c r="K4" s="66"/>
      <c r="L4" s="32"/>
    </row>
    <row r="5" spans="1:12" ht="132.75" customHeight="1">
      <c r="A5" s="69" t="s">
        <v>16</v>
      </c>
      <c r="B5" s="70" t="s">
        <v>91</v>
      </c>
      <c r="C5" s="69"/>
      <c r="D5" s="69" t="s">
        <v>64</v>
      </c>
      <c r="E5" s="69">
        <v>1500</v>
      </c>
      <c r="F5" s="69"/>
      <c r="G5" s="69"/>
      <c r="H5" s="69"/>
      <c r="I5" s="69"/>
      <c r="J5" s="69"/>
      <c r="K5" s="69"/>
      <c r="L5" s="71"/>
    </row>
    <row r="6" spans="1:12">
      <c r="A6" s="66"/>
      <c r="B6" s="63"/>
      <c r="C6" s="63"/>
      <c r="D6" s="63"/>
      <c r="E6" s="66"/>
      <c r="F6" s="67" t="s">
        <v>23</v>
      </c>
      <c r="G6" s="67">
        <f>SUM(G4+G5)</f>
        <v>0</v>
      </c>
      <c r="H6" s="66"/>
      <c r="I6" s="67">
        <f>SUM(I4+I5)</f>
        <v>0</v>
      </c>
      <c r="J6" s="66"/>
      <c r="K6" s="66"/>
      <c r="L6" s="32"/>
    </row>
    <row r="9" spans="1:12">
      <c r="B9" s="73" t="s">
        <v>99</v>
      </c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>
      <c r="B10" s="73" t="s">
        <v>100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ht="39" customHeight="1">
      <c r="B11" s="72" t="s">
        <v>101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>
      <c r="B12" s="73" t="s">
        <v>102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>
      <c r="B13" s="73" t="s">
        <v>103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42.75" customHeight="1">
      <c r="B14" s="72" t="s">
        <v>104</v>
      </c>
      <c r="C14" s="73"/>
      <c r="D14" s="73"/>
      <c r="E14" s="73"/>
      <c r="F14" s="73"/>
      <c r="G14" s="73"/>
      <c r="H14" s="73"/>
      <c r="I14" s="73"/>
      <c r="J14" s="73"/>
      <c r="K14" s="73"/>
    </row>
  </sheetData>
  <mergeCells count="7">
    <mergeCell ref="B13:L13"/>
    <mergeCell ref="B14:K14"/>
    <mergeCell ref="A2:K2"/>
    <mergeCell ref="B9:L9"/>
    <mergeCell ref="B10:L10"/>
    <mergeCell ref="B11:L11"/>
    <mergeCell ref="B12:L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0">
    <tabColor rgb="FF92D050"/>
  </sheetPr>
  <dimension ref="A1:L15"/>
  <sheetViews>
    <sheetView zoomScale="80" zoomScaleNormal="80" workbookViewId="0">
      <selection activeCell="G16" sqref="G16"/>
    </sheetView>
  </sheetViews>
  <sheetFormatPr defaultRowHeight="15"/>
  <cols>
    <col min="1" max="1" width="3.7109375" customWidth="1"/>
    <col min="2" max="2" width="74.7109375" customWidth="1"/>
    <col min="3" max="3" width="12.5703125" customWidth="1"/>
    <col min="7" max="7" width="12.85546875" customWidth="1"/>
    <col min="9" max="9" width="14.5703125" customWidth="1"/>
    <col min="10" max="10" width="18" customWidth="1"/>
    <col min="11" max="11" width="37.28515625" customWidth="1"/>
  </cols>
  <sheetData>
    <row r="1" spans="1:12">
      <c r="K1" t="s">
        <v>98</v>
      </c>
    </row>
    <row r="2" spans="1:12" ht="15.75">
      <c r="A2" s="85" t="s">
        <v>92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66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1" t="s">
        <v>9</v>
      </c>
      <c r="K3" s="2" t="s">
        <v>10</v>
      </c>
      <c r="L3" s="2" t="s">
        <v>11</v>
      </c>
    </row>
    <row r="4" spans="1:12" ht="129.75" customHeight="1">
      <c r="A4" s="3" t="s">
        <v>12</v>
      </c>
      <c r="B4" s="1" t="s">
        <v>58</v>
      </c>
      <c r="C4" s="1"/>
      <c r="D4" s="1" t="s">
        <v>29</v>
      </c>
      <c r="E4" s="3">
        <v>300</v>
      </c>
      <c r="F4" s="4"/>
      <c r="G4" s="4"/>
      <c r="H4" s="5"/>
      <c r="I4" s="4"/>
      <c r="J4" s="3"/>
      <c r="K4" s="3"/>
      <c r="L4" s="3"/>
    </row>
    <row r="5" spans="1:12" ht="126">
      <c r="A5" s="3" t="s">
        <v>16</v>
      </c>
      <c r="B5" s="1" t="s">
        <v>58</v>
      </c>
      <c r="C5" s="1"/>
      <c r="D5" s="1" t="s">
        <v>59</v>
      </c>
      <c r="E5" s="3">
        <v>55</v>
      </c>
      <c r="F5" s="4"/>
      <c r="G5" s="4"/>
      <c r="H5" s="5"/>
      <c r="I5" s="4"/>
      <c r="J5" s="3"/>
      <c r="K5" s="3"/>
      <c r="L5" s="3"/>
    </row>
    <row r="6" spans="1:12" ht="133.5" customHeight="1">
      <c r="A6" s="3" t="s">
        <v>18</v>
      </c>
      <c r="B6" s="1" t="s">
        <v>60</v>
      </c>
      <c r="C6" s="1"/>
      <c r="D6" s="1" t="s">
        <v>17</v>
      </c>
      <c r="E6" s="3">
        <v>30</v>
      </c>
      <c r="F6" s="4"/>
      <c r="G6" s="4"/>
      <c r="H6" s="5"/>
      <c r="I6" s="4"/>
      <c r="J6" s="3"/>
      <c r="K6" s="3"/>
      <c r="L6" s="3"/>
    </row>
    <row r="7" spans="1:12" ht="15.75">
      <c r="A7" s="3"/>
      <c r="B7" s="6"/>
      <c r="C7" s="1"/>
      <c r="D7" s="1"/>
      <c r="E7" s="3"/>
      <c r="F7" s="4" t="s">
        <v>23</v>
      </c>
      <c r="G7" s="4">
        <f>SUM(G4:G6)</f>
        <v>0</v>
      </c>
      <c r="H7" s="3"/>
      <c r="I7" s="4">
        <f>SUM(I4:I6)</f>
        <v>0</v>
      </c>
      <c r="J7" s="3"/>
      <c r="K7" s="3" t="s">
        <v>61</v>
      </c>
      <c r="L7" s="3"/>
    </row>
    <row r="10" spans="1:12">
      <c r="B10" s="73" t="s">
        <v>99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>
      <c r="B11" s="73" t="s">
        <v>100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ht="48.75" customHeight="1">
      <c r="B12" s="72" t="s">
        <v>101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>
      <c r="B13" s="73" t="s">
        <v>102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8.75" customHeight="1">
      <c r="B14" s="73" t="s">
        <v>103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48" customHeight="1">
      <c r="B15" s="72" t="s">
        <v>104</v>
      </c>
      <c r="C15" s="73"/>
      <c r="D15" s="73"/>
      <c r="E15" s="73"/>
      <c r="F15" s="73"/>
      <c r="G15" s="73"/>
      <c r="H15" s="73"/>
      <c r="I15" s="73"/>
      <c r="J15" s="73"/>
      <c r="K15" s="73"/>
      <c r="L15" s="13"/>
    </row>
  </sheetData>
  <mergeCells count="7">
    <mergeCell ref="A2:L2"/>
    <mergeCell ref="B13:L13"/>
    <mergeCell ref="B14:L14"/>
    <mergeCell ref="B15:K15"/>
    <mergeCell ref="B10:L10"/>
    <mergeCell ref="B11:L11"/>
    <mergeCell ref="B12:L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część 1 </vt:lpstr>
      <vt:lpstr>część 2</vt:lpstr>
      <vt:lpstr>część 3 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 SZPITALNA</dc:creator>
  <cp:lastModifiedBy>Stanisław Żak</cp:lastModifiedBy>
  <dcterms:created xsi:type="dcterms:W3CDTF">2024-05-31T09:20:43Z</dcterms:created>
  <dcterms:modified xsi:type="dcterms:W3CDTF">2024-07-26T09:13:47Z</dcterms:modified>
</cp:coreProperties>
</file>