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2730" tabRatio="500" activeTab="11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</sheets>
  <definedNames/>
  <calcPr fullCalcOnLoad="1"/>
</workbook>
</file>

<file path=xl/sharedStrings.xml><?xml version="1.0" encoding="utf-8"?>
<sst xmlns="http://schemas.openxmlformats.org/spreadsheetml/2006/main" count="878" uniqueCount="277">
  <si>
    <t>Lp.</t>
  </si>
  <si>
    <t>Nazwa asortymentu</t>
  </si>
  <si>
    <t>Jednostka miary</t>
  </si>
  <si>
    <t>Ilość</t>
  </si>
  <si>
    <t>Cena netto za szt.</t>
  </si>
  <si>
    <t>Wartość netto</t>
  </si>
  <si>
    <t>Wartość brutto</t>
  </si>
  <si>
    <t>Numer katalogowy</t>
  </si>
  <si>
    <t>szt.</t>
  </si>
  <si>
    <t>Warunki:</t>
  </si>
  <si>
    <t>4. Szkolenie personelu</t>
  </si>
  <si>
    <t>I</t>
  </si>
  <si>
    <t>Trzpień bezcementowy prosty</t>
  </si>
  <si>
    <t>Nieanatomiczny, zwężający się dystalnie, tytanowy, w wersji kołnierzowej i bezkołnierzowej, porowaty na całej długości, pokryty na całej długości hydroksyapatytem, w rozmiarach od 115mm do 190mm długości i prostokątnym przekroju poprzecznym, posiadający nacięcia wzdłużne i poprzeczne; opcjonalnie trzpienie kołnierzowe ze 125° kątem szyjki w rozmiarach od 130mm do 170mm długości do bioder typu Coxa Vara i specjalne trzpienie bezkołnierzowe typu High Offset w rozmiarach od 130mm do 170mm, a także specjalne trzpienie kołnierzowe i bez kołnierza o długości 110mm przystosowane do bioder dysplastycznych.</t>
  </si>
  <si>
    <t xml:space="preserve">Panewka bezcementowa
</t>
  </si>
  <si>
    <t>Wkładka polietylenowa</t>
  </si>
  <si>
    <t>Z polietylenu wysokiej gęstości - „cross link polietylen”, sterylizowanego promieniami gamma w próżni, neutralna lub z kołnierzem, w rozmiarach minimum 48-66mm, ze skokiem co 2mm, o średnicy wewnętrznej 28mm lub 32mm lub 36mm</t>
  </si>
  <si>
    <t>W minimum 4 rozmiarach długości szyjki, głowa metalowa 28 lub 32mm w minimum 3 rozmiarach długości szyjki.</t>
  </si>
  <si>
    <t xml:space="preserve">Śruba do kości gąbczastej </t>
  </si>
  <si>
    <t>Zaślepka do panewki</t>
  </si>
  <si>
    <t>Wariant nr 2</t>
  </si>
  <si>
    <t>Wariant nr 1</t>
  </si>
  <si>
    <t>Trzpień bezcementowy tytanowy stożkowaty w dwóch płaszczyznach, powierzchnia o strukturze poprzecznych w części proksymalnej i podłużnych w części dystalnej rowków zapobiegających zapadaniu się trzpienia i zwiększających stabilność rotacyjną pokryty porowatym tytanem i hydroksyapatytem na całej długości dostępny w wersji standardowej bezkołnierzowej i kołnierzowej(w 12 rozmiarach, kąt szyjkowo trzonowy 135 stopni), w wersji lateralizowanej bezkołnierzowej lub kołnierzowej (w 11 rozmiarach kąt szyjkowo-trzonowy 126 stopni) oraz w wersji z kątem szyjkowo trzonowym 145 stopni (8 rozmiarów)</t>
  </si>
  <si>
    <t>Panewka sferyczna tytanowa press-fit napylana czystym tytanem w rozmiarach 40-66 ze skokiem co 2 mm, gładko polerowana wewnątrz z antyrotacyjnym mechanizmem zatrzaskowym w połowie głębokości panewki dostępna w wersji bez otworów lub z 3 otworami</t>
  </si>
  <si>
    <t>Wkładki z wysoko usieciowanego polietylenu (cross-link) do głów 36 mm w rozmiarach 52-68, do głów 32 mm w rozmiarach 48-62, do głów 28 mm w rozmiarach 46-60 mm</t>
  </si>
  <si>
    <t>Wkładka ceramiczna</t>
  </si>
  <si>
    <t>Głowa ceramiczna</t>
  </si>
  <si>
    <t>Trzpień prosty, bezkołnierzowy, gładki, wysokopolerowany, metalowy wykonany ze stali nierdzewnej. Trzpień standardowy w 11 rozmiarach o długości od 115mm do 190mm oraz trzpień high-offset w 10 rozmiarach o długości od 130mm do 190mm</t>
  </si>
  <si>
    <t>Korek do blokowania kanału kości</t>
  </si>
  <si>
    <t>Czasza zewnętrzna głowy bipolarnej o podwójnej artykulacji (metal - polietylen - metal), wykorzystująca dodatkową artykulację w celu zmniejszenia zużycia panewki; posiadająca eliptyczny kształt, o dodatnim mimośrodzie, zapewniającej prawidłowe anatomiczne położenie i właściwe rozmieszczenie działających sił; dostępna w 23 rozmiarach (39mm - 65mm) dla głowy wewnętrznej o średnicy 28mm.</t>
  </si>
  <si>
    <t>Głowa bi-polarna</t>
  </si>
  <si>
    <t>Trzpień cementowy</t>
  </si>
  <si>
    <t>Korek</t>
  </si>
  <si>
    <t>Głowa bipolarna w rozmiarach 43mm-59mm. Mechanizm zatrzaskowy wykorzystujący polietylenowy pierścien do zatrzaśnięcia głowy w czaszy. Zewnętrzna strona czaszy metalowa, wewnętrzna polietylenowa.</t>
  </si>
  <si>
    <t>Trzpień cementowy gładko polerowany wykonany ze stali nierdzewnej, stożek 12/14, dostępny w wersji standard (6 rozmiarów) i high offset (6 rozmiarów). Przekrój poprzeczny trzpienia trapezowy, szyjka o przekroju cyrkulotrapezoidalnym (nie cylindryczna). Dodatkowo 7 rozmiarów centralizera, przy czym wszystkie pasują do wszystkich rozmiarów trzpienia</t>
  </si>
  <si>
    <t>Korek zamykający kanał szpikowy</t>
  </si>
  <si>
    <t>Ostrza do napędu</t>
  </si>
  <si>
    <t xml:space="preserve">Trzpień bezcementowy bezkołnierzowy w dwóch płaszczyznach posiadający kształt klina, zwężający się dystalnie, spłaszczony, samocentrujący się w kanale szpikowym (nie wymaga centralizatora), bez kołnierza, konus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głowy.  </t>
  </si>
  <si>
    <t>Panewka typu „press-fit”, tytanowa, strona zewnętrzną pokryta wypustkami zwiększającym o 80% powierzchnię kontaktu z kością, rozmiary od 42mm do 64mm średnicy zewnętrznej ze skokiem co 2 mm. Dostępna wersja z otworami i bez.</t>
  </si>
  <si>
    <t xml:space="preserve">Wkładka do panewki typu „press-fit”, wykonana z wysokousieciowanego polietylenu, dla głów o średnicy 28mm, 32mm. </t>
  </si>
  <si>
    <t xml:space="preserve">Głowa metalowa 28,32 mm  </t>
  </si>
  <si>
    <t>Trzpień endoprotezy stawu biodrowego prosty, proporcjonalny wykonany ze stopu tytanu, w części bliższej pokryty porowatym czystym tytanem i hydroksyapatytem. Trzpień posiadający wzdłużne rowki antyrotacyjne. Dostępny w opcjach kąta szyjkowo-trzonowego (127stopni i 132stopnie) w 11 rozmiarach i długościach 93-126mm dla każdego z kątów. Trzpień rośnie zarówno w wymiarze bocznym jak i przysrodkowym.</t>
  </si>
  <si>
    <t xml:space="preserve">Panewka pressfitowa pierwotna hemisferyczna z pokryciem trójwymiarową okładziną z czystego tytanu umożliwiającego przerost tkanką kostną. Bezotworowa oraz otworowe. Możliwość dodatkowego zastosowania śrub. </t>
  </si>
  <si>
    <t>Wkład polietylenowy z polietylenu III generacji o zwiększonej odporności na utlenianie i tarcie.</t>
  </si>
  <si>
    <t>Głowa metalowa CrCo. Rozmiar ø 28 mm/ø 32 mm w 4 długościach szyjki.</t>
  </si>
  <si>
    <t>Wkręty o średnicy 6,5 i długości 20-80mm służące do mocowania implantów</t>
  </si>
  <si>
    <t>Część udowa</t>
  </si>
  <si>
    <t>Część piszczelowa</t>
  </si>
  <si>
    <t xml:space="preserve">Wkładka polietylenowa </t>
  </si>
  <si>
    <t>Implant rzepki</t>
  </si>
  <si>
    <t>Ostrze do piły</t>
  </si>
  <si>
    <t>część udowa z chromokobaltu, anatomiczna w 8 rozmiarach</t>
  </si>
  <si>
    <t xml:space="preserve">część piszczelowa tytanowa w 10 rozmiarach, </t>
  </si>
  <si>
    <t>implant rzepki</t>
  </si>
  <si>
    <t>wkładki z polietylenu o zwiększonej odporności na ścieranie, mocowane zatrzaskowo na całym obwodzie w wysokościach 9, 10, 12, 14, 17, 20, 23 mm. Możliwość śródoperacyjnego wyboru implantu zachowującego więzadło krzyżowe lub tylnostabilizowanego.</t>
  </si>
  <si>
    <t>Część 2. Endoproteza stawu biodrowego</t>
  </si>
  <si>
    <t>Część 1. Endoproteza stawu biodrowego z opcją ceramiczną</t>
  </si>
  <si>
    <t>Hemisferyczna, typu Press-fit, pełna lub z 3 otworami na śruby w rozmiarach minimum 48-66mm ze skokiem co 2mm. Wszystkie panewki posiadają uniwersalny mechanizm umożliwiający osadzenie wkładki polietylenowej, metalowej i ceramicznej.</t>
  </si>
  <si>
    <t>Cena brutto za szt.</t>
  </si>
  <si>
    <t>Wariant nr 1:</t>
  </si>
  <si>
    <t>Element udowy anatomiczny protezy stawu kolanowego cementowy w opcji z zachowaniem lub wycięciem PCL, kompatybilny z wkładką typu „mobile bearing” i „fixed bearing”, protezy w rozmiarach 2; 2,5; 3; 4; 4N; 5; 6. Stop CoCr. Możliwość dokręcania przedłużek i bloczków do elementu udowego.</t>
  </si>
  <si>
    <t>Element piszczelowy stawu kolanowego cementowy kompatybilny z wkładką typu „fixed bearing”, protezy w rozmiarach 2; 2,5; 3; 4; 5; 6. Stop tytanowy. Możliwość dokręcania przedłużek i klinów do elementu piszczelowego</t>
  </si>
  <si>
    <t>Wkładka polietylenowa typu „fixed bearing” mocowana zatrzaskowo na obwodzie w opcji z zachowaniem lub wycięciem PCL. Polietylen wysokiej gęstości „cross-link”, w grubościach: 8mm; 10mm; 12,5mm; 15mm; 17,5mm dla każdego z rozmiarów; 
Opcjonalnie: wkładka umożliwiająca półzwiązanie protezy</t>
  </si>
  <si>
    <t>Implant rzepki osadzony na cemencie w 4 rozmiarach.</t>
  </si>
  <si>
    <t>podkładki (augmenty) piszczelowe w co najmniej 2 rozmiarach</t>
  </si>
  <si>
    <t>Element udowy jednopromieniowy w płaszczyźnie strzałkowej w zakresie 10-100 stopni, anatomiczny (prawy, lewy) wykonany ze stopu kobaltowo-chromowego, z podniesioną o 7° przednią częścią zapobiegającą tzw. notching, w 8 rozmiarach dla każdej ze stron.</t>
  </si>
  <si>
    <t xml:space="preserve">Uniwersalna (jednakowa dla strony lewej i prawej) część piszczelowa wykonana ze stopu kobaltowo-chromowego, przynajmniej w 8 rozmiarach. </t>
  </si>
  <si>
    <t xml:space="preserve"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Możliwość rozbudowy systemu o system rewizyjny. Możliwość zastosowania wkładek CR/PS/CS. </t>
  </si>
  <si>
    <t>Wariant nr 2:</t>
  </si>
  <si>
    <t xml:space="preserve">Głowa metalowa </t>
  </si>
  <si>
    <t>Nazwa handlowa</t>
  </si>
  <si>
    <t>% Vat</t>
  </si>
  <si>
    <t>Przedłużki</t>
  </si>
  <si>
    <t>Podkładki piszczelowe</t>
  </si>
  <si>
    <t>Należy złożyć ofertę zgodnie z jednym z poniższych wariantów.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</si>
  <si>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</si>
  <si>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</si>
  <si>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</si>
  <si>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</si>
  <si>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</si>
  <si>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</si>
  <si>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</si>
  <si>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</si>
  <si>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</si>
  <si>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</si>
  <si>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Chromowo-kobaltowa o średnicy 28,32 w co najmniej 5 długościach</t>
  </si>
  <si>
    <t>zaślepka do panewki.</t>
  </si>
  <si>
    <t>Zaślepka pakowana fabrycznie razem z panewką. Nie podlega osobnej wycenie.</t>
  </si>
  <si>
    <t>przedłużki standardowe i offsetowe, cementowe</t>
  </si>
  <si>
    <t>przedłużki do części piszczelowej w przynajmniej 2 długościach, cementowe</t>
  </si>
  <si>
    <t>Producent</t>
  </si>
  <si>
    <t>XII</t>
  </si>
  <si>
    <t>Opis techniczny:</t>
  </si>
  <si>
    <t>linka stalowa + zacisk</t>
  </si>
  <si>
    <t>płyta krętarzowa</t>
  </si>
  <si>
    <t>płyta kompresyjna</t>
  </si>
  <si>
    <t>Linki o średnicy 1.6mm lub 2.0mm i długości min. 500mm z plecionki 49 drutów ze stali w komplecie z zaciskiem</t>
  </si>
  <si>
    <t>Wyprofilowana płyta do złamań krętarzowych o grubości 4mm, w dwóch rozmiarach proksymalnych (medium i large) i 6 długościach: 100mm, 110mm, 150mm, 160mm, 200mm, 210mm, posiadająca mechanizm blokujący do kabli oraz dodatkowe otwory na śruby korowe o srednicy 4.5mm</t>
  </si>
  <si>
    <t>Płyty kompresyjne 5, 7, 9, 11 otworowe z nacięciami do linek, odpowiednio 6, 8, 10, 12 nacięć o długościach 165, 205, 255, 305mm</t>
  </si>
  <si>
    <t>Trzpień bezcem. rewizyjny modularny część proksymalna</t>
  </si>
  <si>
    <t>Trzpień bezcem. rewizyjny modularny część dystalna</t>
  </si>
  <si>
    <t>zaślepki do panewki</t>
  </si>
  <si>
    <t>Część udowa wykonana z chromokobaltu , anatomiczna ( lewy i prawy) przynajmniej 8 rozmiarów ( dla każdej strony) . Możliwość zaoferowania rozmiarów węższych niż standardowe</t>
  </si>
  <si>
    <t xml:space="preserve">Część piszczelowa uniwersalna wykonana z chromokobaltu modularna ( nie zwiazana na stałe z wkładką polietylenową) przynajmniej w 11 rozmiarach </t>
  </si>
  <si>
    <t>Wkładka polietylenowa realiująca 3 stopniowe, fabryczne  tyłopochylenie dostępna w grubościach 10mm,12mm,14mm,16mm,18mm,20mm przynajmniej w 6 rozmiarach dla kazdej grubości Sterylizowana promieniami beta . Mocowana na zasadzie zatrzaskowej .</t>
  </si>
  <si>
    <t>Trzpienie przedłużające w wersji bezcementowej.</t>
  </si>
  <si>
    <t>Podkładka uzupełniajaca ubytki kostne pod część piszczelową</t>
  </si>
  <si>
    <t>Implant rzepki z polietylenu w co najmniej 5 rozmiarach.</t>
  </si>
  <si>
    <t>Panewka wielootworowa</t>
  </si>
  <si>
    <t xml:space="preserve"> </t>
  </si>
  <si>
    <t>Kosz panewkowy</t>
  </si>
  <si>
    <t>5. Zamawiający wymaga aby zamawiana endoproteza (przynajmniej w zakresie poz. 1-4 cennika) była zastosowana u co najmniej 1000 pacjentów. Fakt ten ma znajdować swe potwierdzenie w co najmniej jednym z aktualnych raportów rejestrów endorotezoplastyk (akceptowane są: niemiecki, norweski, szwedzki, brytyjski, australijski).</t>
  </si>
  <si>
    <t>5. Zamawiający wymaga aby zamawiana endoproteza (przynajmniej w zakresie poz. 1-3 cennika) była zastosowana u co najmniej 1000 pacjentów. Fakt ten ma znajdować swe potwierdzenie w co najmniej jednym z aktualnych raportów rejestrów endorotezoplastyk (akceptowane są: niemiecki, norweski, szwedzki, brytyjski, australijski).</t>
  </si>
  <si>
    <t>Ostrza kompatybilne z użyczonymi napędami. Rózne rozmiary umożliwiające wykonanie zabiegu wg zaoferowanej techniki. Dodatkowo mogą być zaoferowane ostrza kompatybilne z posiadanymi przez Zamawiającego napędami Acculan.</t>
  </si>
  <si>
    <t>Średnica 6,5mm o długości od 15-70mm ze skokiem co 5mm oraz śruby do koszy panewkowych i panewek wielootworowych.</t>
  </si>
  <si>
    <t>Średnica 6,5mm o długości od 15-50mm ze skokiem co 5mm oraz śruby do koszy panewkowych i panewek wielootworowych.</t>
  </si>
  <si>
    <t>Trzpień bezcementowy</t>
  </si>
  <si>
    <t>Śruby do kości gąbczastej do zastosowania z panewkami.</t>
  </si>
  <si>
    <t>Panewka typu pressfit, hemisferyczna, pokryta od zewnątrz powierzchnią osteointegracyjną, posiadająca minimum 6 otworów na śruby, rozmiar od 48 do 70mm</t>
  </si>
  <si>
    <t>Kosz rewizyjny panewkowy do stosowania z cementem kostnym, posiadający hak i 2 ramiona na kość biodrową, rozmiary od 54 do 66mm</t>
  </si>
  <si>
    <t>Wartość zamówienia podstawowego</t>
  </si>
  <si>
    <t>Całkowita wartość zamówienia</t>
  </si>
  <si>
    <t>Wartość zamówienia w ramach prawa opcji 30%</t>
  </si>
  <si>
    <t>Panewka bezcementowa</t>
  </si>
  <si>
    <t>3. Szkolenie personelu</t>
  </si>
  <si>
    <t>2. Bank implantów na bloku operacyjnym umożliwiający ciągłość pracy - 2 równoległe linie implantów</t>
  </si>
  <si>
    <t>1. Użyczenie 1 zestawu instrumentarium do stosowania zaoferowanych implantów,</t>
  </si>
  <si>
    <t>Wkład w całości ceramiczny z ceramiki wzmocnionej cyrkonem, umożliwiający artykulację ceramika/ceramika i metal/ceramika do głów o średnicy 28mm, 32mm lub 36mm. Wybór śródoperacyjny</t>
  </si>
  <si>
    <t>Głowa ceramiczna z ceramiki wzmocnionej cyrkonem o średnicy 28mm lub 32mm lub 36mm w minimum 3 rozmiarach długości szyjki.</t>
  </si>
  <si>
    <t xml:space="preserve">Wkładka ceramiczna z ceramiki wzmocnionej cyrkonem. Do głów co najmniej 32mm w rozmiarach 48-50 co 2 mm, do głów 36mm w romiarch 52-68 co 2 mm. </t>
  </si>
  <si>
    <t>Głowa ceramiczna z ceramiki wzmocnionej cyrkonem co najmniej 32mm, 36mm w co najmniej 3 rozmiarach długości szyjki.</t>
  </si>
  <si>
    <t>2. Szkolenie personelu</t>
  </si>
  <si>
    <t>Endoproteza rewizyjna bezcementowa stawu biodrowego, modularna, stanowiąca połączenie komponentu krętarzowego i trzpienia dystalnego. Proteza tytanowa z możliwością zastosowania wszystkich typów artykulacji oraz głów 22, 28, 32, 36, 40 i 44 mm. 7 średnic części proksymalnej pokrytej hydroksyapatytem (w zakresie od 19-31 mm) w 4 wysokościach każda. Kąt szyjkowo-trzonowy 132 stopnie.</t>
  </si>
  <si>
    <t>Możliwość opcjonalnego zastosowania w części dystalnej implantów o kształcie walcowatym w całości pokrytych hydroksyapatytem o średnicach od 11mm do 26 mm i długościach  127 mm, 167mm, 217 mm i 267mm w wersjach zakrzywionej i prostej. Trzpienie dystalne w długościach od 155-235 mm, o budowie stożkowej, w średnicach od 14-28 mm w wersjach prostej i giętej wyposażone w integralny system zapobiegający derotacji</t>
  </si>
  <si>
    <t>Trzpień bezcementowy, stożkowy w średnicach 14-24mm, 80mm długości oraz trzpienie 60mm długości o średnicy 11-13mm;  z wertykalnym ożebrowaniem dla zapewnienia stabilności rotacyjnej</t>
  </si>
  <si>
    <t>Trzpień cementowany w średnicach 12-20mm i długości 80mm,  z wertykalnym ożebrowaniem dla zapewnienia stabilności rotacyjnej</t>
  </si>
  <si>
    <t>Element proksymalny: trauma z otworami  – 3 wysokości lub anatomia  z wzdłużnymi płetwami w 1 wysokości</t>
  </si>
  <si>
    <t xml:space="preserve">Panewka bezcementowa, pressfitowa, ze stopu tytanu pokrytego porowatym tytanem i HA,  w 3 średnicach (Small/Standard/Large), Panewka Small w opcji S-R (mniejszy peg centralny); kształt zaokrąglony, dopasowany do panewki kostnej łopatki </t>
  </si>
  <si>
    <t>Śruba tytanowa panewkowa średnicy 4,5mm i długościach od 15mm do 40mm skalowane co 5mm</t>
  </si>
  <si>
    <t>Wkład polietylenowy do panewki w 4 rozmiarach (dla opcji anatomicznej); opcjonalnie panewka cementowana polietylenowa w 3 opcjach</t>
  </si>
  <si>
    <t xml:space="preserve">Głowy wykonane ze stopu tytanu bądź chromo-kobaltu w rozmiarach 40-54mm. </t>
  </si>
  <si>
    <t>Adapter neutralne, ecentryczne (offset +2/ +4/ +8mm) w 2 wysokosciach (standard i Long)</t>
  </si>
  <si>
    <t>Wersja urazowo - anatomiczna</t>
  </si>
  <si>
    <t>Wersja odwrócona</t>
  </si>
  <si>
    <t>Element proksymalny: odwrócony  w trzech opcjach: HA, krótkie do inwersji, trauma, CCD 150st</t>
  </si>
  <si>
    <t>Trzpień rewizyjny bezcementowy, cementowany w trzech długościach 150, 180 i 210mm w przekrojach od 13 do 16mm</t>
  </si>
  <si>
    <t>Glenosfery PE 40,44 mm. Polietylenowe, asymetryczne z poszerzeniem i przedłużeniem sfery w dolnym biegunie - prewencja Scapular Notch</t>
  </si>
  <si>
    <t>Wkładka odwrócona lateralizowana w 2 wysokościach, wykonana z CoCr dla głów 40 i 44mm</t>
  </si>
  <si>
    <t>Łącznik glenosfery z panewką standardowy oraz lateralizowane (+2/+4mm)</t>
  </si>
  <si>
    <t xml:space="preserve">Glenosfery 36mm wykonana z CoCr lub stopu tytanu, sferyczna; w opcji centrycznej i ecentrycznej (prewencja Scapular Notch) </t>
  </si>
  <si>
    <t>Wkładka odwrócona PE  36mm w 3 wysokościach (std /+3/ +6mm)</t>
  </si>
  <si>
    <t>Wkładka do systemu odwróconego metalowa lub ceramiczna dla glenosfer 40 i 44mm w 3 wysokościach (S/M/L)</t>
  </si>
  <si>
    <t>Przedłużenie (wkładka pośrednia) do systemu odwróconego +9</t>
  </si>
  <si>
    <t xml:space="preserve">Panewka bezcementowa, pressfitowa, ze stopu tytanu pokrytego porowatym tytanem i HA,  w 3 średnicach (Small/Standard/Large), Panewka Small w opcji S-R (mniesjzy peg centralny); kształt zaokrąglony, dopasowany do panewki kostnej łopatki </t>
  </si>
  <si>
    <t>Panewka rewizyjna wykonana w technologii druku 3D w 3 rozmiarach</t>
  </si>
  <si>
    <t>Modularny peg do panewki rewizyjnej w 8 wielkościach</t>
  </si>
  <si>
    <t>Element beztrzpieniowy w 4 rozmiarach i 2 wysokościach każdy (8 opcji), wykonany w technologi druku 3D ze stopu tytanu</t>
  </si>
  <si>
    <t>Adapter neutralne, ecentryczne (offset +2/ +4)</t>
  </si>
  <si>
    <t>Wkładka do systemu odwróconego metalowa dla glenosfer 40 i 44mm w 3 wysokościach (S/M/L)</t>
  </si>
  <si>
    <t>Endoproteza obręczy barkowo-ramiennej</t>
  </si>
  <si>
    <t>1. Implanty i narzędzia dostarczane na żądanie w ciągu 3 dni (10pkt. Do oceny oferty, jeżeli więcej to 0pkt.)</t>
  </si>
  <si>
    <t>-</t>
  </si>
  <si>
    <t>Implanty i jedno instrumentarium na stanie Zamawiającego przez cały okres obowiązywania umowy. Wymiana jednorazowych elementów instrumentarium na koszt wykonawcy.</t>
  </si>
  <si>
    <t>Zszywki do łąkotki z jednorazowym aplikatorem, nici niewchłanialne. Aplikator musi umożliwiać wprowadzenie zszywki pod różnymi kątami. Zszywki połączone nicią z założonym węzłem samodociskowym.</t>
  </si>
  <si>
    <t>Implanty do rekonstrukcji ACL - mocowanie udowe: płytka tytanowa z preinstalowaną pętlą syntetyczną o regulowanej długości z mechanizmem blokującym</t>
  </si>
  <si>
    <t>Implanty do rekonstrukcji ACL - mocowanie piszczelowe: śruba interfernecyja polimleczanowa lub PEEK ośredniczach od 7 - 11 mm ze skokiem co 1 mm długości 20-35mm ze skokiem co 5 mm</t>
  </si>
  <si>
    <t>Całkowita wartość zamówienia (podstawowe + w ramach prawa opcji)</t>
  </si>
  <si>
    <t>4. Napędy nie są wymagane</t>
  </si>
  <si>
    <t>Zszywki do łąkotki z jednorazowym aplikatorem, nici niewchłanialne. Aplikator musi umożliwiać wprowadzenie zszywki pod różnymi kątami. Zszywki połączone nicią z założonym węzłem samodociskowym. Możliwość wprowadzenia od 2 do 7 implantów.</t>
  </si>
  <si>
    <t>komponent udowy cementowany ze stopu CoCr w minimum 5 rozmiarach</t>
  </si>
  <si>
    <t>komponent piszczelowy ze stopu CoCr w minimum 7 rozmiarach, cementowany</t>
  </si>
  <si>
    <t>wkładka stawowa polietylenowa w minimum 7 grubościach</t>
  </si>
  <si>
    <t>komponent udowy ze stopu CoCr w minimum 5 rozmiarach, bezcementowy z możliwością zastosowania wersji hipoalergicznej ze stopu TiNbN</t>
  </si>
  <si>
    <t>komponent piszczelowy ze stopu CoCr w minimum 7 rozmiarach, bezcementowy z mozliwością zastosowania wersji hipoalergicznej ze stopu TiNbN</t>
  </si>
  <si>
    <t>ostrze do napędu</t>
  </si>
  <si>
    <t>1. Użyczenie 1 zestawu instrumentarium do zakładania zaoferowanych implantów - dostarczane na żądanie w ciągu 24h od wezwania</t>
  </si>
  <si>
    <t>2. Bank implantów na bloku operacyjnym umożliwiający ciągłość pracy - może być dostarczany na żądanie w ciągu 24h od wezwania</t>
  </si>
  <si>
    <r>
      <t>Głowa metalowa 22, 28, 32,</t>
    </r>
    <r>
      <rPr>
        <sz val="10"/>
        <color indexed="10"/>
        <rFont val="Calibri"/>
        <family val="2"/>
      </rPr>
      <t xml:space="preserve"> 36</t>
    </r>
  </si>
  <si>
    <t>Bloczek udowy</t>
  </si>
  <si>
    <t>Zestaw do stabilizacji kręgosłupa z dostępu tylnego z opcją krzyżowo-miedniczą.</t>
  </si>
  <si>
    <t>śruba</t>
  </si>
  <si>
    <t>śruba kaniulowana</t>
  </si>
  <si>
    <t>bloker</t>
  </si>
  <si>
    <t>pręt tytanowy</t>
  </si>
  <si>
    <t>łącznik pręta</t>
  </si>
  <si>
    <t>poprzeczka</t>
  </si>
  <si>
    <t>drut Kirschnera</t>
  </si>
  <si>
    <r>
      <rPr>
        <b/>
        <sz val="12"/>
        <rFont val="Calibri"/>
        <family val="2"/>
      </rPr>
      <t>Klatki międzytrzonowe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</si>
  <si>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Klatka międzytrzonowa</t>
  </si>
  <si>
    <r>
      <rPr>
        <b/>
        <sz val="12"/>
        <rFont val="Calibri"/>
        <family val="2"/>
      </rPr>
      <t>Implanty międzytrzonowe niewchłanialne typu ACIF z syntetycznym wypełnieniem odcinka szyjnego kręgosłupa i płytkami szyjnymi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</si>
  <si>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klatka szyjna</t>
  </si>
  <si>
    <t>wypełnienie</t>
  </si>
  <si>
    <t>Płytki szyjne</t>
  </si>
  <si>
    <t>płytka szyjna</t>
  </si>
  <si>
    <t>wkręt</t>
  </si>
  <si>
    <t>1. Użyczenie 2 zestawów instrumentarium do stabilizacji kręgosłupa i po 1 zestawie do zakałdania pozostałych implantów</t>
  </si>
  <si>
    <t>3. Dopuszcza się dostawy wyrobów niejałowych</t>
  </si>
  <si>
    <t>śruby</t>
  </si>
  <si>
    <t>pręty proste o zakończeniach „nieokrągłych”  i okrągłych  o śr. 5,5mm o dług. od 30 do 500mm
pręty dogięte pręty proste o zakończeniach „nieokrągłych”  i okrągłych   o sr. 5,5mm o dług od 40 do 150mm</t>
  </si>
  <si>
    <r>
      <rPr>
        <b/>
        <sz val="12"/>
        <rFont val="Calibri"/>
        <family val="2"/>
      </rPr>
      <t>Klatki międzytrzonowe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</si>
  <si>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Instrumentarium: zestaw narzędzi do dyscektomii i oczyszczenia przestrzeni międzykręgowej oraz do usunięcia tkanek miękkich z płytki granicznej. przymiary do określenia wysokości implantu, aplikator do implantów, dystraktor umożliwiający pomiar i utrzymanie przestrzeni dyskowej   </t>
  </si>
  <si>
    <t>Klatka lędźwiowa typu PLIF</t>
  </si>
  <si>
    <t xml:space="preserve"> - implanty znakowane 3 markerami
- czoło implantu spłaszczone
- powierzchnia znakowana
- długość 19 i 31mm
- wysokość 7-14mm skok co 2mm</t>
  </si>
  <si>
    <r>
      <rPr>
        <b/>
        <sz val="12"/>
        <rFont val="Calibri"/>
        <family val="2"/>
      </rPr>
      <t xml:space="preserve">Implanty międzytrzonowe niewchłanialne typu ACIF z syntetycznym wypełnieniem odcinka szyjnego kręgosłupa.    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</si>
  <si>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Instrumentarium: zestaw musi zawierać narzędzia do modelowania płytki tzw. "bendery"  wraz z dedykowanym śrubokrętem do śrub</t>
  </si>
  <si>
    <t>płytki do stabilizacji kręgosłupa (płytka musi być podatna na doginanie tzw "pre-bending')</t>
  </si>
  <si>
    <t>śruby samogwintujące do płytki</t>
  </si>
  <si>
    <t>Igły  do podawania cementu kostnego. Igły pakowane są osobno niezależnie od reszty zestawu. Igły dostępne w 3 średnicach w przedziale 9-15G (różnica pomiędzy średnicami co najmniej 2G). Igły dostępne w przynajmniej dwóch długościach w przedziale 120-150 mm. Igły dostępne z dwoma kształtami ostrzy – stożkowe i jednostronnie ścięte,</t>
  </si>
  <si>
    <t xml:space="preserve">Zestaw zawierający pakowane razem lub osobno następujące elementy: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podajnika lub podajników do wprowadzania cementu, 
• mieszalnika do cementu,
• cement o podwyższonej lepkości o konsystencji pasty do zębów, zawierający środek cieniujący. Cement charakteryzuje się opóźnionym czasem wiązania nie krótszym niż 10 minut po wymieszaniu składników.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</si>
  <si>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Bank implantów na bloku operacyjnym umożliwiający ciągłość pracy </t>
  </si>
  <si>
    <t xml:space="preserve">10 sztuk po 2 z każdej średnicy  - średnice 3,0mm, 4,5mm, 5,0mm, 5,5mm
</t>
  </si>
  <si>
    <t>Cewniki balonowe do tt. szyjnych w systemie RX (Monorail) o długościach 80, 90, 135, 150 cm, kompatybilne z prowadnikiem 0,018 ", srednice od 2mm do 7mm (co 0,5mm) i 8mm. Długosci: 10/15/20/30/40/60/80/100/120/150/220 mm, kompatybilne z koszulką 4F i  5F dla średnic 7mm i 8mm, ciśnienie RBP 14 atm i 12ATM dla 8mm średnicy.</t>
  </si>
  <si>
    <t xml:space="preserve"> 5 sztuk (3x 7x30mm, 2x9x30mm)</t>
  </si>
  <si>
    <t>DEOPOZYT:</t>
  </si>
  <si>
    <t>Stent szyjny dostosowany do naczyń szyjnych, samorozprężalny, pleciony z drutu będącego stopem kobaltu, chromu, żelaza, niklu i molibdenu z rdzeniem tantalowym zapowniejacym doskonało widoczność całego stentu w skopii. System dostarczania akceptujący prowadnik 0,014”, monorail. Długość cewnika dostawczego 135cm. Średnica systemu dostawczego 5 oraz 6F. Stent pleciony w kształt tubularnej siatki (mesh), o architekturze zamkniętokomórkowej bez dodatkowej mikrosiatki. Stent o dużej elastyczności, miękkości i możliwości dopasowania do kształtu naczynia i jego zmieniającej się średnicy - tętnica szyjna wspólna-tętnica szyjna wewnętrzna. Stent z możliwością ponownego złożenia - całkowicie repozycjonowalny. Średnice w naczyniu: 4-9mm, długości w naczyniu: 30-62mm.</t>
  </si>
  <si>
    <t xml:space="preserve"> Prowadnik z filtrem do neuroprotekcji dystalnej z prowadnikiem 0,014" pokryty teflonem o długości 190 cm oraz 300 cm z platynową miękką kształtowalną końcówką. Koszyk filtra umocowany w sposób gwarantujący obrót na prowadniku. Filtr w postaci pętli nitinolowej będącej jednocześnie cieniującym markerem z koszykiem/membraną o porowatości 110mikronów. Jeden rozmiar dopasowujący się do różnych średnic naczynia w zakresie od 3,5 do 5,5mm. System Monorail o profilu przejścia 3,2F</t>
  </si>
  <si>
    <t>5 sztuk</t>
  </si>
  <si>
    <t>10 sztuk</t>
  </si>
  <si>
    <t xml:space="preserve"> Prowadnik o sztywny o stalowym rdzeniu i oplocie z płaskiego drutu pokrytego PTFE. Średnica: 0,035”, Długość:  260cm. Końcówka kształtowalna o długości 3cm,  kształt prosty.</t>
  </si>
  <si>
    <t>śruba, hak</t>
  </si>
  <si>
    <t>śruby redukcyjne (odciągowe)</t>
  </si>
  <si>
    <t>Część 6 Trzpienie rewizyjne</t>
  </si>
  <si>
    <t>Część 7 Implanty do rekonstrukcji ACL i zszywki do łąkotki</t>
  </si>
  <si>
    <t xml:space="preserve">Część 8 Zszywki do łąkotki </t>
  </si>
  <si>
    <t>Część 10 Implanty kręgosłupowe do techniki przezskórnej i otwartej</t>
  </si>
  <si>
    <t>Część 12 Stenty szyjne z neuroprotekcją</t>
  </si>
  <si>
    <t>Zamawiający dopuszcza zaoferowanie produktu gdzie elementy zestawu opisanego w poz. 2 (lub ich komplety) będą pakowane, wycenione i fakturowane osobno. W takim przypadku należy w cenniku wycenić każdy z elementów osobno. Dopuszczalne są opakowania zbiorcze max. po 3 szt.</t>
  </si>
  <si>
    <t>Śruba tytanowa panewkowa średnicy 6,5mm i długościach od 15mm do 40mm skalowane co 5mm</t>
  </si>
  <si>
    <t>Śruba tytanowa panewkowa średnicy 6,5mm i długościach od 15mm do 40mm skalowane co 5mm oraz śruba panewkowa 5mm</t>
  </si>
  <si>
    <t>Panewka rewizyjna augmentowana tytanowa</t>
  </si>
  <si>
    <t>Instrumentarium: instrumentarium do wszczepienia klatek w obrębie kręgosłupa szyjnego musi zawierać następujące elementy
- zestaw przeziernych dla RTG automatycznych retraktorów do tkanek miękkich o zmiennej długości łopatek -
- 2 rozwieraki Clowarda (prawy i lewy) wraz grotami do trzonów kręgów (pin-y).
- zestaw łyżek kostnych do oczyszczania przestrzeni dyskowej                                                                                                                                                                                                                             - narzędzia do modelowania płytki tzw. "bendery"  wraz z dedykowanym śrubokrętem do śrub</t>
  </si>
  <si>
    <t>klatki wykonane z PEEK, przezierne, ząbkowane, do międzykręgowej tylnej stabilizacji odcinka szyjnego (poziomy C3-C7), odtwarzające naturalny kształt powierzchni kręgu, otwór wewnątrz implantu umożliwia umieszczenie wiórów kostnych, materiału syntetycznego lub przerost tkanką kostną, znaczniki rtg umożliwiające pooperacyjną lokalizację implantu, stabilizacja pierwotna - press-fit</t>
  </si>
  <si>
    <t>5. Napędy nie są wymagane</t>
  </si>
  <si>
    <t>1, 2, 3</t>
  </si>
  <si>
    <t>igła</t>
  </si>
  <si>
    <t>igła prowadząca do techniki przezskórnej</t>
  </si>
  <si>
    <t>drut prowadzący do techniki przezskórnej</t>
  </si>
  <si>
    <t xml:space="preserve">płytki do stabilizacji kręgosłupa (płytka musi być podatna na doginanie tzw "pre-bending'), płyta do stabilizacja międzykręgowej z dostępu przedniego. Płyta niskoprofilowa o grubości 2,5 mm i szerokości 17,5 mm. Długość płyt w zakresie 16-110 mm ze skokiem co 2, 3 mm w zależności od długości płyty. Płytki wstępnie dogięte, o półprzeziernym wzorze, umożliwiającym kontrolę RTG miejsca zrostu. Jednostopniowa blokada śruby na zasadzie przesłony uniemożliwiającej wykręcenie się śruby. </t>
  </si>
  <si>
    <t xml:space="preserve">wkręty samogwintujące o cylindrycznym rdzeniu i łagodnym zakończeniu oraz osobne wkręty samonawiercające o ostrym zakończeniu nie wymagające nawiercania kości korowej. Śruby o długościach w przedziale między 12 a 18 mm ze skokiem co 2 mm oraz dwóch średnicach: 4 mm i 4,5 mm. Śruby do osadzania pod stałym kątem z maksymalnym odchyleniem 2° oraz oddzielne do wkręcania pod kątem 15° względem płyty. </t>
  </si>
  <si>
    <t xml:space="preserve">Anatomiczny kształt implantu pozwalający na odtworzenie naturalnej lordozy szyjnej. Wykonana z PEEK. Rozmiary: co najmniej sześć różnych wysokości klatek ( od 4mm – 9 mm, skok co 1mm) i dwie głębokości ( 12mm i 14 mm ). Metalowe markery umożliwiające ocenę położenia wszczepów po implantacji. Obecność dodatkowego systemu kotwiczącego klatkę w przestrzeni międzytrzonowej (poza ząbkowaną lub porowatą powierzchnią) w postaci 2 tytanowych szpilek na górnej i dolnej części implantu.
</t>
  </si>
  <si>
    <t>jałowy praparat na bazie fosforanów wapnia i/lub hudroksyapatytu do wypełnienia klatki szyjnej. Substytut powinien mieć postać bryły lub pasty.</t>
  </si>
  <si>
    <t xml:space="preserve">Klatki wykonana z PEEK, umożliwiająca poszerzenie i utrzymanie poszerzonej przestrzeni międzytrzonowej i otworów międzykręgowych do momentu uzyskania zrostu kostnego.
Co najmniej dwie długości wszczepów (20 i 25 mm), co najmniej sześć wysokości od 9 do 14 mm rosnąco co 1 mm oraz trzy różne stopnie skosu (0, 4 i 8°). Powierzchnia styku z trzonami ostro ząbkowana. Wewnątrz klatki przestrzeń na przeszczep kostny bądź substytut kostny. Znaczniki metalowe dla oceny radiologicznej położenia klatki po zaimplantowaniu.
</t>
  </si>
  <si>
    <t>poprzeczki ruchome i sztywne do połączenia równległych prętów</t>
  </si>
  <si>
    <t>łączniki pręta – osiowe i typu „domino” i offsetowe – umożliwiające nie równoległe połączenie prętów, otwarte i zamknięte</t>
  </si>
  <si>
    <t>igła prowadząca*</t>
  </si>
  <si>
    <t>drut Kirschnera*</t>
  </si>
  <si>
    <t>Ofertę złożono zgodnie z opisem technicznym nr:</t>
  </si>
  <si>
    <t>* Elementy nie podlegają wycenie, jeżeli Wykonawca będzie je na bieżąco zapewniać jako elementy wielorazowe instrumentarium. Wymiana zużytych elementów na koszt Wykonawcy</t>
  </si>
  <si>
    <t>Pręty tytanowe z heksagonalnym zakończeniem celem precyzyjnego wprowadzenia pręta do śruby o średnicy 5,5 i 6mm o dł. od 30mm do 80mm-stopniowane co 5mm, oraz od 90mm do 190mm-stopniowane co 10mm, możliwość zastosowania pręta prostego 480mm i 600mm. Dostępne pręty CoCr 6mm oraz pręty wygięte fabrycznie o średnicy 5,5 i 6mm i długościach od 30 do 130mm.</t>
  </si>
  <si>
    <t>Opis techniczny nr 1</t>
  </si>
  <si>
    <t>Śruby z podwójnie prowadzonym gwintem na całej długości 
kaniulowane  sztywne oraz ruchome
kaniulowane, samogwintujące  z atraumatycznym zakończeniem, samotnące i samogwintujące  z atraumatycznym zakończeniem sterylne i niesterylne. Możliwość blokady poliaksjalności śrub w dowolnym momencie bez jednoczesnego blokowania możliwości przesunięcia pręta względem śruby.
śr. 4,5mm i 5,5mm o dłg. 25-50mm, ze skokiem co 5mm;
 śr. od 5,5mm do 9,5mm o dłg. 2,5mm do 80mm
haki laminarne i pedikularne – haki proste i off-setowe. Wymagane śruby odciągowe w rozmiarach do wyboru operatora.</t>
  </si>
  <si>
    <t>Śruby z samonawiercającym i cylindrycznym profilem gwintu i stożkowym rdzeniu,  o podwójnym rodzaju gwintu- korówkowy szerszy i samotnący-ostry na stożku. Śruby przezskórne z wbudowanymi łopatkami o długościach 70 i 110mm, posiadające gwint redukcyjny o długości 15mm. Śruby kodowane kolorami  o średnicach od 4,5 do 8,5mm co 1 mm oraz długościach w zależności od średnicy i długości łopatek 25mm do 90mm- stopniowane co 5mm, w większych rozmiarach co 10mm. Śruby na otwarto z podwójnym gwintem. Wymagane śruby odciągowe w rozmiarach do wyboru operatora.</t>
  </si>
  <si>
    <t>Opis techniczny nr 2</t>
  </si>
  <si>
    <t>element blokujący śruby z poz. 1 - 3</t>
  </si>
  <si>
    <t>bloczki udowe do cześci udowej, w różnych rozmiarach</t>
  </si>
  <si>
    <t>Część 3. Endoproteza stawu kolanowego cementowa</t>
  </si>
  <si>
    <t>Część 4. Endoproteza stawu kolanowego cementowa i bezcementowa</t>
  </si>
  <si>
    <t>Część udowa bezcementowa</t>
  </si>
  <si>
    <t>Część piszczelowa bezcementowa</t>
  </si>
  <si>
    <t>Wkładka polietylenowa bezcementowa</t>
  </si>
  <si>
    <t>Element udowy bezcementowy, anatomiczny (prawy, lewy), jednoosiowy, wykonany ze stopu kobaltowo-chromowego, w 8 rozmiarach dla każdej ze stron.</t>
  </si>
  <si>
    <t>bezcementowa, uniwersalna (jednakowa dla strony lewej i prawej) część piszczelowa wykonana ze stopu tytanu, częściowo gąbczasta, w 8 rozmiarach.</t>
  </si>
  <si>
    <t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</t>
  </si>
  <si>
    <t>Część 11 Endoprotezy stawu barkowego</t>
  </si>
  <si>
    <t>Część 9 Zestaw do wertebroplastyki</t>
  </si>
  <si>
    <r>
      <t xml:space="preserve">Głowa metalowa 22, 28, 32, </t>
    </r>
    <r>
      <rPr>
        <sz val="10"/>
        <rFont val="Calibri"/>
        <family val="2"/>
      </rPr>
      <t>36</t>
    </r>
  </si>
  <si>
    <r>
      <t xml:space="preserve">Głowa metalowa CoCr o średnicy 22 +/-0,2mm, 28mm, 32mm, </t>
    </r>
    <r>
      <rPr>
        <sz val="10"/>
        <rFont val="Calibri"/>
        <family val="2"/>
      </rPr>
      <t>36mm w trzech rozmiarach  długości szyjki</t>
    </r>
  </si>
  <si>
    <t>Część 5 Endoproteza stawu kolanowego jednoprzedziałowa</t>
  </si>
  <si>
    <t>Wkładka rotacyjna wykonana z polietylenu z przeciwutleniaczem Pentaerythritol Tetrakis stabilizującym wolne rodniki.
System pozwalający na połączenie elementu udowego i piszczelowego w zakresie +/- 2 rozmiary, wkładka zawsze jest w
rozmiarze elementu udowego zachowując optymalne dopasowanie. Opcje CR/CS i PS w 10 rozmiarach o wysokościach
5, 6, 7, 8, 10, 12, 16mm oraz w opcji PS dodatkowo 18 i 20mm</t>
  </si>
  <si>
    <t>Element udowy stawu kolanowego, bezcementowy, anatomiczny (lewy i prawy) o proporcjonalnym i stopniowo
zmniejszającym się promieniu, napylony porowatym tytanem, wykonany ze stopu CoCr. W opcji CR i PS. Grubość w
części tylnej dla opcji PS 9mm, a dla opcji CR 8mm. W opcji PS klatka międzykłykciowa o nachyleniu 18°. W 14
rozmiarach dla każdej ze stron w tym 10 rozmiarów standard i 4 rozmiary wąskie</t>
  </si>
  <si>
    <t>Element piszczelowy stawu kolanowego w opcji rotacyjnej, bezcementowy, napylony porowatym tytanem, wykonany ze
stopu CoCr z wysoce polerowaną powierzchnią artykulacji. W części dolnej posiada 4 pegi napylone porowatym tytanem.
Kompatybilny z wkładką rotacyjną CR i PS. Dostępny w dziesięciu rozmiarach (1 - 10)</t>
  </si>
  <si>
    <t>1. Użyczenie 2 zestawów instrumentarium do techniki małoinwazyjnej do stosowania zaoferowanych implantów,</t>
  </si>
  <si>
    <t>3. Bank implantów na bloku operacyjnym umożliwiający ciągłość pracy - 2 równoległe linie implantów</t>
  </si>
  <si>
    <t>2. Użyczenie 1 napędu ortopedycznego (piłowanie, wiercenie)</t>
  </si>
  <si>
    <t>2. Bank implantów na bloku operacyjnym umożliwiający ciągłość pracy - 1 linia implantów</t>
  </si>
  <si>
    <t>1. Użyczenie 2 instrumentarium do ACL na cały okres obowiązywania umowy</t>
  </si>
  <si>
    <t>2. Bank implantów na bloku operacyjnym umożliwiający ciągłość pracy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</si>
</sst>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#,##0.000"/>
    <numFmt numFmtId="172" formatCode="#,##0.0000"/>
    <numFmt numFmtId="173" formatCode="#,##0.0"/>
    <numFmt numFmtId="174" formatCode="#,##0.00\ &quot;zł&quot;"/>
  </numFmts>
  <fonts count="7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9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sz val="8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Fill="1" applyBorder="1" applyAlignment="1">
      <alignment horizontal="justify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7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/>
    </xf>
    <xf numFmtId="4" fontId="18" fillId="0" borderId="1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9" fontId="18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top"/>
    </xf>
    <xf numFmtId="4" fontId="18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right" vertical="center"/>
    </xf>
    <xf numFmtId="4" fontId="12" fillId="0" borderId="2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" fontId="18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/>
    </xf>
    <xf numFmtId="4" fontId="18" fillId="0" borderId="31" xfId="0" applyNumberFormat="1" applyFont="1" applyFill="1" applyBorder="1" applyAlignment="1">
      <alignment horizontal="center" vertical="top"/>
    </xf>
    <xf numFmtId="4" fontId="12" fillId="0" borderId="3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13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2" fontId="18" fillId="0" borderId="23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11" fillId="0" borderId="13" xfId="40" applyNumberFormat="1" applyFont="1" applyFill="1" applyBorder="1" applyAlignment="1">
      <alignment vertical="center"/>
    </xf>
    <xf numFmtId="0" fontId="10" fillId="0" borderId="14" xfId="40" applyNumberFormat="1" applyFont="1" applyFill="1" applyBorder="1" applyAlignment="1">
      <alignment vertical="center"/>
    </xf>
    <xf numFmtId="0" fontId="10" fillId="0" borderId="19" xfId="4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7" fillId="0" borderId="10" xfId="0" applyFont="1" applyBorder="1" applyAlignment="1">
      <alignment vertical="center"/>
    </xf>
    <xf numFmtId="4" fontId="28" fillId="0" borderId="29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4" fontId="29" fillId="0" borderId="2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6" fillId="0" borderId="0" xfId="40" applyNumberFormat="1" applyFont="1" applyFill="1" applyBorder="1" applyAlignment="1">
      <alignment vertical="center"/>
    </xf>
    <xf numFmtId="0" fontId="10" fillId="0" borderId="0" xfId="40" applyNumberFormat="1" applyFont="1" applyFill="1" applyBorder="1" applyAlignment="1">
      <alignment vertical="center"/>
    </xf>
    <xf numFmtId="0" fontId="11" fillId="0" borderId="0" xfId="4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26" fillId="0" borderId="0" xfId="40" applyNumberFormat="1" applyFont="1" applyFill="1" applyBorder="1" applyAlignment="1">
      <alignment vertical="center"/>
    </xf>
    <xf numFmtId="0" fontId="11" fillId="0" borderId="0" xfId="4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4" xfId="40" applyNumberFormat="1" applyFont="1" applyFill="1" applyBorder="1" applyAlignment="1">
      <alignment vertical="center"/>
    </xf>
    <xf numFmtId="0" fontId="10" fillId="0" borderId="0" xfId="4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4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8" fillId="0" borderId="3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2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5" fillId="35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justify" vertical="top"/>
    </xf>
    <xf numFmtId="0" fontId="18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28" xfId="40" applyFont="1" applyFill="1" applyBorder="1" applyAlignment="1">
      <alignment horizontal="center" vertical="center"/>
    </xf>
    <xf numFmtId="0" fontId="9" fillId="0" borderId="26" xfId="40" applyFont="1" applyFill="1" applyBorder="1" applyAlignment="1">
      <alignment horizontal="center" vertical="center"/>
    </xf>
    <xf numFmtId="0" fontId="9" fillId="0" borderId="33" xfId="4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/>
    </xf>
    <xf numFmtId="0" fontId="15" fillId="35" borderId="29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left" vertical="center" wrapText="1"/>
    </xf>
    <xf numFmtId="0" fontId="9" fillId="36" borderId="26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>
      <alignment horizontal="left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66"/>
  <sheetViews>
    <sheetView zoomScaleSheetLayoutView="100" zoomScalePageLayoutView="0" workbookViewId="0" topLeftCell="A10">
      <selection activeCell="A27" sqref="A27:A29"/>
    </sheetView>
  </sheetViews>
  <sheetFormatPr defaultColWidth="8.8515625" defaultRowHeight="15"/>
  <cols>
    <col min="1" max="1" width="4.57421875" style="45" customWidth="1"/>
    <col min="2" max="2" width="13.140625" style="45" customWidth="1"/>
    <col min="3" max="3" width="10.140625" style="45" customWidth="1"/>
    <col min="4" max="4" width="9.421875" style="45" customWidth="1"/>
    <col min="5" max="5" width="9.00390625" style="45" customWidth="1"/>
    <col min="6" max="6" width="4.28125" style="45" customWidth="1"/>
    <col min="7" max="7" width="10.140625" style="45" customWidth="1"/>
    <col min="8" max="8" width="12.57421875" style="45" customWidth="1"/>
    <col min="9" max="11" width="12.00390625" style="45" customWidth="1"/>
    <col min="12" max="12" width="10.7109375" style="45" customWidth="1"/>
    <col min="13" max="16384" width="8.8515625" style="46" customWidth="1"/>
  </cols>
  <sheetData>
    <row r="1" spans="1:3" ht="15" customHeight="1">
      <c r="A1" s="261"/>
      <c r="B1" s="261"/>
      <c r="C1" s="261"/>
    </row>
    <row r="2" ht="17.25" customHeight="1">
      <c r="A2" s="47" t="s">
        <v>56</v>
      </c>
    </row>
    <row r="3" ht="17.25" customHeight="1"/>
    <row r="4" spans="1:12" ht="39.7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ht="15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ht="33.75">
      <c r="A6" s="52">
        <v>1</v>
      </c>
      <c r="B6" s="53" t="s">
        <v>12</v>
      </c>
      <c r="C6" s="52" t="s">
        <v>8</v>
      </c>
      <c r="D6" s="52">
        <v>175</v>
      </c>
      <c r="E6" s="80"/>
      <c r="F6" s="81"/>
      <c r="G6" s="82"/>
      <c r="H6" s="80"/>
      <c r="I6" s="54"/>
      <c r="J6" s="54"/>
      <c r="K6" s="54"/>
      <c r="L6" s="54"/>
    </row>
    <row r="7" spans="1:12" ht="45.75" customHeight="1">
      <c r="A7" s="52">
        <v>2</v>
      </c>
      <c r="B7" s="53" t="s">
        <v>123</v>
      </c>
      <c r="C7" s="52" t="s">
        <v>8</v>
      </c>
      <c r="D7" s="50">
        <f>D6-D18</f>
        <v>150</v>
      </c>
      <c r="E7" s="80"/>
      <c r="F7" s="83"/>
      <c r="G7" s="82"/>
      <c r="H7" s="80"/>
      <c r="I7" s="55"/>
      <c r="J7" s="55"/>
      <c r="K7" s="55"/>
      <c r="L7" s="55"/>
    </row>
    <row r="8" spans="1:12" ht="45" customHeight="1">
      <c r="A8" s="52">
        <v>3</v>
      </c>
      <c r="B8" s="53" t="s">
        <v>15</v>
      </c>
      <c r="C8" s="52" t="s">
        <v>8</v>
      </c>
      <c r="D8" s="52">
        <f>D7-D12</f>
        <v>137</v>
      </c>
      <c r="E8" s="80"/>
      <c r="F8" s="81"/>
      <c r="G8" s="82"/>
      <c r="H8" s="80"/>
      <c r="I8" s="54"/>
      <c r="J8" s="54"/>
      <c r="K8" s="54"/>
      <c r="L8" s="54"/>
    </row>
    <row r="9" spans="1:12" ht="42.75" customHeight="1">
      <c r="A9" s="52">
        <v>4</v>
      </c>
      <c r="B9" s="53" t="s">
        <v>69</v>
      </c>
      <c r="C9" s="52" t="s">
        <v>8</v>
      </c>
      <c r="D9" s="52">
        <f>D6-D13</f>
        <v>148</v>
      </c>
      <c r="E9" s="80"/>
      <c r="F9" s="81"/>
      <c r="G9" s="82"/>
      <c r="H9" s="80"/>
      <c r="I9" s="54"/>
      <c r="J9" s="54"/>
      <c r="K9" s="54"/>
      <c r="L9" s="54"/>
    </row>
    <row r="10" spans="1:12" ht="36.75" customHeight="1">
      <c r="A10" s="52">
        <v>5</v>
      </c>
      <c r="B10" s="53" t="s">
        <v>18</v>
      </c>
      <c r="C10" s="52" t="s">
        <v>8</v>
      </c>
      <c r="D10" s="52">
        <f>ROUNDUP((0.33*D7),0)</f>
        <v>50</v>
      </c>
      <c r="E10" s="80"/>
      <c r="F10" s="81"/>
      <c r="G10" s="82"/>
      <c r="H10" s="80"/>
      <c r="I10" s="54"/>
      <c r="J10" s="54"/>
      <c r="K10" s="54"/>
      <c r="L10" s="54"/>
    </row>
    <row r="11" spans="1:12" ht="36.75" customHeight="1">
      <c r="A11" s="52">
        <v>6</v>
      </c>
      <c r="B11" s="53" t="s">
        <v>19</v>
      </c>
      <c r="C11" s="52" t="s">
        <v>8</v>
      </c>
      <c r="D11" s="52">
        <f>D7</f>
        <v>150</v>
      </c>
      <c r="E11" s="80"/>
      <c r="F11" s="81"/>
      <c r="G11" s="82"/>
      <c r="H11" s="80"/>
      <c r="I11" s="54"/>
      <c r="J11" s="54"/>
      <c r="K11" s="54"/>
      <c r="L11" s="54"/>
    </row>
    <row r="12" spans="1:12" ht="27" customHeight="1">
      <c r="A12" s="52">
        <v>7</v>
      </c>
      <c r="B12" s="53" t="s">
        <v>25</v>
      </c>
      <c r="C12" s="52" t="s">
        <v>8</v>
      </c>
      <c r="D12" s="52">
        <f>ROUNDUP((0.07*D6),0)</f>
        <v>13</v>
      </c>
      <c r="E12" s="80"/>
      <c r="F12" s="81"/>
      <c r="G12" s="82"/>
      <c r="H12" s="80"/>
      <c r="I12" s="54"/>
      <c r="J12" s="54"/>
      <c r="K12" s="54"/>
      <c r="L12" s="54"/>
    </row>
    <row r="13" spans="1:12" ht="27" customHeight="1">
      <c r="A13" s="52">
        <v>8</v>
      </c>
      <c r="B13" s="53" t="s">
        <v>26</v>
      </c>
      <c r="C13" s="52" t="s">
        <v>8</v>
      </c>
      <c r="D13" s="52">
        <f>ROUNDUP((0.15*D6),0)</f>
        <v>27</v>
      </c>
      <c r="E13" s="80"/>
      <c r="F13" s="81"/>
      <c r="G13" s="82"/>
      <c r="H13" s="80"/>
      <c r="I13" s="54"/>
      <c r="J13" s="54"/>
      <c r="K13" s="54"/>
      <c r="L13" s="54"/>
    </row>
    <row r="14" spans="1:12" ht="27" customHeight="1">
      <c r="A14" s="52">
        <v>9</v>
      </c>
      <c r="B14" s="53" t="s">
        <v>30</v>
      </c>
      <c r="C14" s="52" t="s">
        <v>8</v>
      </c>
      <c r="D14" s="52">
        <v>10</v>
      </c>
      <c r="E14" s="80"/>
      <c r="F14" s="81"/>
      <c r="G14" s="82"/>
      <c r="H14" s="80"/>
      <c r="I14" s="54"/>
      <c r="J14" s="54"/>
      <c r="K14" s="54"/>
      <c r="L14" s="56"/>
    </row>
    <row r="15" spans="1:12" ht="23.25" customHeight="1">
      <c r="A15" s="52">
        <v>10</v>
      </c>
      <c r="B15" s="53" t="s">
        <v>31</v>
      </c>
      <c r="C15" s="52" t="s">
        <v>8</v>
      </c>
      <c r="D15" s="52">
        <v>10</v>
      </c>
      <c r="E15" s="80"/>
      <c r="F15" s="81"/>
      <c r="G15" s="82"/>
      <c r="H15" s="80"/>
      <c r="I15" s="54"/>
      <c r="J15" s="54"/>
      <c r="K15" s="54"/>
      <c r="L15" s="56"/>
    </row>
    <row r="16" spans="1:12" ht="41.25" customHeight="1">
      <c r="A16" s="52">
        <v>11</v>
      </c>
      <c r="B16" s="53" t="s">
        <v>32</v>
      </c>
      <c r="C16" s="52" t="s">
        <v>8</v>
      </c>
      <c r="D16" s="52">
        <v>10</v>
      </c>
      <c r="E16" s="80"/>
      <c r="F16" s="81"/>
      <c r="G16" s="82"/>
      <c r="H16" s="80"/>
      <c r="I16" s="54"/>
      <c r="J16" s="54"/>
      <c r="K16" s="54"/>
      <c r="L16" s="56"/>
    </row>
    <row r="17" spans="1:12" ht="27" customHeight="1">
      <c r="A17" s="52">
        <v>12</v>
      </c>
      <c r="B17" s="53" t="s">
        <v>110</v>
      </c>
      <c r="C17" s="52" t="s">
        <v>8</v>
      </c>
      <c r="D17" s="52">
        <v>10</v>
      </c>
      <c r="E17" s="80"/>
      <c r="F17" s="81"/>
      <c r="G17" s="82"/>
      <c r="H17" s="80"/>
      <c r="I17" s="54"/>
      <c r="J17" s="54"/>
      <c r="K17" s="54"/>
      <c r="L17" s="54"/>
    </row>
    <row r="18" spans="1:12" ht="41.25" customHeight="1">
      <c r="A18" s="52">
        <v>13</v>
      </c>
      <c r="B18" s="53" t="s">
        <v>108</v>
      </c>
      <c r="C18" s="52" t="s">
        <v>8</v>
      </c>
      <c r="D18" s="52">
        <v>25</v>
      </c>
      <c r="E18" s="80"/>
      <c r="F18" s="81"/>
      <c r="G18" s="82"/>
      <c r="H18" s="80"/>
      <c r="I18" s="54"/>
      <c r="J18" s="54"/>
      <c r="K18" s="54"/>
      <c r="L18" s="54"/>
    </row>
    <row r="19" spans="1:12" ht="41.25" customHeight="1">
      <c r="A19" s="52">
        <v>14</v>
      </c>
      <c r="B19" s="53" t="s">
        <v>36</v>
      </c>
      <c r="C19" s="52" t="s">
        <v>8</v>
      </c>
      <c r="D19" s="52">
        <f>D6</f>
        <v>175</v>
      </c>
      <c r="E19" s="80"/>
      <c r="F19" s="81"/>
      <c r="G19" s="82"/>
      <c r="H19" s="80"/>
      <c r="I19" s="54"/>
      <c r="J19" s="54"/>
      <c r="K19" s="54"/>
      <c r="L19" s="54"/>
    </row>
    <row r="20" spans="1:12" s="26" customFormat="1" ht="15" customHeight="1">
      <c r="A20" s="256" t="s">
        <v>120</v>
      </c>
      <c r="B20" s="256"/>
      <c r="C20" s="256"/>
      <c r="D20" s="256"/>
      <c r="E20" s="256"/>
      <c r="F20" s="256"/>
      <c r="G20" s="256"/>
      <c r="H20" s="80"/>
      <c r="I20" s="27"/>
      <c r="J20" s="141" t="s">
        <v>161</v>
      </c>
      <c r="K20" s="28"/>
      <c r="L20" s="28"/>
    </row>
    <row r="21" spans="1:13" s="26" customFormat="1" ht="15" customHeight="1">
      <c r="A21" s="256" t="s">
        <v>122</v>
      </c>
      <c r="B21" s="256"/>
      <c r="C21" s="256"/>
      <c r="D21" s="256"/>
      <c r="E21" s="256"/>
      <c r="F21" s="256"/>
      <c r="G21" s="256"/>
      <c r="H21" s="80"/>
      <c r="I21" s="27"/>
      <c r="J21" s="141" t="s">
        <v>161</v>
      </c>
      <c r="K21" s="28"/>
      <c r="L21" s="28"/>
      <c r="M21" s="29"/>
    </row>
    <row r="22" spans="1:13" s="26" customFormat="1" ht="15" customHeight="1">
      <c r="A22" s="257" t="s">
        <v>121</v>
      </c>
      <c r="B22" s="257"/>
      <c r="C22" s="257"/>
      <c r="D22" s="257"/>
      <c r="E22" s="257"/>
      <c r="F22" s="257"/>
      <c r="G22" s="257"/>
      <c r="H22" s="225"/>
      <c r="I22" s="27"/>
      <c r="J22" s="141" t="s">
        <v>161</v>
      </c>
      <c r="K22" s="28"/>
      <c r="L22" s="164"/>
      <c r="M22" s="28"/>
    </row>
    <row r="23" spans="1:13" s="26" customFormat="1" ht="21.75" customHeight="1">
      <c r="A23" s="260" t="s">
        <v>246</v>
      </c>
      <c r="B23" s="260"/>
      <c r="C23" s="260"/>
      <c r="D23" s="260"/>
      <c r="E23" s="260"/>
      <c r="F23" s="260"/>
      <c r="G23" s="260"/>
      <c r="H23" s="80"/>
      <c r="I23" s="224"/>
      <c r="J23" s="224"/>
      <c r="K23" s="28"/>
      <c r="L23" s="164"/>
      <c r="M23" s="28"/>
    </row>
    <row r="25" spans="7:8" ht="15.75" customHeight="1">
      <c r="G25" s="57"/>
      <c r="H25" s="87"/>
    </row>
    <row r="26" spans="1:12" s="60" customFormat="1" ht="12">
      <c r="A26" s="58" t="s">
        <v>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s="60" customFormat="1" ht="12">
      <c r="A27" s="59" t="s">
        <v>271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s="60" customFormat="1" ht="12">
      <c r="A28" s="59" t="s">
        <v>273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s="60" customFormat="1" ht="12">
      <c r="A29" s="59" t="s">
        <v>272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s="60" customFormat="1" ht="12">
      <c r="A30" s="59" t="s">
        <v>10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s="60" customFormat="1" ht="42" customHeight="1">
      <c r="A31" s="258" t="s">
        <v>111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 s="60" customFormat="1" ht="1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s="61" customFormat="1" ht="18.75">
      <c r="A33" s="259" t="s">
        <v>74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  <row r="34" spans="1:12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33" customHeight="1">
      <c r="A35" s="63" t="s">
        <v>21</v>
      </c>
      <c r="B35" s="64"/>
      <c r="C35" s="65"/>
      <c r="D35" s="66"/>
      <c r="E35" s="66"/>
      <c r="F35" s="66"/>
      <c r="G35" s="67"/>
      <c r="H35" s="66"/>
      <c r="I35" s="66"/>
      <c r="J35" s="66"/>
      <c r="K35" s="66"/>
      <c r="L35" s="68"/>
    </row>
    <row r="36" spans="1:12" ht="67.5" customHeight="1">
      <c r="A36" s="69">
        <v>1</v>
      </c>
      <c r="B36" s="70" t="s">
        <v>12</v>
      </c>
      <c r="C36" s="246" t="s">
        <v>13</v>
      </c>
      <c r="D36" s="247"/>
      <c r="E36" s="247"/>
      <c r="F36" s="247"/>
      <c r="G36" s="247"/>
      <c r="H36" s="247"/>
      <c r="I36" s="247"/>
      <c r="J36" s="247"/>
      <c r="K36" s="247"/>
      <c r="L36" s="248"/>
    </row>
    <row r="37" spans="1:12" ht="38.25" customHeight="1">
      <c r="A37" s="72">
        <v>2</v>
      </c>
      <c r="B37" s="73" t="s">
        <v>14</v>
      </c>
      <c r="C37" s="246" t="s">
        <v>57</v>
      </c>
      <c r="D37" s="247"/>
      <c r="E37" s="247"/>
      <c r="F37" s="247"/>
      <c r="G37" s="247"/>
      <c r="H37" s="247"/>
      <c r="I37" s="247"/>
      <c r="J37" s="247"/>
      <c r="K37" s="247"/>
      <c r="L37" s="248"/>
    </row>
    <row r="38" spans="1:12" ht="35.25" customHeight="1">
      <c r="A38" s="72">
        <v>3</v>
      </c>
      <c r="B38" s="73" t="s">
        <v>15</v>
      </c>
      <c r="C38" s="246" t="s">
        <v>16</v>
      </c>
      <c r="D38" s="247"/>
      <c r="E38" s="247"/>
      <c r="F38" s="247"/>
      <c r="G38" s="247"/>
      <c r="H38" s="247"/>
      <c r="I38" s="247"/>
      <c r="J38" s="247"/>
      <c r="K38" s="247"/>
      <c r="L38" s="248"/>
    </row>
    <row r="39" spans="1:12" ht="25.5" customHeight="1">
      <c r="A39" s="69">
        <v>4</v>
      </c>
      <c r="B39" s="73" t="s">
        <v>69</v>
      </c>
      <c r="C39" s="246" t="s">
        <v>17</v>
      </c>
      <c r="D39" s="247"/>
      <c r="E39" s="247"/>
      <c r="F39" s="247"/>
      <c r="G39" s="247"/>
      <c r="H39" s="247"/>
      <c r="I39" s="247"/>
      <c r="J39" s="247"/>
      <c r="K39" s="247"/>
      <c r="L39" s="248"/>
    </row>
    <row r="40" spans="1:12" ht="36.75" customHeight="1">
      <c r="A40" s="72">
        <v>5</v>
      </c>
      <c r="B40" s="71" t="s">
        <v>18</v>
      </c>
      <c r="C40" s="246" t="s">
        <v>114</v>
      </c>
      <c r="D40" s="247"/>
      <c r="E40" s="247"/>
      <c r="F40" s="247"/>
      <c r="G40" s="247"/>
      <c r="H40" s="247"/>
      <c r="I40" s="247"/>
      <c r="J40" s="247"/>
      <c r="K40" s="247"/>
      <c r="L40" s="248"/>
    </row>
    <row r="41" spans="1:12" ht="27" customHeight="1">
      <c r="A41" s="72">
        <v>6</v>
      </c>
      <c r="B41" s="73" t="s">
        <v>19</v>
      </c>
      <c r="C41" s="246" t="s">
        <v>19</v>
      </c>
      <c r="D41" s="247"/>
      <c r="E41" s="247"/>
      <c r="F41" s="247"/>
      <c r="G41" s="247"/>
      <c r="H41" s="247"/>
      <c r="I41" s="247"/>
      <c r="J41" s="247"/>
      <c r="K41" s="247"/>
      <c r="L41" s="248"/>
    </row>
    <row r="42" spans="1:12" ht="27" customHeight="1">
      <c r="A42" s="69">
        <v>7</v>
      </c>
      <c r="B42" s="71" t="s">
        <v>25</v>
      </c>
      <c r="C42" s="249" t="s">
        <v>127</v>
      </c>
      <c r="D42" s="250"/>
      <c r="E42" s="250"/>
      <c r="F42" s="250"/>
      <c r="G42" s="250"/>
      <c r="H42" s="250"/>
      <c r="I42" s="250"/>
      <c r="J42" s="250"/>
      <c r="K42" s="250"/>
      <c r="L42" s="251"/>
    </row>
    <row r="43" spans="1:12" ht="27" customHeight="1">
      <c r="A43" s="72">
        <v>8</v>
      </c>
      <c r="B43" s="71" t="s">
        <v>26</v>
      </c>
      <c r="C43" s="252" t="s">
        <v>128</v>
      </c>
      <c r="D43" s="252"/>
      <c r="E43" s="252"/>
      <c r="F43" s="252"/>
      <c r="G43" s="252"/>
      <c r="H43" s="252"/>
      <c r="I43" s="252"/>
      <c r="J43" s="252"/>
      <c r="K43" s="252"/>
      <c r="L43" s="252"/>
    </row>
    <row r="44" spans="1:12" ht="48" customHeight="1">
      <c r="A44" s="72">
        <v>9</v>
      </c>
      <c r="B44" s="71" t="s">
        <v>30</v>
      </c>
      <c r="C44" s="252" t="s">
        <v>29</v>
      </c>
      <c r="D44" s="252"/>
      <c r="E44" s="252"/>
      <c r="F44" s="252"/>
      <c r="G44" s="252"/>
      <c r="H44" s="252"/>
      <c r="I44" s="252"/>
      <c r="J44" s="252"/>
      <c r="K44" s="252"/>
      <c r="L44" s="252"/>
    </row>
    <row r="45" spans="1:12" ht="33.75" customHeight="1">
      <c r="A45" s="69">
        <v>10</v>
      </c>
      <c r="B45" s="71" t="s">
        <v>31</v>
      </c>
      <c r="C45" s="252" t="s">
        <v>27</v>
      </c>
      <c r="D45" s="252"/>
      <c r="E45" s="252"/>
      <c r="F45" s="252"/>
      <c r="G45" s="252"/>
      <c r="H45" s="252"/>
      <c r="I45" s="252"/>
      <c r="J45" s="252"/>
      <c r="K45" s="252"/>
      <c r="L45" s="252"/>
    </row>
    <row r="46" spans="1:12" ht="20.25" customHeight="1">
      <c r="A46" s="72">
        <v>11</v>
      </c>
      <c r="B46" s="71" t="s">
        <v>32</v>
      </c>
      <c r="C46" s="265" t="s">
        <v>28</v>
      </c>
      <c r="D46" s="266"/>
      <c r="E46" s="266"/>
      <c r="F46" s="266"/>
      <c r="G46" s="266"/>
      <c r="H46" s="266"/>
      <c r="I46" s="266"/>
      <c r="J46" s="266"/>
      <c r="K46" s="266"/>
      <c r="L46" s="267"/>
    </row>
    <row r="47" spans="1:12" ht="27" customHeight="1">
      <c r="A47" s="72">
        <v>12</v>
      </c>
      <c r="B47" s="71" t="s">
        <v>110</v>
      </c>
      <c r="C47" s="243" t="s">
        <v>119</v>
      </c>
      <c r="D47" s="244"/>
      <c r="E47" s="244"/>
      <c r="F47" s="244"/>
      <c r="G47" s="244"/>
      <c r="H47" s="244"/>
      <c r="I47" s="244"/>
      <c r="J47" s="244"/>
      <c r="K47" s="244"/>
      <c r="L47" s="245"/>
    </row>
    <row r="48" spans="1:12" ht="27" customHeight="1">
      <c r="A48" s="69">
        <v>13</v>
      </c>
      <c r="B48" s="71" t="s">
        <v>108</v>
      </c>
      <c r="C48" s="243" t="s">
        <v>118</v>
      </c>
      <c r="D48" s="244"/>
      <c r="E48" s="244"/>
      <c r="F48" s="244"/>
      <c r="G48" s="244"/>
      <c r="H48" s="244"/>
      <c r="I48" s="244"/>
      <c r="J48" s="244"/>
      <c r="K48" s="244"/>
      <c r="L48" s="245"/>
    </row>
    <row r="49" spans="1:12" ht="27" customHeight="1">
      <c r="A49" s="72">
        <v>14</v>
      </c>
      <c r="B49" s="71" t="s">
        <v>36</v>
      </c>
      <c r="C49" s="252" t="s">
        <v>113</v>
      </c>
      <c r="D49" s="252"/>
      <c r="E49" s="252"/>
      <c r="F49" s="252"/>
      <c r="G49" s="252"/>
      <c r="H49" s="252"/>
      <c r="I49" s="252"/>
      <c r="J49" s="252"/>
      <c r="K49" s="252"/>
      <c r="L49" s="252"/>
    </row>
    <row r="50" spans="1:12" ht="27" customHeight="1">
      <c r="A50" s="75"/>
      <c r="B50" s="74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ht="43.5" customHeight="1">
      <c r="A51" s="63" t="s">
        <v>20</v>
      </c>
      <c r="B51" s="64"/>
      <c r="C51" s="65"/>
      <c r="D51" s="66"/>
      <c r="E51" s="66"/>
      <c r="F51" s="66"/>
      <c r="G51" s="67"/>
      <c r="H51" s="66"/>
      <c r="I51" s="66"/>
      <c r="J51" s="66"/>
      <c r="K51" s="66"/>
      <c r="L51" s="77"/>
    </row>
    <row r="52" spans="1:12" ht="66.75" customHeight="1">
      <c r="A52" s="69">
        <v>1</v>
      </c>
      <c r="B52" s="70" t="s">
        <v>12</v>
      </c>
      <c r="C52" s="262" t="s">
        <v>22</v>
      </c>
      <c r="D52" s="263"/>
      <c r="E52" s="263"/>
      <c r="F52" s="263"/>
      <c r="G52" s="263"/>
      <c r="H52" s="263"/>
      <c r="I52" s="263"/>
      <c r="J52" s="263"/>
      <c r="K52" s="263"/>
      <c r="L52" s="264"/>
    </row>
    <row r="53" spans="1:12" ht="36" customHeight="1">
      <c r="A53" s="72">
        <v>2</v>
      </c>
      <c r="B53" s="73" t="s">
        <v>14</v>
      </c>
      <c r="C53" s="246" t="s">
        <v>23</v>
      </c>
      <c r="D53" s="247"/>
      <c r="E53" s="247"/>
      <c r="F53" s="247"/>
      <c r="G53" s="247"/>
      <c r="H53" s="247"/>
      <c r="I53" s="247"/>
      <c r="J53" s="247"/>
      <c r="K53" s="247"/>
      <c r="L53" s="248"/>
    </row>
    <row r="54" spans="1:12" ht="39" customHeight="1">
      <c r="A54" s="72">
        <v>3</v>
      </c>
      <c r="B54" s="73" t="s">
        <v>15</v>
      </c>
      <c r="C54" s="246" t="s">
        <v>24</v>
      </c>
      <c r="D54" s="247"/>
      <c r="E54" s="247"/>
      <c r="F54" s="247"/>
      <c r="G54" s="247"/>
      <c r="H54" s="247"/>
      <c r="I54" s="247"/>
      <c r="J54" s="247"/>
      <c r="K54" s="247"/>
      <c r="L54" s="248"/>
    </row>
    <row r="55" spans="1:12" ht="26.25" customHeight="1">
      <c r="A55" s="69">
        <v>4</v>
      </c>
      <c r="B55" s="73" t="s">
        <v>69</v>
      </c>
      <c r="C55" s="246" t="s">
        <v>85</v>
      </c>
      <c r="D55" s="247"/>
      <c r="E55" s="247"/>
      <c r="F55" s="247"/>
      <c r="G55" s="247"/>
      <c r="H55" s="247"/>
      <c r="I55" s="247"/>
      <c r="J55" s="247"/>
      <c r="K55" s="247"/>
      <c r="L55" s="248"/>
    </row>
    <row r="56" spans="1:12" ht="33" customHeight="1">
      <c r="A56" s="72">
        <v>5</v>
      </c>
      <c r="B56" s="71" t="s">
        <v>18</v>
      </c>
      <c r="C56" s="246" t="s">
        <v>115</v>
      </c>
      <c r="D56" s="247"/>
      <c r="E56" s="247"/>
      <c r="F56" s="247"/>
      <c r="G56" s="247"/>
      <c r="H56" s="247"/>
      <c r="I56" s="247"/>
      <c r="J56" s="247"/>
      <c r="K56" s="247"/>
      <c r="L56" s="248"/>
    </row>
    <row r="57" spans="1:12" ht="27.75" customHeight="1">
      <c r="A57" s="72">
        <v>6</v>
      </c>
      <c r="B57" s="73" t="s">
        <v>19</v>
      </c>
      <c r="C57" s="246" t="s">
        <v>86</v>
      </c>
      <c r="D57" s="247"/>
      <c r="E57" s="247"/>
      <c r="F57" s="247"/>
      <c r="G57" s="247"/>
      <c r="H57" s="247"/>
      <c r="I57" s="247"/>
      <c r="J57" s="247"/>
      <c r="K57" s="247"/>
      <c r="L57" s="248"/>
    </row>
    <row r="58" spans="1:12" ht="29.25" customHeight="1">
      <c r="A58" s="69">
        <v>7</v>
      </c>
      <c r="B58" s="71" t="s">
        <v>25</v>
      </c>
      <c r="C58" s="246" t="s">
        <v>129</v>
      </c>
      <c r="D58" s="247"/>
      <c r="E58" s="247"/>
      <c r="F58" s="247"/>
      <c r="G58" s="247"/>
      <c r="H58" s="247"/>
      <c r="I58" s="247"/>
      <c r="J58" s="247"/>
      <c r="K58" s="247"/>
      <c r="L58" s="248"/>
    </row>
    <row r="59" spans="1:12" ht="23.25" customHeight="1">
      <c r="A59" s="72">
        <v>8</v>
      </c>
      <c r="B59" s="71" t="s">
        <v>26</v>
      </c>
      <c r="C59" s="246" t="s">
        <v>130</v>
      </c>
      <c r="D59" s="247"/>
      <c r="E59" s="247"/>
      <c r="F59" s="247"/>
      <c r="G59" s="247"/>
      <c r="H59" s="247"/>
      <c r="I59" s="247"/>
      <c r="J59" s="247"/>
      <c r="K59" s="247"/>
      <c r="L59" s="248"/>
    </row>
    <row r="60" spans="1:12" ht="40.5" customHeight="1">
      <c r="A60" s="72">
        <v>9</v>
      </c>
      <c r="B60" s="71" t="s">
        <v>30</v>
      </c>
      <c r="C60" s="246" t="s">
        <v>33</v>
      </c>
      <c r="D60" s="247"/>
      <c r="E60" s="247"/>
      <c r="F60" s="247"/>
      <c r="G60" s="247"/>
      <c r="H60" s="247"/>
      <c r="I60" s="247"/>
      <c r="J60" s="247"/>
      <c r="K60" s="247"/>
      <c r="L60" s="248"/>
    </row>
    <row r="61" spans="1:12" ht="54" customHeight="1">
      <c r="A61" s="69">
        <v>10</v>
      </c>
      <c r="B61" s="71" t="s">
        <v>31</v>
      </c>
      <c r="C61" s="249" t="s">
        <v>34</v>
      </c>
      <c r="D61" s="250"/>
      <c r="E61" s="250"/>
      <c r="F61" s="250"/>
      <c r="G61" s="250"/>
      <c r="H61" s="250"/>
      <c r="I61" s="250"/>
      <c r="J61" s="250"/>
      <c r="K61" s="250"/>
      <c r="L61" s="251"/>
    </row>
    <row r="62" spans="1:12" ht="19.5" customHeight="1">
      <c r="A62" s="72">
        <v>11</v>
      </c>
      <c r="B62" s="71" t="s">
        <v>32</v>
      </c>
      <c r="C62" s="252" t="s">
        <v>35</v>
      </c>
      <c r="D62" s="252"/>
      <c r="E62" s="252"/>
      <c r="F62" s="252"/>
      <c r="G62" s="252"/>
      <c r="H62" s="252"/>
      <c r="I62" s="252"/>
      <c r="J62" s="252"/>
      <c r="K62" s="252"/>
      <c r="L62" s="252"/>
    </row>
    <row r="63" spans="1:12" ht="35.25" customHeight="1">
      <c r="A63" s="72">
        <v>12</v>
      </c>
      <c r="B63" s="71" t="s">
        <v>110</v>
      </c>
      <c r="C63" s="243" t="s">
        <v>119</v>
      </c>
      <c r="D63" s="244"/>
      <c r="E63" s="244"/>
      <c r="F63" s="244"/>
      <c r="G63" s="244"/>
      <c r="H63" s="244"/>
      <c r="I63" s="244"/>
      <c r="J63" s="244"/>
      <c r="K63" s="244"/>
      <c r="L63" s="245"/>
    </row>
    <row r="64" spans="1:12" ht="35.25" customHeight="1">
      <c r="A64" s="69">
        <v>13</v>
      </c>
      <c r="B64" s="71" t="s">
        <v>108</v>
      </c>
      <c r="C64" s="243" t="s">
        <v>118</v>
      </c>
      <c r="D64" s="244"/>
      <c r="E64" s="244"/>
      <c r="F64" s="244"/>
      <c r="G64" s="244"/>
      <c r="H64" s="244"/>
      <c r="I64" s="244"/>
      <c r="J64" s="244"/>
      <c r="K64" s="244"/>
      <c r="L64" s="245"/>
    </row>
    <row r="65" spans="1:12" ht="27" customHeight="1">
      <c r="A65" s="72">
        <v>14</v>
      </c>
      <c r="B65" s="71" t="s">
        <v>36</v>
      </c>
      <c r="C65" s="253" t="s">
        <v>113</v>
      </c>
      <c r="D65" s="254"/>
      <c r="E65" s="254"/>
      <c r="F65" s="254"/>
      <c r="G65" s="254"/>
      <c r="H65" s="254"/>
      <c r="I65" s="254"/>
      <c r="J65" s="254"/>
      <c r="K65" s="254"/>
      <c r="L65" s="255"/>
    </row>
    <row r="66" spans="1:12" ht="27" customHeight="1">
      <c r="A66" s="75"/>
      <c r="B66" s="74"/>
      <c r="C66" s="76"/>
      <c r="D66" s="76"/>
      <c r="E66" s="76"/>
      <c r="F66" s="76"/>
      <c r="G66" s="76"/>
      <c r="H66" s="76"/>
      <c r="I66" s="76"/>
      <c r="J66" s="76"/>
      <c r="K66" s="76"/>
      <c r="L66" s="76"/>
    </row>
  </sheetData>
  <sheetProtection selectLockedCells="1" selectUnlockedCells="1"/>
  <mergeCells count="35">
    <mergeCell ref="C54:L54"/>
    <mergeCell ref="C39:L39"/>
    <mergeCell ref="C40:L40"/>
    <mergeCell ref="A1:C1"/>
    <mergeCell ref="C52:L52"/>
    <mergeCell ref="C53:L53"/>
    <mergeCell ref="C46:L46"/>
    <mergeCell ref="C49:L49"/>
    <mergeCell ref="C44:L44"/>
    <mergeCell ref="C45:L45"/>
    <mergeCell ref="A20:G20"/>
    <mergeCell ref="A21:G21"/>
    <mergeCell ref="A22:G22"/>
    <mergeCell ref="A31:L31"/>
    <mergeCell ref="C43:L43"/>
    <mergeCell ref="A33:L33"/>
    <mergeCell ref="A23:G23"/>
    <mergeCell ref="C41:L41"/>
    <mergeCell ref="C47:L47"/>
    <mergeCell ref="C48:L48"/>
    <mergeCell ref="C63:L63"/>
    <mergeCell ref="C57:L57"/>
    <mergeCell ref="C60:L60"/>
    <mergeCell ref="C36:L36"/>
    <mergeCell ref="C37:L37"/>
    <mergeCell ref="C38:L38"/>
    <mergeCell ref="C42:L42"/>
    <mergeCell ref="C58:L58"/>
    <mergeCell ref="C64:L64"/>
    <mergeCell ref="C55:L55"/>
    <mergeCell ref="C56:L56"/>
    <mergeCell ref="C61:L61"/>
    <mergeCell ref="C62:L62"/>
    <mergeCell ref="C65:L65"/>
    <mergeCell ref="C59:L5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M81"/>
  <sheetViews>
    <sheetView zoomScalePageLayoutView="0" workbookViewId="0" topLeftCell="A40">
      <selection activeCell="C47" sqref="C47:L47"/>
    </sheetView>
  </sheetViews>
  <sheetFormatPr defaultColWidth="9.140625" defaultRowHeight="15"/>
  <cols>
    <col min="1" max="1" width="5.8515625" style="42" customWidth="1"/>
    <col min="2" max="2" width="15.00390625" style="42" customWidth="1"/>
    <col min="3" max="6" width="9.140625" style="42" customWidth="1"/>
    <col min="7" max="7" width="11.00390625" style="42" customWidth="1"/>
    <col min="8" max="11" width="9.140625" style="42" customWidth="1"/>
    <col min="12" max="12" width="10.7109375" style="42" customWidth="1"/>
    <col min="13" max="16384" width="9.140625" style="42" customWidth="1"/>
  </cols>
  <sheetData>
    <row r="2" spans="1:3" s="44" customFormat="1" ht="15.75">
      <c r="A2" s="172" t="s">
        <v>224</v>
      </c>
      <c r="B2" s="173"/>
      <c r="C2" s="173"/>
    </row>
    <row r="3" spans="1:3" s="44" customFormat="1" ht="18.75">
      <c r="A3" s="174"/>
      <c r="B3" s="173"/>
      <c r="C3" s="173"/>
    </row>
    <row r="4" spans="1:12" s="14" customFormat="1" ht="33.75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s="15" customFormat="1" ht="12.75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s="44" customFormat="1" ht="22.5" customHeight="1">
      <c r="A6" s="300" t="s">
        <v>179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 s="44" customFormat="1" ht="12.75">
      <c r="A7" s="33">
        <v>1</v>
      </c>
      <c r="B7" s="175" t="s">
        <v>219</v>
      </c>
      <c r="C7" s="32" t="s">
        <v>8</v>
      </c>
      <c r="D7" s="32">
        <v>350</v>
      </c>
      <c r="E7" s="131"/>
      <c r="F7" s="33"/>
      <c r="G7" s="149"/>
      <c r="H7" s="149"/>
      <c r="I7" s="33"/>
      <c r="J7" s="33"/>
      <c r="K7" s="33"/>
      <c r="L7" s="31"/>
    </row>
    <row r="8" spans="1:12" s="44" customFormat="1" ht="25.5">
      <c r="A8" s="33">
        <v>2</v>
      </c>
      <c r="B8" s="175" t="s">
        <v>181</v>
      </c>
      <c r="C8" s="32" t="s">
        <v>8</v>
      </c>
      <c r="D8" s="32">
        <v>80</v>
      </c>
      <c r="E8" s="131"/>
      <c r="F8" s="33"/>
      <c r="G8" s="149"/>
      <c r="H8" s="149"/>
      <c r="I8" s="33"/>
      <c r="J8" s="33"/>
      <c r="K8" s="33"/>
      <c r="L8" s="31"/>
    </row>
    <row r="9" spans="1:12" s="44" customFormat="1" ht="25.5">
      <c r="A9" s="33">
        <v>3</v>
      </c>
      <c r="B9" s="175" t="s">
        <v>220</v>
      </c>
      <c r="C9" s="32" t="s">
        <v>8</v>
      </c>
      <c r="D9" s="32">
        <v>20</v>
      </c>
      <c r="E9" s="131"/>
      <c r="F9" s="33"/>
      <c r="G9" s="149"/>
      <c r="H9" s="149"/>
      <c r="I9" s="33"/>
      <c r="J9" s="33"/>
      <c r="K9" s="33"/>
      <c r="L9" s="31"/>
    </row>
    <row r="10" spans="1:12" s="44" customFormat="1" ht="12.75">
      <c r="A10" s="175">
        <v>4</v>
      </c>
      <c r="B10" s="33" t="s">
        <v>182</v>
      </c>
      <c r="C10" s="32" t="s">
        <v>8</v>
      </c>
      <c r="D10" s="32">
        <f>D7+D8+D9</f>
        <v>450</v>
      </c>
      <c r="E10" s="131"/>
      <c r="F10" s="33"/>
      <c r="G10" s="149"/>
      <c r="H10" s="149"/>
      <c r="I10" s="33"/>
      <c r="J10" s="33"/>
      <c r="K10" s="33"/>
      <c r="L10" s="31"/>
    </row>
    <row r="11" spans="1:12" s="44" customFormat="1" ht="12.75">
      <c r="A11" s="33">
        <v>5</v>
      </c>
      <c r="B11" s="33" t="s">
        <v>183</v>
      </c>
      <c r="C11" s="32" t="s">
        <v>8</v>
      </c>
      <c r="D11" s="32">
        <v>90</v>
      </c>
      <c r="E11" s="131"/>
      <c r="F11" s="33"/>
      <c r="G11" s="149"/>
      <c r="H11" s="149"/>
      <c r="I11" s="33"/>
      <c r="J11" s="33"/>
      <c r="K11" s="31"/>
      <c r="L11" s="31"/>
    </row>
    <row r="12" spans="1:12" s="44" customFormat="1" ht="12.75">
      <c r="A12" s="33">
        <v>6</v>
      </c>
      <c r="B12" s="33" t="s">
        <v>184</v>
      </c>
      <c r="C12" s="32" t="s">
        <v>8</v>
      </c>
      <c r="D12" s="32">
        <v>20</v>
      </c>
      <c r="E12" s="131"/>
      <c r="F12" s="33"/>
      <c r="G12" s="149"/>
      <c r="H12" s="149"/>
      <c r="I12" s="33"/>
      <c r="J12" s="33"/>
      <c r="K12" s="33"/>
      <c r="L12" s="31"/>
    </row>
    <row r="13" spans="1:12" s="44" customFormat="1" ht="12.75">
      <c r="A13" s="33">
        <v>7</v>
      </c>
      <c r="B13" s="33" t="s">
        <v>185</v>
      </c>
      <c r="C13" s="32" t="s">
        <v>8</v>
      </c>
      <c r="D13" s="32">
        <v>20</v>
      </c>
      <c r="E13" s="131"/>
      <c r="F13" s="33"/>
      <c r="G13" s="149"/>
      <c r="H13" s="149"/>
      <c r="I13" s="33"/>
      <c r="J13" s="33"/>
      <c r="K13" s="31"/>
      <c r="L13" s="31"/>
    </row>
    <row r="14" spans="1:12" s="44" customFormat="1" ht="12.75">
      <c r="A14" s="175">
        <v>8</v>
      </c>
      <c r="B14" s="33" t="s">
        <v>244</v>
      </c>
      <c r="C14" s="32" t="s">
        <v>8</v>
      </c>
      <c r="D14" s="32">
        <f>D8</f>
        <v>80</v>
      </c>
      <c r="E14" s="131"/>
      <c r="F14" s="33"/>
      <c r="G14" s="149"/>
      <c r="H14" s="149"/>
      <c r="I14" s="33"/>
      <c r="J14" s="33"/>
      <c r="K14" s="31"/>
      <c r="L14" s="31"/>
    </row>
    <row r="15" spans="1:12" s="44" customFormat="1" ht="12.75">
      <c r="A15" s="33">
        <v>9</v>
      </c>
      <c r="B15" s="33" t="s">
        <v>245</v>
      </c>
      <c r="C15" s="32" t="s">
        <v>8</v>
      </c>
      <c r="D15" s="32">
        <f>D14</f>
        <v>80</v>
      </c>
      <c r="E15" s="131"/>
      <c r="F15" s="33"/>
      <c r="G15" s="149"/>
      <c r="H15" s="149"/>
      <c r="I15" s="33"/>
      <c r="J15" s="33"/>
      <c r="K15" s="31"/>
      <c r="L15" s="31"/>
    </row>
    <row r="16" spans="1:12" s="44" customFormat="1" ht="19.5" customHeight="1">
      <c r="A16" s="308" t="s">
        <v>187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2"/>
    </row>
    <row r="17" spans="1:12" ht="36.75" customHeight="1">
      <c r="A17" s="309" t="s">
        <v>200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1"/>
    </row>
    <row r="18" spans="1:12" s="44" customFormat="1" ht="25.5">
      <c r="A18" s="33">
        <v>10</v>
      </c>
      <c r="B18" s="33" t="s">
        <v>188</v>
      </c>
      <c r="C18" s="219" t="s">
        <v>8</v>
      </c>
      <c r="D18" s="32">
        <v>50</v>
      </c>
      <c r="E18" s="32"/>
      <c r="F18" s="32"/>
      <c r="G18" s="149"/>
      <c r="H18" s="149"/>
      <c r="I18" s="149"/>
      <c r="J18" s="33"/>
      <c r="K18" s="33"/>
      <c r="L18" s="31"/>
    </row>
    <row r="19" spans="1:12" s="44" customFormat="1" ht="30.75" customHeight="1">
      <c r="A19" s="308" t="s">
        <v>189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2"/>
    </row>
    <row r="20" spans="1:12" ht="74.25" customHeight="1">
      <c r="A20" s="312" t="s">
        <v>230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4"/>
    </row>
    <row r="21" spans="1:12" s="44" customFormat="1" ht="12.75">
      <c r="A21" s="33">
        <v>11</v>
      </c>
      <c r="B21" s="33" t="s">
        <v>190</v>
      </c>
      <c r="C21" s="32" t="s">
        <v>8</v>
      </c>
      <c r="D21" s="32">
        <v>50</v>
      </c>
      <c r="E21" s="32"/>
      <c r="F21" s="32"/>
      <c r="G21" s="149"/>
      <c r="H21" s="149"/>
      <c r="I21" s="149"/>
      <c r="J21" s="33"/>
      <c r="K21" s="33"/>
      <c r="L21" s="31"/>
    </row>
    <row r="22" spans="1:12" s="44" customFormat="1" ht="12.75">
      <c r="A22" s="175">
        <v>12</v>
      </c>
      <c r="B22" s="175" t="s">
        <v>191</v>
      </c>
      <c r="C22" s="32" t="s">
        <v>8</v>
      </c>
      <c r="D22" s="217">
        <v>50</v>
      </c>
      <c r="E22" s="217"/>
      <c r="F22" s="217"/>
      <c r="G22" s="149"/>
      <c r="H22" s="218"/>
      <c r="I22" s="218"/>
      <c r="J22" s="33"/>
      <c r="K22" s="33"/>
      <c r="L22" s="31"/>
    </row>
    <row r="23" spans="1:12" s="44" customFormat="1" ht="20.25" customHeight="1">
      <c r="A23" s="300" t="s">
        <v>192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2"/>
    </row>
    <row r="24" spans="1:12" s="44" customFormat="1" ht="20.25" customHeight="1">
      <c r="A24" s="315" t="s">
        <v>204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7"/>
    </row>
    <row r="25" spans="1:12" s="44" customFormat="1" ht="12.75">
      <c r="A25" s="175">
        <v>13</v>
      </c>
      <c r="B25" s="175" t="s">
        <v>193</v>
      </c>
      <c r="C25" s="32" t="s">
        <v>8</v>
      </c>
      <c r="D25" s="217">
        <v>4</v>
      </c>
      <c r="E25" s="217"/>
      <c r="F25" s="217"/>
      <c r="G25" s="149"/>
      <c r="H25" s="218"/>
      <c r="I25" s="218"/>
      <c r="J25" s="33"/>
      <c r="K25" s="33"/>
      <c r="L25" s="31"/>
    </row>
    <row r="26" spans="1:12" s="44" customFormat="1" ht="12.75">
      <c r="A26" s="175">
        <v>14</v>
      </c>
      <c r="B26" s="175" t="s">
        <v>194</v>
      </c>
      <c r="C26" s="32" t="s">
        <v>8</v>
      </c>
      <c r="D26" s="217">
        <v>18</v>
      </c>
      <c r="E26" s="217"/>
      <c r="F26" s="217"/>
      <c r="G26" s="149"/>
      <c r="H26" s="218"/>
      <c r="I26" s="218"/>
      <c r="J26" s="33"/>
      <c r="K26" s="33"/>
      <c r="L26" s="31"/>
    </row>
    <row r="27" spans="1:13" ht="15">
      <c r="A27" s="288" t="s">
        <v>120</v>
      </c>
      <c r="B27" s="289"/>
      <c r="C27" s="289"/>
      <c r="D27" s="289"/>
      <c r="E27" s="289"/>
      <c r="F27" s="289"/>
      <c r="G27" s="290"/>
      <c r="H27" s="226"/>
      <c r="I27" s="152"/>
      <c r="J27" s="153"/>
      <c r="K27" s="154"/>
      <c r="L27" s="154"/>
      <c r="M27" s="154"/>
    </row>
    <row r="28" spans="1:10" s="158" customFormat="1" ht="15">
      <c r="A28" s="288" t="s">
        <v>122</v>
      </c>
      <c r="B28" s="289"/>
      <c r="C28" s="289"/>
      <c r="D28" s="289"/>
      <c r="E28" s="289"/>
      <c r="F28" s="289"/>
      <c r="G28" s="290"/>
      <c r="H28" s="155"/>
      <c r="I28" s="156"/>
      <c r="J28" s="157"/>
    </row>
    <row r="29" spans="1:10" s="158" customFormat="1" ht="15">
      <c r="A29" s="288" t="s">
        <v>166</v>
      </c>
      <c r="B29" s="289"/>
      <c r="C29" s="289"/>
      <c r="D29" s="289"/>
      <c r="E29" s="289"/>
      <c r="F29" s="289"/>
      <c r="G29" s="290"/>
      <c r="H29" s="155"/>
      <c r="I29" s="156"/>
      <c r="J29" s="159"/>
    </row>
    <row r="30" spans="1:13" s="26" customFormat="1" ht="21.75" customHeight="1">
      <c r="A30" s="297" t="s">
        <v>246</v>
      </c>
      <c r="B30" s="298"/>
      <c r="C30" s="298"/>
      <c r="D30" s="298"/>
      <c r="E30" s="298"/>
      <c r="F30" s="298"/>
      <c r="G30" s="299"/>
      <c r="H30" s="80"/>
      <c r="I30" s="224"/>
      <c r="J30" s="224"/>
      <c r="K30" s="28"/>
      <c r="L30" s="164"/>
      <c r="M30" s="28"/>
    </row>
    <row r="31" spans="1:10" s="158" customFormat="1" ht="15">
      <c r="A31" s="176"/>
      <c r="B31" s="176"/>
      <c r="C31" s="176"/>
      <c r="D31" s="176"/>
      <c r="E31" s="176"/>
      <c r="F31" s="176"/>
      <c r="G31" s="177"/>
      <c r="H31" s="178"/>
      <c r="I31" s="177"/>
      <c r="J31" s="177"/>
    </row>
    <row r="32" spans="1:12" s="158" customFormat="1" ht="28.5" customHeight="1">
      <c r="A32" s="306" t="s">
        <v>247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0" s="158" customFormat="1" ht="15">
      <c r="A33" s="223"/>
      <c r="B33" s="176"/>
      <c r="C33" s="176"/>
      <c r="D33" s="176"/>
      <c r="E33" s="176"/>
      <c r="F33" s="176"/>
      <c r="G33" s="177"/>
      <c r="H33" s="178"/>
      <c r="I33" s="177"/>
      <c r="J33" s="177"/>
    </row>
    <row r="34" spans="1:10" s="158" customFormat="1" ht="15">
      <c r="A34" s="176"/>
      <c r="B34" s="176"/>
      <c r="C34" s="176"/>
      <c r="D34" s="176"/>
      <c r="E34" s="176"/>
      <c r="F34" s="176"/>
      <c r="G34" s="177"/>
      <c r="H34" s="178"/>
      <c r="I34" s="177"/>
      <c r="J34" s="177"/>
    </row>
    <row r="35" s="59" customFormat="1" ht="12">
      <c r="A35" s="58" t="s">
        <v>9</v>
      </c>
    </row>
    <row r="36" s="59" customFormat="1" ht="12">
      <c r="A36" s="59" t="s">
        <v>195</v>
      </c>
    </row>
    <row r="37" s="59" customFormat="1" ht="12">
      <c r="A37" s="59" t="s">
        <v>125</v>
      </c>
    </row>
    <row r="38" s="59" customFormat="1" ht="12">
      <c r="A38" s="59" t="s">
        <v>196</v>
      </c>
    </row>
    <row r="39" s="59" customFormat="1" ht="12">
      <c r="A39" s="59" t="s">
        <v>10</v>
      </c>
    </row>
    <row r="40" s="59" customFormat="1" ht="12">
      <c r="A40" s="59" t="s">
        <v>232</v>
      </c>
    </row>
    <row r="41" s="59" customFormat="1" ht="12"/>
    <row r="42" spans="1:12" s="61" customFormat="1" ht="18.75">
      <c r="A42" s="259" t="s">
        <v>74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</row>
    <row r="43" spans="1:12" s="46" customFormat="1" ht="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s="46" customFormat="1" ht="25.5" customHeight="1">
      <c r="A44" s="231" t="s">
        <v>249</v>
      </c>
      <c r="B44" s="232"/>
      <c r="C44" s="233"/>
      <c r="D44" s="234"/>
      <c r="E44" s="234"/>
      <c r="F44" s="234"/>
      <c r="G44" s="235"/>
      <c r="H44" s="234"/>
      <c r="I44" s="234"/>
      <c r="J44" s="234"/>
      <c r="K44" s="234"/>
      <c r="L44" s="234"/>
    </row>
    <row r="46" spans="1:12" s="219" customFormat="1" ht="12.75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</row>
    <row r="47" spans="1:12" ht="126.75" customHeight="1">
      <c r="A47" s="33" t="s">
        <v>233</v>
      </c>
      <c r="B47" s="33" t="s">
        <v>197</v>
      </c>
      <c r="C47" s="273" t="s">
        <v>250</v>
      </c>
      <c r="D47" s="273"/>
      <c r="E47" s="273"/>
      <c r="F47" s="273"/>
      <c r="G47" s="273"/>
      <c r="H47" s="273"/>
      <c r="I47" s="273"/>
      <c r="J47" s="273"/>
      <c r="K47" s="273"/>
      <c r="L47" s="273"/>
    </row>
    <row r="48" spans="1:12" ht="16.5" customHeight="1">
      <c r="A48" s="175">
        <v>4</v>
      </c>
      <c r="B48" s="33" t="s">
        <v>182</v>
      </c>
      <c r="C48" s="273" t="s">
        <v>253</v>
      </c>
      <c r="D48" s="273"/>
      <c r="E48" s="273"/>
      <c r="F48" s="273"/>
      <c r="G48" s="273"/>
      <c r="H48" s="273"/>
      <c r="I48" s="273"/>
      <c r="J48" s="273"/>
      <c r="K48" s="273"/>
      <c r="L48" s="273"/>
    </row>
    <row r="49" spans="1:12" ht="47.25" customHeight="1">
      <c r="A49" s="175">
        <v>5</v>
      </c>
      <c r="B49" s="33" t="s">
        <v>183</v>
      </c>
      <c r="C49" s="273" t="s">
        <v>198</v>
      </c>
      <c r="D49" s="273"/>
      <c r="E49" s="273"/>
      <c r="F49" s="273"/>
      <c r="G49" s="273"/>
      <c r="H49" s="273"/>
      <c r="I49" s="273"/>
      <c r="J49" s="273"/>
      <c r="K49" s="273"/>
      <c r="L49" s="273"/>
    </row>
    <row r="50" spans="1:12" ht="30.75" customHeight="1">
      <c r="A50" s="175">
        <v>6</v>
      </c>
      <c r="B50" s="33" t="s">
        <v>184</v>
      </c>
      <c r="C50" s="273" t="s">
        <v>243</v>
      </c>
      <c r="D50" s="273"/>
      <c r="E50" s="273"/>
      <c r="F50" s="273"/>
      <c r="G50" s="273"/>
      <c r="H50" s="273"/>
      <c r="I50" s="273"/>
      <c r="J50" s="273"/>
      <c r="K50" s="273"/>
      <c r="L50" s="273"/>
    </row>
    <row r="51" spans="1:12" ht="12.75" customHeight="1">
      <c r="A51" s="175">
        <v>7</v>
      </c>
      <c r="B51" s="33" t="s">
        <v>185</v>
      </c>
      <c r="C51" s="273" t="s">
        <v>242</v>
      </c>
      <c r="D51" s="273"/>
      <c r="E51" s="273"/>
      <c r="F51" s="273"/>
      <c r="G51" s="273"/>
      <c r="H51" s="273"/>
      <c r="I51" s="273"/>
      <c r="J51" s="273"/>
      <c r="K51" s="273"/>
      <c r="L51" s="273"/>
    </row>
    <row r="52" spans="1:12" s="219" customFormat="1" ht="12.75" customHeight="1">
      <c r="A52" s="175">
        <v>8</v>
      </c>
      <c r="B52" s="33" t="s">
        <v>234</v>
      </c>
      <c r="C52" s="303" t="s">
        <v>235</v>
      </c>
      <c r="D52" s="304"/>
      <c r="E52" s="304"/>
      <c r="F52" s="304"/>
      <c r="G52" s="304"/>
      <c r="H52" s="304"/>
      <c r="I52" s="304"/>
      <c r="J52" s="304"/>
      <c r="K52" s="304"/>
      <c r="L52" s="305"/>
    </row>
    <row r="53" spans="1:12" s="219" customFormat="1" ht="12.75" customHeight="1">
      <c r="A53" s="175">
        <v>9</v>
      </c>
      <c r="B53" s="33" t="s">
        <v>186</v>
      </c>
      <c r="C53" s="303" t="s">
        <v>236</v>
      </c>
      <c r="D53" s="304"/>
      <c r="E53" s="304"/>
      <c r="F53" s="304"/>
      <c r="G53" s="304"/>
      <c r="H53" s="304"/>
      <c r="I53" s="304"/>
      <c r="J53" s="304"/>
      <c r="K53" s="304"/>
      <c r="L53" s="305"/>
    </row>
    <row r="54" spans="1:12" ht="15.75">
      <c r="A54" s="179" t="s">
        <v>199</v>
      </c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2"/>
    </row>
    <row r="55" spans="1:12" ht="81" customHeight="1">
      <c r="A55" s="33">
        <v>10</v>
      </c>
      <c r="B55" s="33" t="s">
        <v>201</v>
      </c>
      <c r="C55" s="273" t="s">
        <v>202</v>
      </c>
      <c r="D55" s="273"/>
      <c r="E55" s="273"/>
      <c r="F55" s="273"/>
      <c r="G55" s="273"/>
      <c r="H55" s="273"/>
      <c r="I55" s="273"/>
      <c r="J55" s="273"/>
      <c r="K55" s="273"/>
      <c r="L55" s="273"/>
    </row>
    <row r="56" spans="1:12" ht="21.75" customHeight="1">
      <c r="A56" s="179" t="s">
        <v>203</v>
      </c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2"/>
    </row>
    <row r="57" spans="1:12" ht="55.5" customHeight="1">
      <c r="A57" s="33">
        <v>11</v>
      </c>
      <c r="B57" s="33" t="s">
        <v>190</v>
      </c>
      <c r="C57" s="273" t="s">
        <v>231</v>
      </c>
      <c r="D57" s="273"/>
      <c r="E57" s="273"/>
      <c r="F57" s="273"/>
      <c r="G57" s="273"/>
      <c r="H57" s="273"/>
      <c r="I57" s="273"/>
      <c r="J57" s="273"/>
      <c r="K57" s="273"/>
      <c r="L57" s="273"/>
    </row>
    <row r="58" spans="1:12" ht="32.25" customHeight="1">
      <c r="A58" s="33">
        <v>12</v>
      </c>
      <c r="B58" s="175" t="s">
        <v>191</v>
      </c>
      <c r="C58" s="273" t="s">
        <v>240</v>
      </c>
      <c r="D58" s="273"/>
      <c r="E58" s="273"/>
      <c r="F58" s="273"/>
      <c r="G58" s="273"/>
      <c r="H58" s="273"/>
      <c r="I58" s="273"/>
      <c r="J58" s="273"/>
      <c r="K58" s="273"/>
      <c r="L58" s="273"/>
    </row>
    <row r="59" spans="1:12" s="44" customFormat="1" ht="16.5" customHeight="1">
      <c r="A59" s="300" t="s">
        <v>192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2"/>
    </row>
    <row r="60" spans="1:12" ht="15.75" customHeight="1">
      <c r="A60" s="175">
        <v>13</v>
      </c>
      <c r="B60" s="175" t="s">
        <v>193</v>
      </c>
      <c r="C60" s="273" t="s">
        <v>205</v>
      </c>
      <c r="D60" s="273"/>
      <c r="E60" s="273"/>
      <c r="F60" s="273"/>
      <c r="G60" s="273"/>
      <c r="H60" s="273"/>
      <c r="I60" s="273"/>
      <c r="J60" s="273"/>
      <c r="K60" s="273"/>
      <c r="L60" s="273"/>
    </row>
    <row r="61" spans="1:12" ht="14.25" customHeight="1">
      <c r="A61" s="175">
        <v>14</v>
      </c>
      <c r="B61" s="175" t="s">
        <v>180</v>
      </c>
      <c r="C61" s="273" t="s">
        <v>206</v>
      </c>
      <c r="D61" s="273"/>
      <c r="E61" s="273"/>
      <c r="F61" s="273"/>
      <c r="G61" s="273"/>
      <c r="H61" s="273"/>
      <c r="I61" s="273"/>
      <c r="J61" s="273"/>
      <c r="K61" s="273"/>
      <c r="L61" s="273"/>
    </row>
    <row r="65" spans="1:12" s="46" customFormat="1" ht="22.5" customHeight="1">
      <c r="A65" s="231" t="s">
        <v>252</v>
      </c>
      <c r="B65" s="232"/>
      <c r="C65" s="233"/>
      <c r="D65" s="234"/>
      <c r="E65" s="234"/>
      <c r="F65" s="234"/>
      <c r="G65" s="235"/>
      <c r="H65" s="234"/>
      <c r="I65" s="234"/>
      <c r="J65" s="234"/>
      <c r="K65" s="234"/>
      <c r="L65" s="234"/>
    </row>
    <row r="66" spans="1:12" s="46" customFormat="1" ht="15.75" customHeight="1">
      <c r="A66" s="222"/>
      <c r="B66" s="64"/>
      <c r="C66" s="65"/>
      <c r="D66" s="66"/>
      <c r="E66" s="66"/>
      <c r="F66" s="66"/>
      <c r="G66" s="67"/>
      <c r="H66" s="66"/>
      <c r="I66" s="66"/>
      <c r="J66" s="66"/>
      <c r="K66" s="66"/>
      <c r="L66" s="122"/>
    </row>
    <row r="67" spans="1:12" s="219" customFormat="1" ht="92.25" customHeight="1">
      <c r="A67" s="33" t="s">
        <v>233</v>
      </c>
      <c r="B67" s="33" t="s">
        <v>197</v>
      </c>
      <c r="C67" s="273" t="s">
        <v>251</v>
      </c>
      <c r="D67" s="273"/>
      <c r="E67" s="273"/>
      <c r="F67" s="273"/>
      <c r="G67" s="273"/>
      <c r="H67" s="273"/>
      <c r="I67" s="273"/>
      <c r="J67" s="273"/>
      <c r="K67" s="273"/>
      <c r="L67" s="273"/>
    </row>
    <row r="68" spans="1:12" s="219" customFormat="1" ht="17.25" customHeight="1">
      <c r="A68" s="175">
        <v>4</v>
      </c>
      <c r="B68" s="33" t="s">
        <v>182</v>
      </c>
      <c r="C68" s="273" t="s">
        <v>253</v>
      </c>
      <c r="D68" s="273"/>
      <c r="E68" s="273"/>
      <c r="F68" s="273"/>
      <c r="G68" s="273"/>
      <c r="H68" s="273"/>
      <c r="I68" s="273"/>
      <c r="J68" s="273"/>
      <c r="K68" s="273"/>
      <c r="L68" s="273"/>
    </row>
    <row r="69" spans="1:12" s="219" customFormat="1" ht="55.5" customHeight="1">
      <c r="A69" s="175">
        <v>5</v>
      </c>
      <c r="B69" s="33" t="s">
        <v>183</v>
      </c>
      <c r="C69" s="273" t="s">
        <v>248</v>
      </c>
      <c r="D69" s="273"/>
      <c r="E69" s="273"/>
      <c r="F69" s="273"/>
      <c r="G69" s="273"/>
      <c r="H69" s="273"/>
      <c r="I69" s="273"/>
      <c r="J69" s="273"/>
      <c r="K69" s="273"/>
      <c r="L69" s="273"/>
    </row>
    <row r="70" spans="1:12" s="219" customFormat="1" ht="45.75" customHeight="1">
      <c r="A70" s="175">
        <v>6</v>
      </c>
      <c r="B70" s="33" t="s">
        <v>184</v>
      </c>
      <c r="C70" s="273" t="s">
        <v>243</v>
      </c>
      <c r="D70" s="273"/>
      <c r="E70" s="273"/>
      <c r="F70" s="273"/>
      <c r="G70" s="273"/>
      <c r="H70" s="273"/>
      <c r="I70" s="273"/>
      <c r="J70" s="273"/>
      <c r="K70" s="273"/>
      <c r="L70" s="273"/>
    </row>
    <row r="71" spans="1:12" s="219" customFormat="1" ht="12.75">
      <c r="A71" s="175">
        <v>7</v>
      </c>
      <c r="B71" s="33" t="s">
        <v>185</v>
      </c>
      <c r="C71" s="273" t="s">
        <v>242</v>
      </c>
      <c r="D71" s="273"/>
      <c r="E71" s="273"/>
      <c r="F71" s="273"/>
      <c r="G71" s="273"/>
      <c r="H71" s="273"/>
      <c r="I71" s="273"/>
      <c r="J71" s="273"/>
      <c r="K71" s="273"/>
      <c r="L71" s="273"/>
    </row>
    <row r="72" spans="1:12" s="219" customFormat="1" ht="12.75">
      <c r="A72" s="175">
        <v>8</v>
      </c>
      <c r="B72" s="33" t="s">
        <v>234</v>
      </c>
      <c r="C72" s="303" t="s">
        <v>235</v>
      </c>
      <c r="D72" s="304"/>
      <c r="E72" s="304"/>
      <c r="F72" s="304"/>
      <c r="G72" s="304"/>
      <c r="H72" s="304"/>
      <c r="I72" s="304"/>
      <c r="J72" s="304"/>
      <c r="K72" s="304"/>
      <c r="L72" s="305"/>
    </row>
    <row r="73" spans="1:12" s="219" customFormat="1" ht="12.75">
      <c r="A73" s="175">
        <v>9</v>
      </c>
      <c r="B73" s="33" t="s">
        <v>186</v>
      </c>
      <c r="C73" s="303" t="s">
        <v>236</v>
      </c>
      <c r="D73" s="304"/>
      <c r="E73" s="304"/>
      <c r="F73" s="304"/>
      <c r="G73" s="304"/>
      <c r="H73" s="304"/>
      <c r="I73" s="304"/>
      <c r="J73" s="304"/>
      <c r="K73" s="304"/>
      <c r="L73" s="305"/>
    </row>
    <row r="74" spans="1:12" s="219" customFormat="1" ht="15.75">
      <c r="A74" s="179" t="s">
        <v>199</v>
      </c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182"/>
    </row>
    <row r="75" spans="1:12" s="219" customFormat="1" ht="81" customHeight="1">
      <c r="A75" s="33">
        <v>10</v>
      </c>
      <c r="B75" s="33" t="s">
        <v>201</v>
      </c>
      <c r="C75" s="273" t="s">
        <v>241</v>
      </c>
      <c r="D75" s="273"/>
      <c r="E75" s="273"/>
      <c r="F75" s="273"/>
      <c r="G75" s="273"/>
      <c r="H75" s="273"/>
      <c r="I75" s="273"/>
      <c r="J75" s="273"/>
      <c r="K75" s="273"/>
      <c r="L75" s="273"/>
    </row>
    <row r="76" spans="1:12" s="219" customFormat="1" ht="21.75" customHeight="1">
      <c r="A76" s="179" t="s">
        <v>203</v>
      </c>
      <c r="B76" s="180"/>
      <c r="C76" s="181"/>
      <c r="D76" s="181"/>
      <c r="E76" s="181"/>
      <c r="F76" s="181"/>
      <c r="G76" s="181"/>
      <c r="H76" s="181"/>
      <c r="I76" s="181"/>
      <c r="J76" s="181"/>
      <c r="K76" s="181"/>
      <c r="L76" s="182"/>
    </row>
    <row r="77" spans="1:12" s="219" customFormat="1" ht="68.25" customHeight="1">
      <c r="A77" s="33">
        <v>11</v>
      </c>
      <c r="B77" s="33" t="s">
        <v>190</v>
      </c>
      <c r="C77" s="273" t="s">
        <v>239</v>
      </c>
      <c r="D77" s="273"/>
      <c r="E77" s="273"/>
      <c r="F77" s="273"/>
      <c r="G77" s="273"/>
      <c r="H77" s="273"/>
      <c r="I77" s="273"/>
      <c r="J77" s="273"/>
      <c r="K77" s="273"/>
      <c r="L77" s="273"/>
    </row>
    <row r="78" spans="1:12" s="219" customFormat="1" ht="31.5" customHeight="1">
      <c r="A78" s="33">
        <v>12</v>
      </c>
      <c r="B78" s="175" t="s">
        <v>191</v>
      </c>
      <c r="C78" s="273" t="s">
        <v>240</v>
      </c>
      <c r="D78" s="273"/>
      <c r="E78" s="273"/>
      <c r="F78" s="273"/>
      <c r="G78" s="273"/>
      <c r="H78" s="273"/>
      <c r="I78" s="273"/>
      <c r="J78" s="273"/>
      <c r="K78" s="273"/>
      <c r="L78" s="273"/>
    </row>
    <row r="79" spans="1:12" s="44" customFormat="1" ht="16.5" customHeight="1">
      <c r="A79" s="300" t="s">
        <v>192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2"/>
    </row>
    <row r="80" spans="1:12" s="219" customFormat="1" ht="75" customHeight="1">
      <c r="A80" s="175">
        <v>13</v>
      </c>
      <c r="B80" s="175" t="s">
        <v>193</v>
      </c>
      <c r="C80" s="273" t="s">
        <v>237</v>
      </c>
      <c r="D80" s="273"/>
      <c r="E80" s="273"/>
      <c r="F80" s="273"/>
      <c r="G80" s="273"/>
      <c r="H80" s="273"/>
      <c r="I80" s="273"/>
      <c r="J80" s="273"/>
      <c r="K80" s="273"/>
      <c r="L80" s="273"/>
    </row>
    <row r="81" spans="1:12" s="219" customFormat="1" ht="65.25" customHeight="1">
      <c r="A81" s="175">
        <v>14</v>
      </c>
      <c r="B81" s="175" t="s">
        <v>180</v>
      </c>
      <c r="C81" s="273" t="s">
        <v>238</v>
      </c>
      <c r="D81" s="273"/>
      <c r="E81" s="273"/>
      <c r="F81" s="273"/>
      <c r="G81" s="273"/>
      <c r="H81" s="273"/>
      <c r="I81" s="273"/>
      <c r="J81" s="273"/>
      <c r="K81" s="273"/>
      <c r="L81" s="273"/>
    </row>
  </sheetData>
  <sheetProtection/>
  <mergeCells count="39">
    <mergeCell ref="C60:L60"/>
    <mergeCell ref="A6:L6"/>
    <mergeCell ref="A16:L16"/>
    <mergeCell ref="A19:L19"/>
    <mergeCell ref="A23:L23"/>
    <mergeCell ref="A17:L17"/>
    <mergeCell ref="A20:L20"/>
    <mergeCell ref="A24:L24"/>
    <mergeCell ref="A27:G27"/>
    <mergeCell ref="A32:L32"/>
    <mergeCell ref="C67:L67"/>
    <mergeCell ref="C68:L68"/>
    <mergeCell ref="C69:L69"/>
    <mergeCell ref="C70:L70"/>
    <mergeCell ref="C55:L55"/>
    <mergeCell ref="C61:L61"/>
    <mergeCell ref="C47:L47"/>
    <mergeCell ref="C48:L48"/>
    <mergeCell ref="C49:L49"/>
    <mergeCell ref="C72:L72"/>
    <mergeCell ref="C75:L75"/>
    <mergeCell ref="C78:L78"/>
    <mergeCell ref="C50:L50"/>
    <mergeCell ref="C51:L51"/>
    <mergeCell ref="C73:L73"/>
    <mergeCell ref="C77:L77"/>
    <mergeCell ref="C57:L57"/>
    <mergeCell ref="C58:L58"/>
    <mergeCell ref="A59:L59"/>
    <mergeCell ref="A28:G28"/>
    <mergeCell ref="A29:G29"/>
    <mergeCell ref="A30:G30"/>
    <mergeCell ref="A79:L79"/>
    <mergeCell ref="C80:L80"/>
    <mergeCell ref="C81:L81"/>
    <mergeCell ref="C52:L52"/>
    <mergeCell ref="C53:L53"/>
    <mergeCell ref="A42:L42"/>
    <mergeCell ref="C71:L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zoomScalePageLayoutView="0" workbookViewId="0" topLeftCell="A37">
      <selection activeCell="D39" sqref="D39"/>
    </sheetView>
  </sheetViews>
  <sheetFormatPr defaultColWidth="8.8515625" defaultRowHeight="15"/>
  <cols>
    <col min="1" max="1" width="4.57421875" style="45" customWidth="1"/>
    <col min="2" max="2" width="37.421875" style="45" customWidth="1"/>
    <col min="3" max="3" width="10.140625" style="45" customWidth="1"/>
    <col min="4" max="4" width="9.421875" style="45" customWidth="1"/>
    <col min="5" max="5" width="9.00390625" style="45" customWidth="1"/>
    <col min="6" max="6" width="4.28125" style="45" customWidth="1"/>
    <col min="7" max="7" width="10.140625" style="45" customWidth="1"/>
    <col min="8" max="8" width="12.57421875" style="45" customWidth="1"/>
    <col min="9" max="11" width="12.00390625" style="45" customWidth="1"/>
    <col min="12" max="12" width="10.7109375" style="45" customWidth="1"/>
    <col min="13" max="16384" width="8.8515625" style="46" customWidth="1"/>
  </cols>
  <sheetData>
    <row r="1" spans="1:3" ht="15" customHeight="1">
      <c r="A1" s="261"/>
      <c r="B1" s="261"/>
      <c r="C1" s="261"/>
    </row>
    <row r="2" ht="17.25" customHeight="1">
      <c r="A2" s="47" t="s">
        <v>263</v>
      </c>
    </row>
    <row r="3" ht="17.25" customHeight="1"/>
    <row r="4" spans="1:12" ht="39.7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ht="15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ht="15.75">
      <c r="A6" s="319" t="s">
        <v>142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1"/>
    </row>
    <row r="7" spans="1:12" ht="63.75" customHeight="1">
      <c r="A7" s="52">
        <v>1</v>
      </c>
      <c r="B7" s="88" t="s">
        <v>134</v>
      </c>
      <c r="C7" s="89" t="s">
        <v>8</v>
      </c>
      <c r="D7" s="89">
        <v>4</v>
      </c>
      <c r="E7" s="133"/>
      <c r="F7" s="81"/>
      <c r="G7" s="82"/>
      <c r="H7" s="80"/>
      <c r="I7" s="54"/>
      <c r="J7" s="54"/>
      <c r="K7" s="54"/>
      <c r="L7" s="54"/>
    </row>
    <row r="8" spans="1:12" ht="45.75" customHeight="1">
      <c r="A8" s="52">
        <v>2</v>
      </c>
      <c r="B8" s="88" t="s">
        <v>135</v>
      </c>
      <c r="C8" s="89" t="s">
        <v>8</v>
      </c>
      <c r="D8" s="89">
        <v>1</v>
      </c>
      <c r="E8" s="133"/>
      <c r="F8" s="83"/>
      <c r="G8" s="82"/>
      <c r="H8" s="80"/>
      <c r="I8" s="55"/>
      <c r="J8" s="55"/>
      <c r="K8" s="55"/>
      <c r="L8" s="55"/>
    </row>
    <row r="9" spans="1:12" ht="45" customHeight="1">
      <c r="A9" s="52">
        <v>3</v>
      </c>
      <c r="B9" s="88" t="s">
        <v>136</v>
      </c>
      <c r="C9" s="89" t="s">
        <v>8</v>
      </c>
      <c r="D9" s="89">
        <v>5</v>
      </c>
      <c r="E9" s="133"/>
      <c r="F9" s="81"/>
      <c r="G9" s="82"/>
      <c r="H9" s="80"/>
      <c r="I9" s="54"/>
      <c r="J9" s="54"/>
      <c r="K9" s="54"/>
      <c r="L9" s="54"/>
    </row>
    <row r="10" spans="1:12" ht="84.75" customHeight="1">
      <c r="A10" s="52">
        <v>4</v>
      </c>
      <c r="B10" s="88" t="s">
        <v>137</v>
      </c>
      <c r="C10" s="89" t="s">
        <v>8</v>
      </c>
      <c r="D10" s="89">
        <v>1</v>
      </c>
      <c r="E10" s="133"/>
      <c r="F10" s="81"/>
      <c r="G10" s="82"/>
      <c r="H10" s="80"/>
      <c r="I10" s="54"/>
      <c r="J10" s="54"/>
      <c r="K10" s="54"/>
      <c r="L10" s="54"/>
    </row>
    <row r="11" spans="1:12" ht="36.75" customHeight="1">
      <c r="A11" s="52">
        <v>5</v>
      </c>
      <c r="B11" s="88" t="s">
        <v>227</v>
      </c>
      <c r="C11" s="89" t="s">
        <v>8</v>
      </c>
      <c r="D11" s="89">
        <v>2</v>
      </c>
      <c r="E11" s="133"/>
      <c r="F11" s="81"/>
      <c r="G11" s="82"/>
      <c r="H11" s="80"/>
      <c r="I11" s="54"/>
      <c r="J11" s="54"/>
      <c r="K11" s="54"/>
      <c r="L11" s="54"/>
    </row>
    <row r="12" spans="1:12" ht="36.75" customHeight="1">
      <c r="A12" s="52">
        <v>6</v>
      </c>
      <c r="B12" s="88" t="s">
        <v>139</v>
      </c>
      <c r="C12" s="89" t="s">
        <v>8</v>
      </c>
      <c r="D12" s="89">
        <v>1</v>
      </c>
      <c r="E12" s="133"/>
      <c r="F12" s="81"/>
      <c r="G12" s="82"/>
      <c r="H12" s="80"/>
      <c r="I12" s="54"/>
      <c r="J12" s="54"/>
      <c r="K12" s="54"/>
      <c r="L12" s="54"/>
    </row>
    <row r="13" spans="1:12" ht="27" customHeight="1">
      <c r="A13" s="52">
        <v>7</v>
      </c>
      <c r="B13" s="88" t="s">
        <v>140</v>
      </c>
      <c r="C13" s="89" t="s">
        <v>8</v>
      </c>
      <c r="D13" s="89">
        <v>5</v>
      </c>
      <c r="E13" s="133"/>
      <c r="F13" s="81"/>
      <c r="G13" s="82"/>
      <c r="H13" s="80"/>
      <c r="I13" s="54"/>
      <c r="J13" s="54"/>
      <c r="K13" s="54"/>
      <c r="L13" s="54"/>
    </row>
    <row r="14" spans="1:12" ht="27" customHeight="1">
      <c r="A14" s="52">
        <v>8</v>
      </c>
      <c r="B14" s="88" t="s">
        <v>141</v>
      </c>
      <c r="C14" s="89" t="s">
        <v>8</v>
      </c>
      <c r="D14" s="89">
        <v>5</v>
      </c>
      <c r="E14" s="133"/>
      <c r="F14" s="81"/>
      <c r="G14" s="82"/>
      <c r="H14" s="80"/>
      <c r="I14" s="54"/>
      <c r="J14" s="54"/>
      <c r="K14" s="54"/>
      <c r="L14" s="54"/>
    </row>
    <row r="15" spans="1:12" ht="27" customHeight="1">
      <c r="A15" s="322" t="s">
        <v>143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4"/>
    </row>
    <row r="16" spans="1:12" ht="50.25" customHeight="1">
      <c r="A16" s="52">
        <v>9</v>
      </c>
      <c r="B16" s="88" t="s">
        <v>134</v>
      </c>
      <c r="C16" s="89" t="s">
        <v>8</v>
      </c>
      <c r="D16" s="89">
        <v>8</v>
      </c>
      <c r="E16" s="133"/>
      <c r="F16" s="81"/>
      <c r="G16" s="82"/>
      <c r="H16" s="80"/>
      <c r="I16" s="54"/>
      <c r="J16" s="54"/>
      <c r="K16" s="54"/>
      <c r="L16" s="56"/>
    </row>
    <row r="17" spans="1:12" ht="36.75" customHeight="1">
      <c r="A17" s="52">
        <v>10</v>
      </c>
      <c r="B17" s="88" t="s">
        <v>135</v>
      </c>
      <c r="C17" s="89" t="s">
        <v>8</v>
      </c>
      <c r="D17" s="89">
        <v>2</v>
      </c>
      <c r="E17" s="133"/>
      <c r="F17" s="81"/>
      <c r="G17" s="82"/>
      <c r="H17" s="80"/>
      <c r="I17" s="54"/>
      <c r="J17" s="54"/>
      <c r="K17" s="54"/>
      <c r="L17" s="56"/>
    </row>
    <row r="18" spans="1:12" ht="41.25" customHeight="1">
      <c r="A18" s="52">
        <v>11</v>
      </c>
      <c r="B18" s="88" t="s">
        <v>144</v>
      </c>
      <c r="C18" s="89" t="s">
        <v>8</v>
      </c>
      <c r="D18" s="89">
        <v>11</v>
      </c>
      <c r="E18" s="133"/>
      <c r="F18" s="81"/>
      <c r="G18" s="82"/>
      <c r="H18" s="80"/>
      <c r="I18" s="54"/>
      <c r="J18" s="54"/>
      <c r="K18" s="54"/>
      <c r="L18" s="56"/>
    </row>
    <row r="19" spans="1:12" ht="47.25" customHeight="1">
      <c r="A19" s="52">
        <v>12</v>
      </c>
      <c r="B19" s="88" t="s">
        <v>145</v>
      </c>
      <c r="C19" s="89" t="s">
        <v>8</v>
      </c>
      <c r="D19" s="89">
        <v>1</v>
      </c>
      <c r="E19" s="133"/>
      <c r="F19" s="81"/>
      <c r="G19" s="82"/>
      <c r="H19" s="80"/>
      <c r="I19" s="54"/>
      <c r="J19" s="54"/>
      <c r="K19" s="54"/>
      <c r="L19" s="54"/>
    </row>
    <row r="20" spans="1:12" ht="41.25" customHeight="1">
      <c r="A20" s="52">
        <v>13</v>
      </c>
      <c r="B20" s="88" t="s">
        <v>146</v>
      </c>
      <c r="C20" s="89" t="s">
        <v>8</v>
      </c>
      <c r="D20" s="89">
        <v>9</v>
      </c>
      <c r="E20" s="133"/>
      <c r="F20" s="81"/>
      <c r="G20" s="82"/>
      <c r="H20" s="80"/>
      <c r="I20" s="54"/>
      <c r="J20" s="54"/>
      <c r="K20" s="54"/>
      <c r="L20" s="54"/>
    </row>
    <row r="21" spans="1:12" ht="41.25" customHeight="1">
      <c r="A21" s="52">
        <v>14</v>
      </c>
      <c r="B21" s="88" t="s">
        <v>147</v>
      </c>
      <c r="C21" s="89" t="s">
        <v>8</v>
      </c>
      <c r="D21" s="89">
        <v>1</v>
      </c>
      <c r="E21" s="133"/>
      <c r="F21" s="81"/>
      <c r="G21" s="82"/>
      <c r="H21" s="80"/>
      <c r="I21" s="54"/>
      <c r="J21" s="54"/>
      <c r="K21" s="54"/>
      <c r="L21" s="54"/>
    </row>
    <row r="22" spans="1:12" ht="24">
      <c r="A22" s="52">
        <v>15</v>
      </c>
      <c r="B22" s="88" t="s">
        <v>148</v>
      </c>
      <c r="C22" s="89" t="s">
        <v>8</v>
      </c>
      <c r="D22" s="89">
        <v>11</v>
      </c>
      <c r="E22" s="133"/>
      <c r="F22" s="81"/>
      <c r="G22" s="82"/>
      <c r="H22" s="80"/>
      <c r="I22" s="54"/>
      <c r="J22" s="54"/>
      <c r="K22" s="54"/>
      <c r="L22" s="54"/>
    </row>
    <row r="23" spans="1:12" ht="45.75" customHeight="1">
      <c r="A23" s="52">
        <v>16</v>
      </c>
      <c r="B23" s="88" t="s">
        <v>149</v>
      </c>
      <c r="C23" s="89" t="s">
        <v>8</v>
      </c>
      <c r="D23" s="89">
        <v>2</v>
      </c>
      <c r="E23" s="133"/>
      <c r="F23" s="83"/>
      <c r="G23" s="82"/>
      <c r="H23" s="80"/>
      <c r="I23" s="55"/>
      <c r="J23" s="55"/>
      <c r="K23" s="55"/>
      <c r="L23" s="55"/>
    </row>
    <row r="24" spans="1:12" ht="45" customHeight="1">
      <c r="A24" s="52">
        <v>17</v>
      </c>
      <c r="B24" s="88" t="s">
        <v>150</v>
      </c>
      <c r="C24" s="89" t="s">
        <v>8</v>
      </c>
      <c r="D24" s="89">
        <v>2</v>
      </c>
      <c r="E24" s="133"/>
      <c r="F24" s="81"/>
      <c r="G24" s="82"/>
      <c r="H24" s="80"/>
      <c r="I24" s="54"/>
      <c r="J24" s="54"/>
      <c r="K24" s="54"/>
      <c r="L24" s="54"/>
    </row>
    <row r="25" spans="1:12" ht="42.75" customHeight="1">
      <c r="A25" s="52">
        <v>18</v>
      </c>
      <c r="B25" s="88" t="s">
        <v>151</v>
      </c>
      <c r="C25" s="89" t="s">
        <v>8</v>
      </c>
      <c r="D25" s="89">
        <v>8</v>
      </c>
      <c r="E25" s="133"/>
      <c r="F25" s="81"/>
      <c r="G25" s="82"/>
      <c r="H25" s="80"/>
      <c r="I25" s="54"/>
      <c r="J25" s="54"/>
      <c r="K25" s="54"/>
      <c r="L25" s="54"/>
    </row>
    <row r="26" spans="1:12" ht="36.75" customHeight="1">
      <c r="A26" s="52">
        <v>19</v>
      </c>
      <c r="B26" s="88" t="s">
        <v>152</v>
      </c>
      <c r="C26" s="89" t="s">
        <v>8</v>
      </c>
      <c r="D26" s="89">
        <v>11</v>
      </c>
      <c r="E26" s="133"/>
      <c r="F26" s="81"/>
      <c r="G26" s="82"/>
      <c r="H26" s="80"/>
      <c r="I26" s="54"/>
      <c r="J26" s="54"/>
      <c r="K26" s="54"/>
      <c r="L26" s="54"/>
    </row>
    <row r="27" spans="1:12" ht="84.75" customHeight="1">
      <c r="A27" s="52">
        <v>20</v>
      </c>
      <c r="B27" s="88" t="s">
        <v>153</v>
      </c>
      <c r="C27" s="89" t="s">
        <v>8</v>
      </c>
      <c r="D27" s="89">
        <v>10</v>
      </c>
      <c r="E27" s="133"/>
      <c r="F27" s="81"/>
      <c r="G27" s="82"/>
      <c r="H27" s="80"/>
      <c r="I27" s="54"/>
      <c r="J27" s="54"/>
      <c r="K27" s="54"/>
      <c r="L27" s="54"/>
    </row>
    <row r="28" spans="1:12" ht="84.75" customHeight="1">
      <c r="A28" s="52">
        <v>21</v>
      </c>
      <c r="B28" s="88" t="s">
        <v>229</v>
      </c>
      <c r="C28" s="89" t="s">
        <v>8</v>
      </c>
      <c r="D28" s="89">
        <v>2</v>
      </c>
      <c r="E28" s="133"/>
      <c r="F28" s="81"/>
      <c r="G28" s="82"/>
      <c r="H28" s="80"/>
      <c r="I28" s="54"/>
      <c r="J28" s="54"/>
      <c r="K28" s="54"/>
      <c r="L28" s="54"/>
    </row>
    <row r="29" spans="1:12" ht="27" customHeight="1">
      <c r="A29" s="52">
        <v>22</v>
      </c>
      <c r="B29" s="88" t="s">
        <v>154</v>
      </c>
      <c r="C29" s="89" t="s">
        <v>8</v>
      </c>
      <c r="D29" s="89">
        <v>1</v>
      </c>
      <c r="E29" s="134"/>
      <c r="F29" s="81"/>
      <c r="G29" s="82"/>
      <c r="H29" s="80"/>
      <c r="I29" s="54"/>
      <c r="J29" s="54"/>
      <c r="K29" s="54"/>
      <c r="L29" s="54"/>
    </row>
    <row r="30" spans="1:12" ht="27" customHeight="1">
      <c r="A30" s="52">
        <v>23</v>
      </c>
      <c r="B30" s="88" t="s">
        <v>155</v>
      </c>
      <c r="C30" s="89" t="s">
        <v>8</v>
      </c>
      <c r="D30" s="89">
        <v>1</v>
      </c>
      <c r="E30" s="134"/>
      <c r="F30" s="81"/>
      <c r="G30" s="82"/>
      <c r="H30" s="80"/>
      <c r="I30" s="54"/>
      <c r="J30" s="54"/>
      <c r="K30" s="54"/>
      <c r="L30" s="54"/>
    </row>
    <row r="31" spans="1:12" ht="27" customHeight="1">
      <c r="A31" s="52">
        <v>24</v>
      </c>
      <c r="B31" s="88" t="s">
        <v>228</v>
      </c>
      <c r="C31" s="89" t="s">
        <v>8</v>
      </c>
      <c r="D31" s="89">
        <v>20</v>
      </c>
      <c r="E31" s="133"/>
      <c r="F31" s="81"/>
      <c r="G31" s="82"/>
      <c r="H31" s="80"/>
      <c r="I31" s="54"/>
      <c r="J31" s="54"/>
      <c r="K31" s="54"/>
      <c r="L31" s="56"/>
    </row>
    <row r="32" spans="1:12" ht="27" customHeight="1">
      <c r="A32" s="325" t="s">
        <v>159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7"/>
    </row>
    <row r="33" spans="1:12" ht="55.5" customHeight="1">
      <c r="A33" s="52">
        <v>25</v>
      </c>
      <c r="B33" s="88" t="s">
        <v>156</v>
      </c>
      <c r="C33" s="89" t="s">
        <v>8</v>
      </c>
      <c r="D33" s="89">
        <v>2</v>
      </c>
      <c r="E33" s="133"/>
      <c r="F33" s="81"/>
      <c r="G33" s="82"/>
      <c r="H33" s="80"/>
      <c r="I33" s="54"/>
      <c r="J33" s="54"/>
      <c r="K33" s="54"/>
      <c r="L33" s="56"/>
    </row>
    <row r="34" spans="1:12" ht="41.25" customHeight="1">
      <c r="A34" s="52">
        <v>26</v>
      </c>
      <c r="B34" s="88" t="s">
        <v>157</v>
      </c>
      <c r="C34" s="89" t="s">
        <v>8</v>
      </c>
      <c r="D34" s="89">
        <v>1</v>
      </c>
      <c r="E34" s="133"/>
      <c r="F34" s="81"/>
      <c r="G34" s="82"/>
      <c r="H34" s="80"/>
      <c r="I34" s="54"/>
      <c r="J34" s="54"/>
      <c r="K34" s="54"/>
      <c r="L34" s="56"/>
    </row>
    <row r="35" spans="1:12" ht="27" customHeight="1">
      <c r="A35" s="52">
        <v>27</v>
      </c>
      <c r="B35" s="88" t="s">
        <v>158</v>
      </c>
      <c r="C35" s="89" t="s">
        <v>8</v>
      </c>
      <c r="D35" s="89">
        <v>1</v>
      </c>
      <c r="E35" s="133"/>
      <c r="F35" s="81"/>
      <c r="G35" s="82"/>
      <c r="H35" s="80"/>
      <c r="I35" s="54"/>
      <c r="J35" s="54"/>
      <c r="K35" s="54"/>
      <c r="L35" s="54"/>
    </row>
    <row r="36" spans="1:12" ht="41.25" customHeight="1">
      <c r="A36" s="52">
        <v>28</v>
      </c>
      <c r="B36" s="88" t="s">
        <v>140</v>
      </c>
      <c r="C36" s="89" t="s">
        <v>8</v>
      </c>
      <c r="D36" s="89">
        <v>1</v>
      </c>
      <c r="E36" s="133"/>
      <c r="F36" s="81"/>
      <c r="G36" s="82"/>
      <c r="H36" s="80"/>
      <c r="I36" s="54"/>
      <c r="J36" s="54"/>
      <c r="K36" s="54"/>
      <c r="L36" s="54"/>
    </row>
    <row r="37" spans="1:12" ht="81" customHeight="1">
      <c r="A37" s="52">
        <v>29</v>
      </c>
      <c r="B37" s="88" t="s">
        <v>153</v>
      </c>
      <c r="C37" s="89" t="s">
        <v>8</v>
      </c>
      <c r="D37" s="89">
        <v>2</v>
      </c>
      <c r="E37" s="133"/>
      <c r="F37" s="81"/>
      <c r="G37" s="82"/>
      <c r="H37" s="80"/>
      <c r="I37" s="54"/>
      <c r="J37" s="54"/>
      <c r="K37" s="54"/>
      <c r="L37" s="54"/>
    </row>
    <row r="38" spans="1:12" ht="45" customHeight="1">
      <c r="A38" s="52">
        <v>30</v>
      </c>
      <c r="B38" s="88" t="s">
        <v>138</v>
      </c>
      <c r="C38" s="89" t="s">
        <v>8</v>
      </c>
      <c r="D38" s="89">
        <v>4</v>
      </c>
      <c r="E38" s="133"/>
      <c r="F38" s="81"/>
      <c r="G38" s="82"/>
      <c r="H38" s="80"/>
      <c r="I38" s="54"/>
      <c r="J38" s="54"/>
      <c r="K38" s="54"/>
      <c r="L38" s="54"/>
    </row>
    <row r="39" spans="1:12" ht="42.75" customHeight="1">
      <c r="A39" s="52">
        <v>31</v>
      </c>
      <c r="B39" s="88" t="s">
        <v>139</v>
      </c>
      <c r="C39" s="89" t="s">
        <v>8</v>
      </c>
      <c r="D39" s="89">
        <v>1</v>
      </c>
      <c r="E39" s="133"/>
      <c r="F39" s="81"/>
      <c r="G39" s="82"/>
      <c r="H39" s="80"/>
      <c r="I39" s="54"/>
      <c r="J39" s="54"/>
      <c r="K39" s="54"/>
      <c r="L39" s="54"/>
    </row>
    <row r="40" spans="1:12" ht="36.75" customHeight="1">
      <c r="A40" s="52">
        <v>32</v>
      </c>
      <c r="B40" s="88" t="s">
        <v>146</v>
      </c>
      <c r="C40" s="89" t="s">
        <v>8</v>
      </c>
      <c r="D40" s="89">
        <v>1</v>
      </c>
      <c r="E40" s="133"/>
      <c r="F40" s="81"/>
      <c r="G40" s="82"/>
      <c r="H40" s="80"/>
      <c r="I40" s="54"/>
      <c r="J40" s="54"/>
      <c r="K40" s="54"/>
      <c r="L40" s="54"/>
    </row>
    <row r="41" spans="1:12" ht="36.75" customHeight="1">
      <c r="A41" s="52">
        <v>33</v>
      </c>
      <c r="B41" s="88" t="s">
        <v>148</v>
      </c>
      <c r="C41" s="89" t="s">
        <v>8</v>
      </c>
      <c r="D41" s="89">
        <v>2</v>
      </c>
      <c r="E41" s="133"/>
      <c r="F41" s="81"/>
      <c r="G41" s="82"/>
      <c r="H41" s="80"/>
      <c r="I41" s="54"/>
      <c r="J41" s="54"/>
      <c r="K41" s="54"/>
      <c r="L41" s="54"/>
    </row>
    <row r="42" spans="1:12" s="26" customFormat="1" ht="15" customHeight="1">
      <c r="A42" s="318" t="s">
        <v>120</v>
      </c>
      <c r="B42" s="318"/>
      <c r="C42" s="318"/>
      <c r="D42" s="318"/>
      <c r="E42" s="318"/>
      <c r="F42" s="318"/>
      <c r="G42" s="318"/>
      <c r="H42" s="84"/>
      <c r="I42" s="85"/>
      <c r="J42" s="86"/>
      <c r="K42" s="28"/>
      <c r="L42" s="28"/>
    </row>
    <row r="43" spans="1:12" s="26" customFormat="1" ht="15" customHeight="1">
      <c r="A43" s="256" t="s">
        <v>122</v>
      </c>
      <c r="B43" s="256"/>
      <c r="C43" s="256"/>
      <c r="D43" s="256"/>
      <c r="E43" s="256"/>
      <c r="F43" s="256"/>
      <c r="G43" s="256"/>
      <c r="H43" s="80"/>
      <c r="I43" s="27"/>
      <c r="J43" s="86"/>
      <c r="K43" s="28"/>
      <c r="L43" s="28"/>
    </row>
    <row r="44" spans="1:12" s="26" customFormat="1" ht="15" customHeight="1">
      <c r="A44" s="256" t="s">
        <v>121</v>
      </c>
      <c r="B44" s="256"/>
      <c r="C44" s="256"/>
      <c r="D44" s="256"/>
      <c r="E44" s="256"/>
      <c r="F44" s="256"/>
      <c r="G44" s="256"/>
      <c r="H44" s="80"/>
      <c r="I44" s="27"/>
      <c r="J44" s="86"/>
      <c r="K44" s="28"/>
      <c r="L44" s="28"/>
    </row>
    <row r="46" spans="7:8" ht="15.75" customHeight="1">
      <c r="G46" s="57"/>
      <c r="H46" s="87"/>
    </row>
    <row r="47" spans="1:12" s="60" customFormat="1" ht="12">
      <c r="A47" s="58" t="s">
        <v>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s="60" customFormat="1" ht="12">
      <c r="A48" s="59" t="s">
        <v>160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s="60" customFormat="1" ht="12">
      <c r="A49" s="59" t="s">
        <v>131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s="60" customFormat="1" ht="1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3" spans="7:9" ht="15">
      <c r="G53" s="164"/>
      <c r="I53" s="230"/>
    </row>
  </sheetData>
  <sheetProtection/>
  <mergeCells count="7">
    <mergeCell ref="A1:C1"/>
    <mergeCell ref="A42:G42"/>
    <mergeCell ref="A43:G43"/>
    <mergeCell ref="A44:G44"/>
    <mergeCell ref="A6:L6"/>
    <mergeCell ref="A15:L15"/>
    <mergeCell ref="A32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IR25"/>
  <sheetViews>
    <sheetView tabSelected="1" zoomScale="85" zoomScaleNormal="85" zoomScalePageLayoutView="0" workbookViewId="0" topLeftCell="A16">
      <selection activeCell="D23" sqref="D23"/>
    </sheetView>
  </sheetViews>
  <sheetFormatPr defaultColWidth="9.140625" defaultRowHeight="15"/>
  <cols>
    <col min="1" max="1" width="7.140625" style="26" customWidth="1"/>
    <col min="2" max="2" width="41.7109375" style="26" customWidth="1"/>
    <col min="3" max="3" width="10.57421875" style="26" customWidth="1"/>
    <col min="4" max="4" width="8.28125" style="26" customWidth="1"/>
    <col min="5" max="5" width="11.7109375" style="26" customWidth="1"/>
    <col min="6" max="6" width="5.7109375" style="26" customWidth="1"/>
    <col min="7" max="7" width="11.8515625" style="26" customWidth="1"/>
    <col min="8" max="8" width="11.57421875" style="26" customWidth="1"/>
    <col min="9" max="9" width="13.421875" style="26" customWidth="1"/>
    <col min="10" max="10" width="10.57421875" style="26" customWidth="1"/>
    <col min="11" max="11" width="12.140625" style="26" customWidth="1"/>
    <col min="12" max="12" width="13.421875" style="26" customWidth="1"/>
    <col min="13" max="13" width="21.28125" style="26" customWidth="1"/>
    <col min="14" max="16384" width="9.140625" style="26" customWidth="1"/>
  </cols>
  <sheetData>
    <row r="1" ht="14.25" customHeight="1"/>
    <row r="2" spans="1:12" s="191" customFormat="1" ht="24.75" customHeight="1">
      <c r="A2" s="188" t="s">
        <v>225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1" s="191" customFormat="1" ht="18" customHeight="1">
      <c r="A3" s="136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3" s="194" customFormat="1" ht="45.7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  <c r="M4" s="193"/>
    </row>
    <row r="5" spans="1:13" s="196" customFormat="1" ht="24" customHeight="1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  <c r="M5" s="195"/>
    </row>
    <row r="6" spans="1:12" ht="127.5" customHeight="1">
      <c r="A6" s="33">
        <v>1</v>
      </c>
      <c r="B6" s="184" t="s">
        <v>211</v>
      </c>
      <c r="C6" s="197" t="s">
        <v>8</v>
      </c>
      <c r="D6" s="32">
        <v>200</v>
      </c>
      <c r="E6" s="32"/>
      <c r="F6" s="33"/>
      <c r="G6" s="33"/>
      <c r="H6" s="198"/>
      <c r="I6" s="199"/>
      <c r="J6" s="187"/>
      <c r="K6" s="33"/>
      <c r="L6" s="31"/>
    </row>
    <row r="7" spans="1:12" ht="231.75" customHeight="1">
      <c r="A7" s="200">
        <v>2</v>
      </c>
      <c r="B7" s="185" t="s">
        <v>214</v>
      </c>
      <c r="C7" s="201" t="s">
        <v>8</v>
      </c>
      <c r="D7" s="202">
        <v>160</v>
      </c>
      <c r="E7" s="200"/>
      <c r="F7" s="200"/>
      <c r="G7" s="200"/>
      <c r="H7" s="203"/>
      <c r="I7" s="204"/>
      <c r="J7" s="205"/>
      <c r="K7" s="200"/>
      <c r="L7" s="31"/>
    </row>
    <row r="8" spans="1:12" ht="164.25" customHeight="1">
      <c r="A8" s="33">
        <v>3</v>
      </c>
      <c r="B8" s="184" t="s">
        <v>215</v>
      </c>
      <c r="C8" s="197" t="s">
        <v>8</v>
      </c>
      <c r="D8" s="32">
        <v>160</v>
      </c>
      <c r="E8" s="32"/>
      <c r="F8" s="33"/>
      <c r="G8" s="33"/>
      <c r="H8" s="198"/>
      <c r="I8" s="199"/>
      <c r="J8" s="187"/>
      <c r="K8" s="33"/>
      <c r="L8" s="31"/>
    </row>
    <row r="9" spans="1:12" ht="76.5" customHeight="1">
      <c r="A9" s="200">
        <v>4</v>
      </c>
      <c r="B9" s="185" t="s">
        <v>218</v>
      </c>
      <c r="C9" s="201" t="s">
        <v>8</v>
      </c>
      <c r="D9" s="202">
        <v>160</v>
      </c>
      <c r="E9" s="200"/>
      <c r="F9" s="200"/>
      <c r="G9" s="200"/>
      <c r="H9" s="203"/>
      <c r="I9" s="204"/>
      <c r="J9" s="205"/>
      <c r="K9" s="200"/>
      <c r="L9" s="31"/>
    </row>
    <row r="10" spans="1:12" ht="15" customHeight="1">
      <c r="A10" s="296" t="s">
        <v>120</v>
      </c>
      <c r="B10" s="296"/>
      <c r="C10" s="296"/>
      <c r="D10" s="296"/>
      <c r="E10" s="296"/>
      <c r="F10" s="296"/>
      <c r="G10" s="296"/>
      <c r="H10" s="208"/>
      <c r="I10" s="208"/>
      <c r="J10" s="207"/>
      <c r="K10" s="186"/>
      <c r="L10" s="186"/>
    </row>
    <row r="11" spans="1:12" s="191" customFormat="1" ht="14.25" customHeight="1">
      <c r="A11" s="296" t="s">
        <v>122</v>
      </c>
      <c r="B11" s="296"/>
      <c r="C11" s="296"/>
      <c r="D11" s="296"/>
      <c r="E11" s="296"/>
      <c r="F11" s="296"/>
      <c r="G11" s="296"/>
      <c r="H11" s="208"/>
      <c r="I11" s="208"/>
      <c r="J11" s="207"/>
      <c r="K11" s="207"/>
      <c r="L11" s="186"/>
    </row>
    <row r="12" spans="1:252" s="191" customFormat="1" ht="14.25" customHeight="1">
      <c r="A12" s="296" t="s">
        <v>121</v>
      </c>
      <c r="B12" s="296"/>
      <c r="C12" s="296"/>
      <c r="D12" s="296"/>
      <c r="E12" s="296"/>
      <c r="F12" s="296"/>
      <c r="G12" s="296"/>
      <c r="H12" s="208"/>
      <c r="I12" s="208"/>
      <c r="J12" s="207"/>
      <c r="K12" s="207"/>
      <c r="L12" s="186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</row>
    <row r="13" spans="1:12" ht="15">
      <c r="A13" s="210"/>
      <c r="B13" s="210"/>
      <c r="C13" s="210"/>
      <c r="D13" s="210"/>
      <c r="E13" s="210"/>
      <c r="F13" s="210"/>
      <c r="G13" s="211"/>
      <c r="H13" s="210"/>
      <c r="I13" s="191"/>
      <c r="J13" s="211"/>
      <c r="K13" s="211"/>
      <c r="L13" s="191"/>
    </row>
    <row r="14" spans="1:12" ht="1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6" ht="15">
      <c r="A16" s="132" t="s">
        <v>9</v>
      </c>
    </row>
    <row r="17" ht="15">
      <c r="A17" s="59" t="s">
        <v>209</v>
      </c>
    </row>
    <row r="18" spans="1:11" ht="15">
      <c r="A18" s="59" t="s">
        <v>131</v>
      </c>
      <c r="B18" s="28"/>
      <c r="C18" s="28"/>
      <c r="D18" s="28"/>
      <c r="E18" s="28"/>
      <c r="F18" s="28"/>
      <c r="G18" s="29"/>
      <c r="H18" s="29"/>
      <c r="I18" s="28"/>
      <c r="J18" s="28"/>
      <c r="K18" s="28"/>
    </row>
    <row r="20" ht="15">
      <c r="A20" s="209" t="s">
        <v>213</v>
      </c>
    </row>
    <row r="22" spans="1:2" ht="45">
      <c r="A22" s="212">
        <v>1</v>
      </c>
      <c r="B22" s="213" t="s">
        <v>210</v>
      </c>
    </row>
    <row r="23" spans="1:2" ht="15">
      <c r="A23" s="212">
        <v>2</v>
      </c>
      <c r="B23" s="212" t="s">
        <v>212</v>
      </c>
    </row>
    <row r="24" spans="1:2" ht="15">
      <c r="A24" s="212">
        <v>3</v>
      </c>
      <c r="B24" s="212" t="s">
        <v>216</v>
      </c>
    </row>
    <row r="25" spans="1:2" ht="15">
      <c r="A25" s="212">
        <v>4</v>
      </c>
      <c r="B25" s="212" t="s">
        <v>217</v>
      </c>
    </row>
  </sheetData>
  <sheetProtection/>
  <mergeCells count="3"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zoomScalePageLayoutView="0" workbookViewId="0" topLeftCell="A1">
      <selection activeCell="A20" sqref="A20:A22"/>
    </sheetView>
  </sheetViews>
  <sheetFormatPr defaultColWidth="8.8515625" defaultRowHeight="15"/>
  <cols>
    <col min="1" max="1" width="7.00390625" style="25" customWidth="1"/>
    <col min="2" max="2" width="11.7109375" style="25" customWidth="1"/>
    <col min="3" max="5" width="8.8515625" style="25" customWidth="1"/>
    <col min="6" max="6" width="9.421875" style="25" customWidth="1"/>
    <col min="7" max="7" width="9.00390625" style="25" customWidth="1"/>
    <col min="8" max="8" width="10.421875" style="25" customWidth="1"/>
    <col min="9" max="10" width="12.00390625" style="25" customWidth="1"/>
    <col min="11" max="11" width="9.7109375" style="25" customWidth="1"/>
    <col min="12" max="12" width="12.00390625" style="25" customWidth="1"/>
    <col min="13" max="16384" width="8.8515625" style="25" customWidth="1"/>
  </cols>
  <sheetData>
    <row r="1" spans="1:4" ht="15" customHeight="1">
      <c r="A1" s="269"/>
      <c r="B1" s="269"/>
      <c r="C1" s="269"/>
      <c r="D1" s="269"/>
    </row>
    <row r="2" spans="1:12" ht="15">
      <c r="A2" s="47" t="s">
        <v>55</v>
      </c>
      <c r="B2" s="45"/>
      <c r="C2" s="45"/>
      <c r="D2" s="45"/>
      <c r="E2" s="45"/>
      <c r="F2" s="45"/>
      <c r="G2" s="45"/>
      <c r="H2" s="45"/>
      <c r="I2" s="45"/>
      <c r="J2" s="45" t="s">
        <v>109</v>
      </c>
      <c r="K2" s="45"/>
      <c r="L2" s="45"/>
    </row>
    <row r="3" spans="1:12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41.2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ht="15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ht="45.75" customHeight="1">
      <c r="A6" s="72">
        <v>1</v>
      </c>
      <c r="B6" s="73" t="s">
        <v>116</v>
      </c>
      <c r="C6" s="72" t="s">
        <v>8</v>
      </c>
      <c r="D6" s="97">
        <v>160</v>
      </c>
      <c r="E6" s="52"/>
      <c r="F6" s="98"/>
      <c r="G6" s="56"/>
      <c r="H6" s="99"/>
      <c r="I6" s="100"/>
      <c r="J6" s="101"/>
      <c r="K6" s="102"/>
      <c r="L6" s="56"/>
    </row>
    <row r="7" spans="1:12" ht="42.75" customHeight="1">
      <c r="A7" s="72">
        <v>2</v>
      </c>
      <c r="B7" s="73" t="s">
        <v>14</v>
      </c>
      <c r="C7" s="72" t="s">
        <v>8</v>
      </c>
      <c r="D7" s="103">
        <f>D6</f>
        <v>160</v>
      </c>
      <c r="E7" s="104"/>
      <c r="F7" s="105"/>
      <c r="G7" s="56"/>
      <c r="H7" s="99"/>
      <c r="I7" s="106"/>
      <c r="J7" s="107"/>
      <c r="K7" s="108"/>
      <c r="L7" s="56"/>
    </row>
    <row r="8" spans="1:12" ht="42.75" customHeight="1">
      <c r="A8" s="72">
        <v>3</v>
      </c>
      <c r="B8" s="73" t="s">
        <v>15</v>
      </c>
      <c r="C8" s="72" t="s">
        <v>8</v>
      </c>
      <c r="D8" s="72">
        <f>D7</f>
        <v>160</v>
      </c>
      <c r="E8" s="97"/>
      <c r="F8" s="105"/>
      <c r="G8" s="56"/>
      <c r="H8" s="99"/>
      <c r="I8" s="100"/>
      <c r="J8" s="106"/>
      <c r="K8" s="102"/>
      <c r="L8" s="56"/>
    </row>
    <row r="9" spans="1:12" ht="36.75" customHeight="1">
      <c r="A9" s="72">
        <v>4</v>
      </c>
      <c r="B9" s="73" t="s">
        <v>69</v>
      </c>
      <c r="C9" s="72" t="s">
        <v>8</v>
      </c>
      <c r="D9" s="72">
        <f>D6</f>
        <v>160</v>
      </c>
      <c r="E9" s="97"/>
      <c r="F9" s="105"/>
      <c r="G9" s="56"/>
      <c r="H9" s="99"/>
      <c r="I9" s="100"/>
      <c r="J9" s="100"/>
      <c r="K9" s="102"/>
      <c r="L9" s="56"/>
    </row>
    <row r="10" spans="1:12" ht="36.75" customHeight="1">
      <c r="A10" s="72">
        <v>5</v>
      </c>
      <c r="B10" s="71" t="s">
        <v>18</v>
      </c>
      <c r="C10" s="72" t="s">
        <v>8</v>
      </c>
      <c r="D10" s="97">
        <f>ROUNDUP((0.33*D7),0)</f>
        <v>53</v>
      </c>
      <c r="E10" s="97"/>
      <c r="F10" s="105"/>
      <c r="G10" s="56"/>
      <c r="H10" s="99"/>
      <c r="I10" s="100"/>
      <c r="J10" s="100"/>
      <c r="K10" s="102"/>
      <c r="L10" s="56"/>
    </row>
    <row r="11" spans="1:12" ht="27" customHeight="1">
      <c r="A11" s="72">
        <v>6</v>
      </c>
      <c r="B11" s="73" t="s">
        <v>19</v>
      </c>
      <c r="C11" s="72" t="s">
        <v>8</v>
      </c>
      <c r="D11" s="72">
        <f>D7</f>
        <v>160</v>
      </c>
      <c r="E11" s="109"/>
      <c r="F11" s="105"/>
      <c r="G11" s="56"/>
      <c r="H11" s="99"/>
      <c r="I11" s="100"/>
      <c r="J11" s="100"/>
      <c r="K11" s="102"/>
      <c r="L11" s="56"/>
    </row>
    <row r="12" spans="1:12" ht="27" customHeight="1">
      <c r="A12" s="72">
        <v>7</v>
      </c>
      <c r="B12" s="91" t="s">
        <v>36</v>
      </c>
      <c r="C12" s="79" t="s">
        <v>8</v>
      </c>
      <c r="D12" s="110">
        <f>D6</f>
        <v>160</v>
      </c>
      <c r="E12" s="80"/>
      <c r="F12" s="111"/>
      <c r="G12" s="112"/>
      <c r="H12" s="99"/>
      <c r="I12" s="54"/>
      <c r="J12" s="100"/>
      <c r="K12" s="54"/>
      <c r="L12" s="56"/>
    </row>
    <row r="13" spans="1:12" s="26" customFormat="1" ht="15" customHeight="1">
      <c r="A13" s="268" t="s">
        <v>120</v>
      </c>
      <c r="B13" s="268"/>
      <c r="C13" s="268"/>
      <c r="D13" s="268"/>
      <c r="E13" s="268"/>
      <c r="F13" s="268"/>
      <c r="G13" s="268"/>
      <c r="H13" s="113"/>
      <c r="I13" s="27"/>
      <c r="J13" s="114"/>
      <c r="K13" s="34"/>
      <c r="L13" s="34"/>
    </row>
    <row r="14" spans="1:13" s="26" customFormat="1" ht="15" customHeight="1">
      <c r="A14" s="268" t="s">
        <v>122</v>
      </c>
      <c r="B14" s="268"/>
      <c r="C14" s="268"/>
      <c r="D14" s="268"/>
      <c r="E14" s="268"/>
      <c r="F14" s="268"/>
      <c r="G14" s="268"/>
      <c r="H14" s="80"/>
      <c r="I14" s="27"/>
      <c r="J14" s="86"/>
      <c r="K14" s="28"/>
      <c r="L14" s="28"/>
      <c r="M14" s="29"/>
    </row>
    <row r="15" spans="1:13" s="26" customFormat="1" ht="15" customHeight="1">
      <c r="A15" s="268" t="s">
        <v>121</v>
      </c>
      <c r="B15" s="268"/>
      <c r="C15" s="268"/>
      <c r="D15" s="268"/>
      <c r="E15" s="268"/>
      <c r="F15" s="268"/>
      <c r="G15" s="268"/>
      <c r="H15" s="80"/>
      <c r="I15" s="27"/>
      <c r="J15" s="86"/>
      <c r="K15" s="28"/>
      <c r="L15" s="164"/>
      <c r="M15" s="28"/>
    </row>
    <row r="16" spans="1:13" s="26" customFormat="1" ht="21.75" customHeight="1">
      <c r="A16" s="260" t="s">
        <v>246</v>
      </c>
      <c r="B16" s="260"/>
      <c r="C16" s="260"/>
      <c r="D16" s="260"/>
      <c r="E16" s="260"/>
      <c r="F16" s="260"/>
      <c r="G16" s="260"/>
      <c r="H16" s="80"/>
      <c r="I16" s="224"/>
      <c r="J16" s="224"/>
      <c r="K16" s="28"/>
      <c r="L16" s="164"/>
      <c r="M16" s="28"/>
    </row>
    <row r="17" spans="1:12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115"/>
      <c r="K17" s="45"/>
      <c r="L17" s="45"/>
    </row>
    <row r="18" spans="1:12" s="22" customFormat="1" ht="12.75">
      <c r="A18" s="58"/>
      <c r="B18" s="59"/>
      <c r="C18" s="59"/>
      <c r="D18" s="59"/>
      <c r="E18" s="59"/>
      <c r="F18" s="59"/>
      <c r="G18" s="59"/>
      <c r="H18" s="116"/>
      <c r="I18" s="59"/>
      <c r="J18" s="59"/>
      <c r="K18" s="59"/>
      <c r="L18" s="59"/>
    </row>
    <row r="19" spans="1:12" s="22" customFormat="1" ht="12">
      <c r="A19" s="58" t="s">
        <v>9</v>
      </c>
      <c r="B19" s="59"/>
      <c r="C19" s="59"/>
      <c r="D19" s="59"/>
      <c r="E19" s="59"/>
      <c r="F19" s="59"/>
      <c r="G19" s="59"/>
      <c r="H19" s="59"/>
      <c r="I19" s="59"/>
      <c r="J19" s="117"/>
      <c r="K19" s="59"/>
      <c r="L19" s="59"/>
    </row>
    <row r="20" spans="1:12" s="22" customFormat="1" ht="12">
      <c r="A20" s="59" t="s">
        <v>271</v>
      </c>
      <c r="B20" s="59"/>
      <c r="C20" s="59"/>
      <c r="D20" s="59"/>
      <c r="E20" s="59"/>
      <c r="F20" s="59"/>
      <c r="G20" s="59"/>
      <c r="H20" s="59"/>
      <c r="I20" s="59"/>
      <c r="J20" s="115"/>
      <c r="K20" s="59"/>
      <c r="L20" s="59"/>
    </row>
    <row r="21" spans="1:12" s="22" customFormat="1" ht="12">
      <c r="A21" s="59" t="s">
        <v>273</v>
      </c>
      <c r="B21" s="59"/>
      <c r="C21" s="59"/>
      <c r="D21" s="59"/>
      <c r="E21" s="59"/>
      <c r="F21" s="59"/>
      <c r="G21" s="59"/>
      <c r="H21" s="59"/>
      <c r="I21" s="59"/>
      <c r="J21" s="115"/>
      <c r="K21" s="59"/>
      <c r="L21" s="59"/>
    </row>
    <row r="22" spans="1:12" s="22" customFormat="1" ht="12">
      <c r="A22" s="59" t="s">
        <v>272</v>
      </c>
      <c r="B22" s="59"/>
      <c r="C22" s="59"/>
      <c r="D22" s="59"/>
      <c r="E22" s="59"/>
      <c r="F22" s="59"/>
      <c r="G22" s="59"/>
      <c r="H22" s="59"/>
      <c r="I22" s="59"/>
      <c r="J22" s="115"/>
      <c r="K22" s="59"/>
      <c r="L22" s="59"/>
    </row>
    <row r="23" spans="1:12" s="22" customFormat="1" ht="12">
      <c r="A23" s="59" t="s">
        <v>10</v>
      </c>
      <c r="B23" s="59"/>
      <c r="C23" s="59"/>
      <c r="D23" s="59"/>
      <c r="E23" s="59"/>
      <c r="F23" s="59"/>
      <c r="G23" s="59"/>
      <c r="H23" s="59"/>
      <c r="I23" s="59"/>
      <c r="J23" s="115"/>
      <c r="K23" s="59"/>
      <c r="L23" s="59"/>
    </row>
    <row r="24" spans="1:12" s="22" customFormat="1" ht="42" customHeight="1">
      <c r="A24" s="258" t="s">
        <v>111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</row>
    <row r="25" spans="1:12" s="22" customFormat="1" ht="15">
      <c r="A25" s="59"/>
      <c r="B25" s="59"/>
      <c r="C25" s="59"/>
      <c r="D25" s="59"/>
      <c r="E25" s="59"/>
      <c r="F25" s="59"/>
      <c r="G25" s="59"/>
      <c r="H25" s="59"/>
      <c r="I25" s="59"/>
      <c r="J25" s="45"/>
      <c r="K25" s="59"/>
      <c r="L25" s="59"/>
    </row>
    <row r="26" spans="1:12" ht="18.75">
      <c r="A26" s="259" t="s">
        <v>74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</row>
    <row r="27" spans="1:12" s="22" customFormat="1" ht="12">
      <c r="A27" s="117"/>
      <c r="B27" s="117"/>
      <c r="C27" s="117"/>
      <c r="D27" s="117"/>
      <c r="E27" s="117"/>
      <c r="F27" s="117"/>
      <c r="G27" s="117"/>
      <c r="H27" s="117"/>
      <c r="I27" s="117"/>
      <c r="J27" s="59"/>
      <c r="K27" s="117"/>
      <c r="L27" s="117"/>
    </row>
    <row r="28" spans="1:13" ht="23.25" customHeight="1">
      <c r="A28" s="118" t="s">
        <v>21</v>
      </c>
      <c r="B28" s="119"/>
      <c r="C28" s="119"/>
      <c r="D28" s="119"/>
      <c r="E28" s="64"/>
      <c r="F28" s="78"/>
      <c r="G28" s="78"/>
      <c r="H28" s="78"/>
      <c r="I28" s="78"/>
      <c r="J28" s="59"/>
      <c r="K28" s="78"/>
      <c r="L28" s="78"/>
      <c r="M28" s="38"/>
    </row>
    <row r="29" spans="1:12" ht="85.5" customHeight="1">
      <c r="A29" s="52">
        <v>1</v>
      </c>
      <c r="B29" s="93" t="s">
        <v>116</v>
      </c>
      <c r="C29" s="272" t="s">
        <v>37</v>
      </c>
      <c r="D29" s="272"/>
      <c r="E29" s="272"/>
      <c r="F29" s="272"/>
      <c r="G29" s="272"/>
      <c r="H29" s="272"/>
      <c r="I29" s="272"/>
      <c r="J29" s="272"/>
      <c r="K29" s="272"/>
      <c r="L29" s="272"/>
    </row>
    <row r="30" spans="1:12" ht="33.75" customHeight="1">
      <c r="A30" s="52">
        <v>2</v>
      </c>
      <c r="B30" s="93" t="s">
        <v>14</v>
      </c>
      <c r="C30" s="272" t="s">
        <v>38</v>
      </c>
      <c r="D30" s="272"/>
      <c r="E30" s="272"/>
      <c r="F30" s="272"/>
      <c r="G30" s="272"/>
      <c r="H30" s="272"/>
      <c r="I30" s="272"/>
      <c r="J30" s="272"/>
      <c r="K30" s="272"/>
      <c r="L30" s="272"/>
    </row>
    <row r="31" spans="1:12" ht="24.75" customHeight="1">
      <c r="A31" s="52">
        <v>3</v>
      </c>
      <c r="B31" s="93" t="s">
        <v>15</v>
      </c>
      <c r="C31" s="272" t="s">
        <v>39</v>
      </c>
      <c r="D31" s="272"/>
      <c r="E31" s="272"/>
      <c r="F31" s="272"/>
      <c r="G31" s="272"/>
      <c r="H31" s="272"/>
      <c r="I31" s="272"/>
      <c r="J31" s="272"/>
      <c r="K31" s="272"/>
      <c r="L31" s="272"/>
    </row>
    <row r="32" spans="1:12" ht="24.75" customHeight="1">
      <c r="A32" s="52">
        <v>4</v>
      </c>
      <c r="B32" s="93" t="s">
        <v>69</v>
      </c>
      <c r="C32" s="272" t="s">
        <v>40</v>
      </c>
      <c r="D32" s="272"/>
      <c r="E32" s="272"/>
      <c r="F32" s="272"/>
      <c r="G32" s="272"/>
      <c r="H32" s="272"/>
      <c r="I32" s="272"/>
      <c r="J32" s="272"/>
      <c r="K32" s="272"/>
      <c r="L32" s="272"/>
    </row>
    <row r="33" spans="1:12" ht="36.75" customHeight="1">
      <c r="A33" s="52">
        <v>5</v>
      </c>
      <c r="B33" s="93" t="s">
        <v>18</v>
      </c>
      <c r="C33" s="270" t="s">
        <v>45</v>
      </c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ht="27" customHeight="1">
      <c r="A34" s="52">
        <v>6</v>
      </c>
      <c r="B34" s="93" t="s">
        <v>19</v>
      </c>
      <c r="C34" s="252" t="s">
        <v>87</v>
      </c>
      <c r="D34" s="252"/>
      <c r="E34" s="252"/>
      <c r="F34" s="252"/>
      <c r="G34" s="252"/>
      <c r="H34" s="252"/>
      <c r="I34" s="252"/>
      <c r="J34" s="252"/>
      <c r="K34" s="252"/>
      <c r="L34" s="252"/>
    </row>
    <row r="35" spans="1:12" ht="27" customHeight="1">
      <c r="A35" s="52">
        <v>7</v>
      </c>
      <c r="B35" s="93" t="s">
        <v>36</v>
      </c>
      <c r="C35" s="253" t="s">
        <v>113</v>
      </c>
      <c r="D35" s="254"/>
      <c r="E35" s="254"/>
      <c r="F35" s="254"/>
      <c r="G35" s="254"/>
      <c r="H35" s="254"/>
      <c r="I35" s="254"/>
      <c r="J35" s="254"/>
      <c r="K35" s="254"/>
      <c r="L35" s="255"/>
    </row>
    <row r="36" spans="1:12" ht="27" customHeight="1">
      <c r="A36" s="115"/>
      <c r="B36" s="74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43.5" customHeight="1">
      <c r="A37" s="120" t="s">
        <v>20</v>
      </c>
      <c r="B37" s="62"/>
      <c r="C37" s="121"/>
      <c r="D37" s="121"/>
      <c r="E37" s="121"/>
      <c r="F37" s="122"/>
      <c r="G37" s="122"/>
      <c r="H37" s="122"/>
      <c r="I37" s="57"/>
      <c r="J37" s="57"/>
      <c r="K37" s="122"/>
      <c r="L37" s="122"/>
    </row>
    <row r="38" spans="1:12" ht="51" customHeight="1">
      <c r="A38" s="52">
        <v>1</v>
      </c>
      <c r="B38" s="93" t="s">
        <v>116</v>
      </c>
      <c r="C38" s="271" t="s">
        <v>41</v>
      </c>
      <c r="D38" s="271"/>
      <c r="E38" s="271"/>
      <c r="F38" s="271"/>
      <c r="G38" s="271"/>
      <c r="H38" s="271"/>
      <c r="I38" s="271"/>
      <c r="J38" s="271"/>
      <c r="K38" s="271"/>
      <c r="L38" s="271"/>
    </row>
    <row r="39" spans="1:12" ht="34.5" customHeight="1">
      <c r="A39" s="52">
        <v>2</v>
      </c>
      <c r="B39" s="93" t="s">
        <v>14</v>
      </c>
      <c r="C39" s="271" t="s">
        <v>42</v>
      </c>
      <c r="D39" s="271"/>
      <c r="E39" s="271"/>
      <c r="F39" s="271"/>
      <c r="G39" s="271"/>
      <c r="H39" s="271"/>
      <c r="I39" s="271"/>
      <c r="J39" s="271"/>
      <c r="K39" s="271"/>
      <c r="L39" s="271"/>
    </row>
    <row r="40" spans="1:12" ht="39" customHeight="1">
      <c r="A40" s="52">
        <v>3</v>
      </c>
      <c r="B40" s="93" t="s">
        <v>15</v>
      </c>
      <c r="C40" s="270" t="s">
        <v>43</v>
      </c>
      <c r="D40" s="270"/>
      <c r="E40" s="270"/>
      <c r="F40" s="270"/>
      <c r="G40" s="270"/>
      <c r="H40" s="270"/>
      <c r="I40" s="270"/>
      <c r="J40" s="270"/>
      <c r="K40" s="270"/>
      <c r="L40" s="270"/>
    </row>
    <row r="41" spans="1:12" ht="33" customHeight="1">
      <c r="A41" s="52">
        <v>4</v>
      </c>
      <c r="B41" s="93" t="s">
        <v>69</v>
      </c>
      <c r="C41" s="270" t="s">
        <v>44</v>
      </c>
      <c r="D41" s="270"/>
      <c r="E41" s="270"/>
      <c r="F41" s="270"/>
      <c r="G41" s="270"/>
      <c r="H41" s="270"/>
      <c r="I41" s="270"/>
      <c r="J41" s="270"/>
      <c r="K41" s="270"/>
      <c r="L41" s="270"/>
    </row>
    <row r="42" spans="1:12" ht="33" customHeight="1">
      <c r="A42" s="52">
        <v>5</v>
      </c>
      <c r="B42" s="93" t="s">
        <v>18</v>
      </c>
      <c r="C42" s="270" t="s">
        <v>117</v>
      </c>
      <c r="D42" s="270"/>
      <c r="E42" s="270"/>
      <c r="F42" s="270"/>
      <c r="G42" s="270"/>
      <c r="H42" s="270"/>
      <c r="I42" s="270"/>
      <c r="J42" s="270"/>
      <c r="K42" s="270"/>
      <c r="L42" s="270"/>
    </row>
    <row r="43" spans="1:12" ht="27.75" customHeight="1">
      <c r="A43" s="52">
        <v>6</v>
      </c>
      <c r="B43" s="93" t="s">
        <v>19</v>
      </c>
      <c r="C43" s="270" t="s">
        <v>101</v>
      </c>
      <c r="D43" s="270"/>
      <c r="E43" s="270"/>
      <c r="F43" s="270"/>
      <c r="G43" s="270"/>
      <c r="H43" s="270"/>
      <c r="I43" s="270"/>
      <c r="J43" s="270"/>
      <c r="K43" s="270"/>
      <c r="L43" s="270"/>
    </row>
    <row r="44" spans="1:12" ht="27" customHeight="1">
      <c r="A44" s="52">
        <v>7</v>
      </c>
      <c r="B44" s="93" t="s">
        <v>36</v>
      </c>
      <c r="C44" s="253" t="s">
        <v>113</v>
      </c>
      <c r="D44" s="254"/>
      <c r="E44" s="254"/>
      <c r="F44" s="254"/>
      <c r="G44" s="254"/>
      <c r="H44" s="254"/>
      <c r="I44" s="254"/>
      <c r="J44" s="254"/>
      <c r="K44" s="254"/>
      <c r="L44" s="255"/>
    </row>
    <row r="45" spans="1:12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s="22" customFormat="1" ht="1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ht="15">
      <c r="C50" s="39"/>
    </row>
    <row r="64" ht="15">
      <c r="J64" s="10"/>
    </row>
    <row r="65" ht="15">
      <c r="J65" s="10"/>
    </row>
  </sheetData>
  <sheetProtection/>
  <mergeCells count="21">
    <mergeCell ref="C44:L44"/>
    <mergeCell ref="C39:L39"/>
    <mergeCell ref="C40:L40"/>
    <mergeCell ref="C41:L41"/>
    <mergeCell ref="C42:L42"/>
    <mergeCell ref="C43:L43"/>
    <mergeCell ref="C35:L35"/>
    <mergeCell ref="C38:L38"/>
    <mergeCell ref="C31:L31"/>
    <mergeCell ref="C32:L32"/>
    <mergeCell ref="A26:L26"/>
    <mergeCell ref="C29:L29"/>
    <mergeCell ref="C30:L30"/>
    <mergeCell ref="A13:G13"/>
    <mergeCell ref="A14:G14"/>
    <mergeCell ref="A15:G15"/>
    <mergeCell ref="A1:D1"/>
    <mergeCell ref="C33:L33"/>
    <mergeCell ref="C34:L34"/>
    <mergeCell ref="A24:L24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6.8515625" style="25" customWidth="1"/>
    <col min="2" max="2" width="13.8515625" style="24" customWidth="1"/>
    <col min="3" max="3" width="10.140625" style="25" customWidth="1"/>
    <col min="4" max="4" width="9.8515625" style="25" customWidth="1"/>
    <col min="5" max="5" width="8.8515625" style="25" customWidth="1"/>
    <col min="6" max="6" width="6.421875" style="25" customWidth="1"/>
    <col min="7" max="7" width="8.8515625" style="25" customWidth="1"/>
    <col min="8" max="8" width="10.00390625" style="25" customWidth="1"/>
    <col min="9" max="10" width="8.8515625" style="25" customWidth="1"/>
    <col min="11" max="11" width="10.140625" style="25" customWidth="1"/>
    <col min="12" max="12" width="10.00390625" style="25" customWidth="1"/>
  </cols>
  <sheetData>
    <row r="1" spans="2:3" ht="15">
      <c r="B1" s="40"/>
      <c r="C1" s="41"/>
    </row>
    <row r="2" spans="1:12" ht="15">
      <c r="A2" s="47" t="s">
        <v>255</v>
      </c>
      <c r="B2" s="123"/>
      <c r="C2" s="47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5"/>
      <c r="B3" s="124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ht="49.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  <c r="M4" s="8"/>
    </row>
    <row r="5" spans="1:13" ht="20.25" customHeight="1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  <c r="M5" s="9"/>
    </row>
    <row r="6" spans="1:13" ht="21.75" customHeight="1">
      <c r="A6" s="52">
        <v>1</v>
      </c>
      <c r="B6" s="90" t="s">
        <v>46</v>
      </c>
      <c r="C6" s="72" t="s">
        <v>8</v>
      </c>
      <c r="D6" s="72">
        <v>160</v>
      </c>
      <c r="E6" s="82"/>
      <c r="F6" s="97"/>
      <c r="G6" s="56"/>
      <c r="H6" s="99"/>
      <c r="I6" s="100"/>
      <c r="J6" s="102"/>
      <c r="K6" s="56"/>
      <c r="L6" s="56"/>
      <c r="M6" s="4"/>
    </row>
    <row r="7" spans="1:13" ht="26.25" customHeight="1">
      <c r="A7" s="52">
        <v>2</v>
      </c>
      <c r="B7" s="90" t="s">
        <v>47</v>
      </c>
      <c r="C7" s="72" t="s">
        <v>8</v>
      </c>
      <c r="D7" s="72">
        <f>D6</f>
        <v>160</v>
      </c>
      <c r="E7" s="82"/>
      <c r="F7" s="97"/>
      <c r="G7" s="56"/>
      <c r="H7" s="99"/>
      <c r="I7" s="100"/>
      <c r="J7" s="102"/>
      <c r="K7" s="56"/>
      <c r="L7" s="56"/>
      <c r="M7" s="4"/>
    </row>
    <row r="8" spans="1:13" ht="28.5" customHeight="1">
      <c r="A8" s="50">
        <v>3</v>
      </c>
      <c r="B8" s="90" t="s">
        <v>48</v>
      </c>
      <c r="C8" s="72" t="s">
        <v>8</v>
      </c>
      <c r="D8" s="72">
        <f>D7</f>
        <v>160</v>
      </c>
      <c r="E8" s="82"/>
      <c r="F8" s="97"/>
      <c r="G8" s="56"/>
      <c r="H8" s="99"/>
      <c r="I8" s="100"/>
      <c r="J8" s="102"/>
      <c r="K8" s="56"/>
      <c r="L8" s="56"/>
      <c r="M8" s="4"/>
    </row>
    <row r="9" spans="1:13" ht="19.5" customHeight="1">
      <c r="A9" s="52">
        <v>4</v>
      </c>
      <c r="B9" s="90" t="s">
        <v>72</v>
      </c>
      <c r="C9" s="72" t="s">
        <v>8</v>
      </c>
      <c r="D9" s="72">
        <v>10</v>
      </c>
      <c r="E9" s="82"/>
      <c r="F9" s="97"/>
      <c r="G9" s="56"/>
      <c r="H9" s="99"/>
      <c r="I9" s="100"/>
      <c r="J9" s="102"/>
      <c r="K9" s="56"/>
      <c r="L9" s="56"/>
      <c r="M9" s="4"/>
    </row>
    <row r="10" spans="1:13" ht="30.75" customHeight="1">
      <c r="A10" s="52">
        <v>5</v>
      </c>
      <c r="B10" s="90" t="s">
        <v>73</v>
      </c>
      <c r="C10" s="72" t="s">
        <v>8</v>
      </c>
      <c r="D10" s="72">
        <v>20</v>
      </c>
      <c r="E10" s="82"/>
      <c r="F10" s="97"/>
      <c r="G10" s="56"/>
      <c r="H10" s="99"/>
      <c r="I10" s="100"/>
      <c r="J10" s="102"/>
      <c r="K10" s="56"/>
      <c r="L10" s="56"/>
      <c r="M10" s="4"/>
    </row>
    <row r="11" spans="1:14" ht="26.25" customHeight="1">
      <c r="A11" s="50">
        <v>6</v>
      </c>
      <c r="B11" s="227" t="s">
        <v>178</v>
      </c>
      <c r="C11" s="228" t="s">
        <v>8</v>
      </c>
      <c r="D11" s="228">
        <v>10</v>
      </c>
      <c r="E11" s="212"/>
      <c r="F11" s="97"/>
      <c r="G11" s="56"/>
      <c r="H11" s="130"/>
      <c r="I11" s="100"/>
      <c r="J11" s="102"/>
      <c r="K11" s="56"/>
      <c r="L11" s="56"/>
      <c r="M11" s="2"/>
      <c r="N11" s="2"/>
    </row>
    <row r="12" spans="1:13" ht="19.5" customHeight="1">
      <c r="A12" s="52">
        <v>7</v>
      </c>
      <c r="B12" s="90" t="s">
        <v>49</v>
      </c>
      <c r="C12" s="72" t="s">
        <v>8</v>
      </c>
      <c r="D12" s="72">
        <v>2</v>
      </c>
      <c r="E12" s="82"/>
      <c r="F12" s="97"/>
      <c r="G12" s="56"/>
      <c r="H12" s="99"/>
      <c r="I12" s="100"/>
      <c r="J12" s="102"/>
      <c r="K12" s="56"/>
      <c r="L12" s="56"/>
      <c r="M12" s="4"/>
    </row>
    <row r="13" spans="1:13" ht="21" customHeight="1">
      <c r="A13" s="52">
        <v>8</v>
      </c>
      <c r="B13" s="92" t="s">
        <v>50</v>
      </c>
      <c r="C13" s="79" t="s">
        <v>8</v>
      </c>
      <c r="D13" s="79">
        <f>D6</f>
        <v>160</v>
      </c>
      <c r="E13" s="82"/>
      <c r="F13" s="110"/>
      <c r="G13" s="112"/>
      <c r="H13" s="99"/>
      <c r="I13" s="100"/>
      <c r="J13" s="125"/>
      <c r="K13" s="56"/>
      <c r="L13" s="56"/>
      <c r="M13" s="4"/>
    </row>
    <row r="14" spans="1:12" s="26" customFormat="1" ht="15" customHeight="1">
      <c r="A14" s="256" t="s">
        <v>120</v>
      </c>
      <c r="B14" s="256"/>
      <c r="C14" s="256"/>
      <c r="D14" s="256"/>
      <c r="E14" s="256"/>
      <c r="F14" s="256"/>
      <c r="G14" s="256"/>
      <c r="H14" s="113"/>
      <c r="I14" s="27"/>
      <c r="J14" s="114"/>
      <c r="K14" s="34"/>
      <c r="L14" s="34"/>
    </row>
    <row r="15" spans="1:13" s="26" customFormat="1" ht="15" customHeight="1">
      <c r="A15" s="256" t="s">
        <v>122</v>
      </c>
      <c r="B15" s="256"/>
      <c r="C15" s="256"/>
      <c r="D15" s="256"/>
      <c r="E15" s="256"/>
      <c r="F15" s="256"/>
      <c r="G15" s="256"/>
      <c r="H15" s="80"/>
      <c r="I15" s="27"/>
      <c r="J15" s="86"/>
      <c r="K15" s="28"/>
      <c r="L15" s="28"/>
      <c r="M15" s="29"/>
    </row>
    <row r="16" spans="1:13" s="26" customFormat="1" ht="15" customHeight="1">
      <c r="A16" s="256" t="s">
        <v>121</v>
      </c>
      <c r="B16" s="256"/>
      <c r="C16" s="256"/>
      <c r="D16" s="256"/>
      <c r="E16" s="256"/>
      <c r="F16" s="256"/>
      <c r="G16" s="256"/>
      <c r="H16" s="80"/>
      <c r="I16" s="27"/>
      <c r="J16" s="86"/>
      <c r="K16" s="28"/>
      <c r="L16" s="28"/>
      <c r="M16" s="28"/>
    </row>
    <row r="17" spans="1:13" s="26" customFormat="1" ht="21.75" customHeight="1">
      <c r="A17" s="260" t="s">
        <v>246</v>
      </c>
      <c r="B17" s="260"/>
      <c r="C17" s="260"/>
      <c r="D17" s="260"/>
      <c r="E17" s="260"/>
      <c r="F17" s="260"/>
      <c r="G17" s="260"/>
      <c r="H17" s="80"/>
      <c r="I17" s="224"/>
      <c r="J17" s="224"/>
      <c r="K17" s="28"/>
      <c r="L17" s="164"/>
      <c r="M17" s="28"/>
    </row>
    <row r="18" spans="1:12" ht="12.75" customHeight="1">
      <c r="A18" s="45"/>
      <c r="B18" s="124"/>
      <c r="C18" s="45"/>
      <c r="D18" s="45"/>
      <c r="E18" s="45"/>
      <c r="F18" s="45"/>
      <c r="G18" s="45"/>
      <c r="H18" s="126"/>
      <c r="I18" s="45"/>
      <c r="J18" s="45"/>
      <c r="K18" s="45"/>
      <c r="L18" s="45"/>
    </row>
    <row r="19" spans="1:12" ht="12.75" customHeight="1">
      <c r="A19" s="45"/>
      <c r="B19" s="124"/>
      <c r="C19" s="45"/>
      <c r="D19" s="45"/>
      <c r="E19" s="164"/>
      <c r="F19" s="45"/>
      <c r="G19" s="45"/>
      <c r="H19" s="229"/>
      <c r="I19" s="45"/>
      <c r="J19" s="45"/>
      <c r="K19" s="45"/>
      <c r="L19" s="45"/>
    </row>
    <row r="20" spans="1:12" ht="15">
      <c r="A20" s="58" t="s">
        <v>9</v>
      </c>
      <c r="B20" s="59"/>
      <c r="C20" s="59"/>
      <c r="D20" s="59"/>
      <c r="E20" s="59"/>
      <c r="F20" s="59"/>
      <c r="G20" s="59"/>
      <c r="H20" s="59"/>
      <c r="I20" s="59"/>
      <c r="J20" s="59"/>
      <c r="K20" s="45"/>
      <c r="L20" s="45"/>
    </row>
    <row r="21" spans="1:13" ht="15">
      <c r="A21" s="59" t="s">
        <v>271</v>
      </c>
      <c r="B21" s="59"/>
      <c r="C21" s="59"/>
      <c r="D21" s="59"/>
      <c r="E21" s="59"/>
      <c r="F21" s="59"/>
      <c r="G21" s="59"/>
      <c r="H21" s="59"/>
      <c r="I21" s="59"/>
      <c r="J21" s="59"/>
      <c r="K21" s="45"/>
      <c r="L21" s="45"/>
      <c r="M21" s="23"/>
    </row>
    <row r="22" spans="1:12" ht="15">
      <c r="A22" s="59" t="s">
        <v>273</v>
      </c>
      <c r="B22" s="59"/>
      <c r="C22" s="59"/>
      <c r="D22" s="59"/>
      <c r="E22" s="59"/>
      <c r="F22" s="59"/>
      <c r="G22" s="59"/>
      <c r="H22" s="59"/>
      <c r="I22" s="59"/>
      <c r="J22" s="59"/>
      <c r="K22" s="45"/>
      <c r="L22" s="45"/>
    </row>
    <row r="23" spans="1:12" ht="15">
      <c r="A23" s="59" t="s">
        <v>272</v>
      </c>
      <c r="B23" s="59"/>
      <c r="C23" s="59"/>
      <c r="D23" s="59"/>
      <c r="E23" s="59"/>
      <c r="F23" s="59"/>
      <c r="G23" s="59"/>
      <c r="H23" s="59"/>
      <c r="I23" s="59"/>
      <c r="J23" s="59"/>
      <c r="K23" s="45"/>
      <c r="L23" s="45"/>
    </row>
    <row r="24" spans="1:12" ht="15">
      <c r="A24" s="59" t="s">
        <v>10</v>
      </c>
      <c r="B24" s="59"/>
      <c r="C24" s="59"/>
      <c r="D24" s="59"/>
      <c r="E24" s="59"/>
      <c r="F24" s="59"/>
      <c r="G24" s="59"/>
      <c r="H24" s="59"/>
      <c r="I24" s="59"/>
      <c r="J24" s="59"/>
      <c r="K24" s="45"/>
      <c r="L24" s="45"/>
    </row>
    <row r="25" spans="1:12" s="1" customFormat="1" ht="42" customHeight="1">
      <c r="A25" s="258" t="s">
        <v>112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</row>
    <row r="26" spans="1:12" ht="15">
      <c r="A26" s="45"/>
      <c r="B26" s="124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8.75">
      <c r="A27" s="259" t="s">
        <v>74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45"/>
    </row>
    <row r="28" spans="1:12" ht="15">
      <c r="A28" s="45"/>
      <c r="B28" s="124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8.75">
      <c r="A29" s="127" t="s">
        <v>59</v>
      </c>
      <c r="B29" s="124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 s="45"/>
      <c r="B30" s="124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39" customHeight="1">
      <c r="A31" s="52">
        <v>1</v>
      </c>
      <c r="B31" s="90" t="s">
        <v>46</v>
      </c>
      <c r="C31" s="273" t="s">
        <v>51</v>
      </c>
      <c r="D31" s="273"/>
      <c r="E31" s="273"/>
      <c r="F31" s="273"/>
      <c r="G31" s="273"/>
      <c r="H31" s="273"/>
      <c r="I31" s="273"/>
      <c r="J31" s="273"/>
      <c r="K31" s="273"/>
      <c r="L31" s="273"/>
    </row>
    <row r="32" spans="1:12" ht="21.75" customHeight="1">
      <c r="A32" s="52">
        <v>2</v>
      </c>
      <c r="B32" s="90" t="s">
        <v>47</v>
      </c>
      <c r="C32" s="273" t="s">
        <v>52</v>
      </c>
      <c r="D32" s="273"/>
      <c r="E32" s="273"/>
      <c r="F32" s="273"/>
      <c r="G32" s="273"/>
      <c r="H32" s="273"/>
      <c r="I32" s="273"/>
      <c r="J32" s="273"/>
      <c r="K32" s="273"/>
      <c r="L32" s="273"/>
    </row>
    <row r="33" spans="1:12" ht="45.75" customHeight="1">
      <c r="A33" s="50">
        <v>3</v>
      </c>
      <c r="B33" s="90" t="s">
        <v>48</v>
      </c>
      <c r="C33" s="273" t="s">
        <v>54</v>
      </c>
      <c r="D33" s="273"/>
      <c r="E33" s="273"/>
      <c r="F33" s="273"/>
      <c r="G33" s="273"/>
      <c r="H33" s="273"/>
      <c r="I33" s="273"/>
      <c r="J33" s="273"/>
      <c r="K33" s="273"/>
      <c r="L33" s="273"/>
    </row>
    <row r="34" spans="1:12" ht="27.75" customHeight="1">
      <c r="A34" s="52">
        <v>4</v>
      </c>
      <c r="B34" s="90" t="s">
        <v>72</v>
      </c>
      <c r="C34" s="277" t="s">
        <v>88</v>
      </c>
      <c r="D34" s="277"/>
      <c r="E34" s="277"/>
      <c r="F34" s="277"/>
      <c r="G34" s="277"/>
      <c r="H34" s="277"/>
      <c r="I34" s="277"/>
      <c r="J34" s="277"/>
      <c r="K34" s="277"/>
      <c r="L34" s="277"/>
    </row>
    <row r="35" spans="1:12" ht="27" customHeight="1">
      <c r="A35" s="52">
        <v>5</v>
      </c>
      <c r="B35" s="90" t="s">
        <v>73</v>
      </c>
      <c r="C35" s="277" t="s">
        <v>64</v>
      </c>
      <c r="D35" s="277"/>
      <c r="E35" s="277"/>
      <c r="F35" s="277"/>
      <c r="G35" s="277"/>
      <c r="H35" s="277"/>
      <c r="I35" s="277"/>
      <c r="J35" s="277"/>
      <c r="K35" s="277"/>
      <c r="L35" s="277"/>
    </row>
    <row r="36" spans="1:12" ht="27" customHeight="1">
      <c r="A36" s="50">
        <v>6</v>
      </c>
      <c r="B36" s="227" t="s">
        <v>178</v>
      </c>
      <c r="C36" s="274" t="s">
        <v>254</v>
      </c>
      <c r="D36" s="275"/>
      <c r="E36" s="275"/>
      <c r="F36" s="275"/>
      <c r="G36" s="275"/>
      <c r="H36" s="275"/>
      <c r="I36" s="275"/>
      <c r="J36" s="275"/>
      <c r="K36" s="275"/>
      <c r="L36" s="276"/>
    </row>
    <row r="37" spans="1:12" ht="19.5" customHeight="1">
      <c r="A37" s="52">
        <v>7</v>
      </c>
      <c r="B37" s="92" t="s">
        <v>49</v>
      </c>
      <c r="C37" s="278" t="s">
        <v>53</v>
      </c>
      <c r="D37" s="278"/>
      <c r="E37" s="278"/>
      <c r="F37" s="278"/>
      <c r="G37" s="278"/>
      <c r="H37" s="278"/>
      <c r="I37" s="278"/>
      <c r="J37" s="278"/>
      <c r="K37" s="278"/>
      <c r="L37" s="278"/>
    </row>
    <row r="38" spans="1:12" ht="36.75" customHeight="1">
      <c r="A38" s="52">
        <v>8</v>
      </c>
      <c r="B38" s="93" t="s">
        <v>50</v>
      </c>
      <c r="C38" s="243" t="s">
        <v>113</v>
      </c>
      <c r="D38" s="244"/>
      <c r="E38" s="244"/>
      <c r="F38" s="244"/>
      <c r="G38" s="244"/>
      <c r="H38" s="244"/>
      <c r="I38" s="244"/>
      <c r="J38" s="244"/>
      <c r="K38" s="244"/>
      <c r="L38" s="245"/>
    </row>
    <row r="39" spans="1:12" ht="15">
      <c r="A39" s="59"/>
      <c r="B39" s="124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 s="45"/>
      <c r="B40" s="124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 s="45"/>
      <c r="B41" s="124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8.75">
      <c r="A42" s="127" t="s">
        <v>68</v>
      </c>
      <c r="B42" s="124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 s="45"/>
      <c r="B43" s="124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6" spans="1:12" ht="59.25" customHeight="1">
      <c r="A46" s="52">
        <v>1</v>
      </c>
      <c r="B46" s="90" t="s">
        <v>46</v>
      </c>
      <c r="C46" s="273" t="s">
        <v>102</v>
      </c>
      <c r="D46" s="273"/>
      <c r="E46" s="273"/>
      <c r="F46" s="273"/>
      <c r="G46" s="273"/>
      <c r="H46" s="273"/>
      <c r="I46" s="273"/>
      <c r="J46" s="273"/>
      <c r="K46" s="273"/>
      <c r="L46" s="273"/>
    </row>
    <row r="47" spans="1:12" ht="45" customHeight="1">
      <c r="A47" s="52">
        <v>2</v>
      </c>
      <c r="B47" s="90" t="s">
        <v>47</v>
      </c>
      <c r="C47" s="273" t="s">
        <v>103</v>
      </c>
      <c r="D47" s="273"/>
      <c r="E47" s="273"/>
      <c r="F47" s="273"/>
      <c r="G47" s="273"/>
      <c r="H47" s="273"/>
      <c r="I47" s="273"/>
      <c r="J47" s="273"/>
      <c r="K47" s="273"/>
      <c r="L47" s="273"/>
    </row>
    <row r="48" spans="1:12" ht="54" customHeight="1">
      <c r="A48" s="52">
        <v>3</v>
      </c>
      <c r="B48" s="90" t="s">
        <v>48</v>
      </c>
      <c r="C48" s="273" t="s">
        <v>104</v>
      </c>
      <c r="D48" s="273"/>
      <c r="E48" s="273"/>
      <c r="F48" s="273"/>
      <c r="G48" s="273"/>
      <c r="H48" s="273"/>
      <c r="I48" s="273"/>
      <c r="J48" s="273"/>
      <c r="K48" s="273"/>
      <c r="L48" s="273"/>
    </row>
    <row r="49" spans="1:12" ht="27.75" customHeight="1">
      <c r="A49" s="52">
        <v>4</v>
      </c>
      <c r="B49" s="90" t="s">
        <v>72</v>
      </c>
      <c r="C49" s="277" t="s">
        <v>105</v>
      </c>
      <c r="D49" s="277"/>
      <c r="E49" s="277"/>
      <c r="F49" s="277"/>
      <c r="G49" s="277"/>
      <c r="H49" s="277"/>
      <c r="I49" s="277"/>
      <c r="J49" s="277"/>
      <c r="K49" s="277"/>
      <c r="L49" s="277"/>
    </row>
    <row r="50" spans="1:12" ht="28.5" customHeight="1">
      <c r="A50" s="52">
        <v>5</v>
      </c>
      <c r="B50" s="90" t="s">
        <v>73</v>
      </c>
      <c r="C50" s="277" t="s">
        <v>106</v>
      </c>
      <c r="D50" s="277"/>
      <c r="E50" s="277"/>
      <c r="F50" s="277"/>
      <c r="G50" s="277"/>
      <c r="H50" s="277"/>
      <c r="I50" s="277"/>
      <c r="J50" s="277"/>
      <c r="K50" s="277"/>
      <c r="L50" s="277"/>
    </row>
    <row r="51" spans="1:12" ht="28.5" customHeight="1">
      <c r="A51" s="52">
        <v>6</v>
      </c>
      <c r="B51" s="227" t="s">
        <v>178</v>
      </c>
      <c r="C51" s="274" t="s">
        <v>254</v>
      </c>
      <c r="D51" s="275"/>
      <c r="E51" s="275"/>
      <c r="F51" s="275"/>
      <c r="G51" s="275"/>
      <c r="H51" s="275"/>
      <c r="I51" s="275"/>
      <c r="J51" s="275"/>
      <c r="K51" s="275"/>
      <c r="L51" s="276"/>
    </row>
    <row r="52" spans="1:12" ht="19.5" customHeight="1">
      <c r="A52" s="52">
        <v>7</v>
      </c>
      <c r="B52" s="92" t="s">
        <v>49</v>
      </c>
      <c r="C52" s="273" t="s">
        <v>107</v>
      </c>
      <c r="D52" s="273"/>
      <c r="E52" s="273"/>
      <c r="F52" s="273"/>
      <c r="G52" s="273"/>
      <c r="H52" s="273"/>
      <c r="I52" s="273"/>
      <c r="J52" s="273"/>
      <c r="K52" s="273"/>
      <c r="L52" s="273"/>
    </row>
    <row r="53" spans="1:12" ht="36.75" customHeight="1">
      <c r="A53" s="52">
        <v>8</v>
      </c>
      <c r="B53" s="93" t="s">
        <v>50</v>
      </c>
      <c r="C53" s="243" t="s">
        <v>113</v>
      </c>
      <c r="D53" s="244"/>
      <c r="E53" s="244"/>
      <c r="F53" s="244"/>
      <c r="G53" s="244"/>
      <c r="H53" s="244"/>
      <c r="I53" s="244"/>
      <c r="J53" s="244"/>
      <c r="K53" s="244"/>
      <c r="L53" s="245"/>
    </row>
  </sheetData>
  <sheetProtection/>
  <mergeCells count="22">
    <mergeCell ref="A16:G16"/>
    <mergeCell ref="C35:L35"/>
    <mergeCell ref="C31:L31"/>
    <mergeCell ref="C34:L34"/>
    <mergeCell ref="C32:L32"/>
    <mergeCell ref="C37:L37"/>
    <mergeCell ref="C52:L52"/>
    <mergeCell ref="C53:L53"/>
    <mergeCell ref="C36:L36"/>
    <mergeCell ref="A14:G14"/>
    <mergeCell ref="A27:K27"/>
    <mergeCell ref="A25:L25"/>
    <mergeCell ref="A15:G15"/>
    <mergeCell ref="C33:L33"/>
    <mergeCell ref="C38:L38"/>
    <mergeCell ref="A17:G17"/>
    <mergeCell ref="C46:L46"/>
    <mergeCell ref="C47:L47"/>
    <mergeCell ref="C51:L51"/>
    <mergeCell ref="C48:L48"/>
    <mergeCell ref="C49:L49"/>
    <mergeCell ref="C50:L5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Q59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6.8515625" style="25" customWidth="1"/>
    <col min="2" max="2" width="12.57421875" style="24" customWidth="1"/>
    <col min="3" max="3" width="10.28125" style="25" customWidth="1"/>
    <col min="4" max="4" width="9.8515625" style="25" customWidth="1"/>
    <col min="5" max="7" width="8.8515625" style="25" customWidth="1"/>
    <col min="8" max="8" width="10.28125" style="25" customWidth="1"/>
    <col min="9" max="10" width="8.8515625" style="25" customWidth="1"/>
    <col min="11" max="11" width="10.140625" style="25" customWidth="1"/>
    <col min="12" max="12" width="17.140625" style="25" customWidth="1"/>
  </cols>
  <sheetData>
    <row r="2" spans="1:12" ht="15">
      <c r="A2" s="47" t="s">
        <v>256</v>
      </c>
      <c r="B2" s="128"/>
      <c r="C2" s="129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5"/>
      <c r="B3" s="124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41.2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7" ht="20.25" customHeight="1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  <c r="M5" s="2"/>
      <c r="N5" s="2"/>
      <c r="O5" s="3"/>
      <c r="P5" s="3"/>
      <c r="Q5" s="3"/>
    </row>
    <row r="6" spans="1:17" ht="21.75" customHeight="1">
      <c r="A6" s="52">
        <v>1</v>
      </c>
      <c r="B6" s="90" t="s">
        <v>46</v>
      </c>
      <c r="C6" s="72" t="s">
        <v>8</v>
      </c>
      <c r="D6" s="72">
        <v>130</v>
      </c>
      <c r="E6" s="82"/>
      <c r="F6" s="97"/>
      <c r="G6" s="56"/>
      <c r="H6" s="130"/>
      <c r="I6" s="100"/>
      <c r="J6" s="102"/>
      <c r="K6" s="56"/>
      <c r="L6" s="168"/>
      <c r="M6" s="2"/>
      <c r="N6" s="2"/>
      <c r="O6" s="2"/>
      <c r="P6" s="2"/>
      <c r="Q6" s="7"/>
    </row>
    <row r="7" spans="1:17" ht="25.5" customHeight="1">
      <c r="A7" s="52">
        <v>2</v>
      </c>
      <c r="B7" s="90" t="s">
        <v>47</v>
      </c>
      <c r="C7" s="72" t="s">
        <v>8</v>
      </c>
      <c r="D7" s="72">
        <f>D6</f>
        <v>130</v>
      </c>
      <c r="E7" s="82"/>
      <c r="F7" s="97"/>
      <c r="G7" s="56"/>
      <c r="H7" s="130"/>
      <c r="I7" s="100"/>
      <c r="J7" s="102"/>
      <c r="K7" s="56"/>
      <c r="L7" s="56"/>
      <c r="M7" s="2"/>
      <c r="N7" s="2"/>
      <c r="O7" s="2"/>
      <c r="P7" s="2"/>
      <c r="Q7" s="7"/>
    </row>
    <row r="8" spans="1:17" ht="26.25" customHeight="1">
      <c r="A8" s="52">
        <v>3</v>
      </c>
      <c r="B8" s="90" t="s">
        <v>48</v>
      </c>
      <c r="C8" s="72" t="s">
        <v>8</v>
      </c>
      <c r="D8" s="72">
        <f>D6</f>
        <v>130</v>
      </c>
      <c r="E8" s="82"/>
      <c r="F8" s="97"/>
      <c r="G8" s="56"/>
      <c r="H8" s="130"/>
      <c r="I8" s="100"/>
      <c r="J8" s="102"/>
      <c r="K8" s="56"/>
      <c r="L8" s="56"/>
      <c r="M8" s="2"/>
      <c r="N8" s="2"/>
      <c r="O8" s="2"/>
      <c r="P8" s="2"/>
      <c r="Q8" s="7"/>
    </row>
    <row r="9" spans="1:12" s="240" customFormat="1" ht="40.5" customHeight="1">
      <c r="A9" s="52">
        <v>4</v>
      </c>
      <c r="B9" s="93" t="s">
        <v>257</v>
      </c>
      <c r="C9" s="72" t="s">
        <v>8</v>
      </c>
      <c r="D9" s="236">
        <v>50</v>
      </c>
      <c r="E9" s="197"/>
      <c r="F9" s="237"/>
      <c r="G9" s="238"/>
      <c r="H9" s="130"/>
      <c r="I9" s="237"/>
      <c r="J9" s="237"/>
      <c r="K9" s="237"/>
      <c r="L9" s="239"/>
    </row>
    <row r="10" spans="1:12" s="240" customFormat="1" ht="40.5" customHeight="1">
      <c r="A10" s="52">
        <v>5</v>
      </c>
      <c r="B10" s="93" t="s">
        <v>258</v>
      </c>
      <c r="C10" s="72" t="s">
        <v>8</v>
      </c>
      <c r="D10" s="236">
        <f>D9</f>
        <v>50</v>
      </c>
      <c r="E10" s="197"/>
      <c r="F10" s="237"/>
      <c r="G10" s="238"/>
      <c r="H10" s="130"/>
      <c r="I10" s="237"/>
      <c r="J10" s="237"/>
      <c r="K10" s="237"/>
      <c r="L10" s="239"/>
    </row>
    <row r="11" spans="1:12" s="240" customFormat="1" ht="40.5" customHeight="1">
      <c r="A11" s="52">
        <v>6</v>
      </c>
      <c r="B11" s="93" t="s">
        <v>259</v>
      </c>
      <c r="C11" s="72" t="s">
        <v>8</v>
      </c>
      <c r="D11" s="236">
        <f>D9</f>
        <v>50</v>
      </c>
      <c r="E11" s="197"/>
      <c r="F11" s="237"/>
      <c r="G11" s="238"/>
      <c r="H11" s="130"/>
      <c r="I11" s="237"/>
      <c r="J11" s="237"/>
      <c r="K11" s="237"/>
      <c r="L11" s="239"/>
    </row>
    <row r="12" spans="1:17" ht="27.75" customHeight="1">
      <c r="A12" s="52">
        <v>7</v>
      </c>
      <c r="B12" s="90" t="s">
        <v>72</v>
      </c>
      <c r="C12" s="72" t="s">
        <v>8</v>
      </c>
      <c r="D12" s="72">
        <v>10</v>
      </c>
      <c r="E12" s="82"/>
      <c r="F12" s="97"/>
      <c r="G12" s="56"/>
      <c r="H12" s="130"/>
      <c r="I12" s="100"/>
      <c r="J12" s="102"/>
      <c r="K12" s="56"/>
      <c r="L12" s="56"/>
      <c r="M12" s="2"/>
      <c r="N12" s="2"/>
      <c r="O12" s="2"/>
      <c r="P12" s="2"/>
      <c r="Q12" s="7"/>
    </row>
    <row r="13" spans="1:17" ht="27" customHeight="1">
      <c r="A13" s="52">
        <v>8</v>
      </c>
      <c r="B13" s="90" t="s">
        <v>73</v>
      </c>
      <c r="C13" s="72" t="s">
        <v>8</v>
      </c>
      <c r="D13" s="72">
        <v>20</v>
      </c>
      <c r="E13" s="82"/>
      <c r="F13" s="97"/>
      <c r="G13" s="56"/>
      <c r="H13" s="130"/>
      <c r="I13" s="100"/>
      <c r="J13" s="102"/>
      <c r="K13" s="56"/>
      <c r="L13" s="56"/>
      <c r="M13" s="2"/>
      <c r="N13" s="2"/>
      <c r="O13" s="2"/>
      <c r="P13" s="2"/>
      <c r="Q13" s="7"/>
    </row>
    <row r="14" spans="1:17" ht="26.25" customHeight="1">
      <c r="A14" s="52">
        <v>9</v>
      </c>
      <c r="B14" s="227" t="s">
        <v>178</v>
      </c>
      <c r="C14" s="228" t="s">
        <v>8</v>
      </c>
      <c r="D14" s="228">
        <v>10</v>
      </c>
      <c r="E14" s="212"/>
      <c r="F14" s="97"/>
      <c r="G14" s="56"/>
      <c r="H14" s="130"/>
      <c r="I14" s="100"/>
      <c r="J14" s="102"/>
      <c r="K14" s="56"/>
      <c r="L14" s="56"/>
      <c r="M14" s="2"/>
      <c r="N14" s="2"/>
      <c r="O14" s="2"/>
      <c r="P14" s="2"/>
      <c r="Q14" s="7"/>
    </row>
    <row r="15" spans="1:17" ht="19.5" customHeight="1">
      <c r="A15" s="52">
        <v>10</v>
      </c>
      <c r="B15" s="90" t="s">
        <v>49</v>
      </c>
      <c r="C15" s="72" t="s">
        <v>8</v>
      </c>
      <c r="D15" s="72">
        <v>2</v>
      </c>
      <c r="E15" s="82"/>
      <c r="F15" s="97"/>
      <c r="G15" s="56"/>
      <c r="H15" s="130"/>
      <c r="I15" s="100"/>
      <c r="J15" s="102"/>
      <c r="K15" s="56"/>
      <c r="L15" s="56"/>
      <c r="M15" s="2"/>
      <c r="N15" s="2"/>
      <c r="O15" s="2"/>
      <c r="P15" s="2"/>
      <c r="Q15" s="7"/>
    </row>
    <row r="16" spans="1:17" ht="21" customHeight="1">
      <c r="A16" s="52">
        <v>11</v>
      </c>
      <c r="B16" s="92" t="s">
        <v>50</v>
      </c>
      <c r="C16" s="79" t="s">
        <v>8</v>
      </c>
      <c r="D16" s="79">
        <f>D6+D9</f>
        <v>180</v>
      </c>
      <c r="E16" s="82"/>
      <c r="F16" s="110"/>
      <c r="G16" s="112"/>
      <c r="H16" s="130"/>
      <c r="I16" s="100"/>
      <c r="J16" s="125"/>
      <c r="K16" s="56"/>
      <c r="L16" s="56"/>
      <c r="M16" s="2"/>
      <c r="N16" s="2"/>
      <c r="O16" s="2"/>
      <c r="P16" s="2"/>
      <c r="Q16" s="7"/>
    </row>
    <row r="17" spans="1:12" s="26" customFormat="1" ht="15" customHeight="1">
      <c r="A17" s="256" t="s">
        <v>120</v>
      </c>
      <c r="B17" s="256"/>
      <c r="C17" s="256"/>
      <c r="D17" s="256"/>
      <c r="E17" s="256"/>
      <c r="F17" s="256"/>
      <c r="G17" s="256"/>
      <c r="H17" s="113"/>
      <c r="I17" s="27"/>
      <c r="J17" s="114"/>
      <c r="K17" s="34"/>
      <c r="L17" s="34"/>
    </row>
    <row r="18" spans="1:13" s="26" customFormat="1" ht="15" customHeight="1">
      <c r="A18" s="256" t="s">
        <v>122</v>
      </c>
      <c r="B18" s="256"/>
      <c r="C18" s="256"/>
      <c r="D18" s="256"/>
      <c r="E18" s="256"/>
      <c r="F18" s="256"/>
      <c r="G18" s="256"/>
      <c r="H18" s="80"/>
      <c r="I18" s="27"/>
      <c r="J18" s="86"/>
      <c r="K18" s="28"/>
      <c r="L18" s="28"/>
      <c r="M18" s="29"/>
    </row>
    <row r="19" spans="1:13" s="26" customFormat="1" ht="15" customHeight="1">
      <c r="A19" s="256" t="s">
        <v>121</v>
      </c>
      <c r="B19" s="256"/>
      <c r="C19" s="256"/>
      <c r="D19" s="256"/>
      <c r="E19" s="256"/>
      <c r="F19" s="256"/>
      <c r="G19" s="256"/>
      <c r="H19" s="80"/>
      <c r="I19" s="27"/>
      <c r="J19" s="86"/>
      <c r="K19" s="28"/>
      <c r="L19" s="28"/>
      <c r="M19" s="28"/>
    </row>
    <row r="20" spans="1:13" s="26" customFormat="1" ht="21.75" customHeight="1">
      <c r="A20" s="260" t="s">
        <v>246</v>
      </c>
      <c r="B20" s="260"/>
      <c r="C20" s="260"/>
      <c r="D20" s="260"/>
      <c r="E20" s="260"/>
      <c r="F20" s="260"/>
      <c r="G20" s="260"/>
      <c r="H20" s="80"/>
      <c r="I20" s="224"/>
      <c r="J20" s="224"/>
      <c r="K20" s="28"/>
      <c r="L20" s="164"/>
      <c r="M20" s="28"/>
    </row>
    <row r="21" spans="1:13" ht="12.75" customHeight="1">
      <c r="A21" s="45"/>
      <c r="B21" s="12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25"/>
    </row>
    <row r="22" spans="1:12" ht="15">
      <c r="A22" s="58" t="s">
        <v>9</v>
      </c>
      <c r="B22" s="59"/>
      <c r="C22" s="59"/>
      <c r="D22" s="59"/>
      <c r="E22" s="59"/>
      <c r="F22" s="59"/>
      <c r="G22" s="59"/>
      <c r="H22" s="87"/>
      <c r="I22" s="45"/>
      <c r="J22" s="45"/>
      <c r="K22" s="45"/>
      <c r="L22" s="45"/>
    </row>
    <row r="23" spans="1:12" ht="15">
      <c r="A23" s="59" t="s">
        <v>271</v>
      </c>
      <c r="B23" s="59"/>
      <c r="C23" s="59"/>
      <c r="D23" s="59"/>
      <c r="E23" s="59"/>
      <c r="F23" s="59"/>
      <c r="G23" s="59"/>
      <c r="H23" s="59"/>
      <c r="I23" s="59"/>
      <c r="J23" s="59"/>
      <c r="K23" s="45"/>
      <c r="L23" s="45"/>
    </row>
    <row r="24" spans="1:12" ht="15">
      <c r="A24" s="59" t="s">
        <v>273</v>
      </c>
      <c r="B24" s="59"/>
      <c r="C24" s="59"/>
      <c r="D24" s="59"/>
      <c r="E24" s="59"/>
      <c r="F24" s="59"/>
      <c r="G24" s="59"/>
      <c r="H24" s="59"/>
      <c r="I24" s="59"/>
      <c r="J24" s="59"/>
      <c r="K24" s="45"/>
      <c r="L24" s="45"/>
    </row>
    <row r="25" spans="1:12" ht="15">
      <c r="A25" s="59" t="s">
        <v>272</v>
      </c>
      <c r="B25" s="59"/>
      <c r="C25" s="59"/>
      <c r="D25" s="59"/>
      <c r="E25" s="59"/>
      <c r="F25" s="59"/>
      <c r="G25" s="59"/>
      <c r="H25" s="59"/>
      <c r="I25" s="59"/>
      <c r="J25" s="59"/>
      <c r="K25" s="45"/>
      <c r="L25" s="45"/>
    </row>
    <row r="26" spans="1:12" ht="15">
      <c r="A26" s="59" t="s">
        <v>10</v>
      </c>
      <c r="B26" s="59"/>
      <c r="C26" s="59"/>
      <c r="D26" s="59"/>
      <c r="E26" s="59"/>
      <c r="F26" s="59"/>
      <c r="G26" s="59"/>
      <c r="H26" s="59"/>
      <c r="I26" s="59"/>
      <c r="J26" s="59"/>
      <c r="K26" s="45"/>
      <c r="L26" s="45"/>
    </row>
    <row r="27" spans="1:12" s="1" customFormat="1" ht="42" customHeight="1">
      <c r="A27" s="258" t="s">
        <v>112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</row>
    <row r="28" spans="1:12" ht="15">
      <c r="A28" s="45"/>
      <c r="B28" s="124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8.75">
      <c r="A29" s="259" t="s">
        <v>74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45"/>
    </row>
    <row r="30" spans="1:12" ht="15">
      <c r="A30" s="45"/>
      <c r="B30" s="124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8.75">
      <c r="A31" s="127" t="s">
        <v>59</v>
      </c>
      <c r="B31" s="124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 s="45"/>
      <c r="B32" s="124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50.25" customHeight="1">
      <c r="A33" s="52">
        <v>1</v>
      </c>
      <c r="B33" s="90" t="s">
        <v>46</v>
      </c>
      <c r="C33" s="273" t="s">
        <v>65</v>
      </c>
      <c r="D33" s="273"/>
      <c r="E33" s="273"/>
      <c r="F33" s="273"/>
      <c r="G33" s="273"/>
      <c r="H33" s="273"/>
      <c r="I33" s="273"/>
      <c r="J33" s="273"/>
      <c r="K33" s="273"/>
      <c r="L33" s="273"/>
    </row>
    <row r="34" spans="1:12" ht="40.5" customHeight="1">
      <c r="A34" s="52">
        <v>2</v>
      </c>
      <c r="B34" s="90" t="s">
        <v>47</v>
      </c>
      <c r="C34" s="279" t="s">
        <v>66</v>
      </c>
      <c r="D34" s="279"/>
      <c r="E34" s="279"/>
      <c r="F34" s="279"/>
      <c r="G34" s="279"/>
      <c r="H34" s="279"/>
      <c r="I34" s="279"/>
      <c r="J34" s="279"/>
      <c r="K34" s="279"/>
      <c r="L34" s="279"/>
    </row>
    <row r="35" spans="1:12" ht="54" customHeight="1">
      <c r="A35" s="52">
        <v>3</v>
      </c>
      <c r="B35" s="90" t="s">
        <v>48</v>
      </c>
      <c r="C35" s="279" t="s">
        <v>67</v>
      </c>
      <c r="D35" s="279"/>
      <c r="E35" s="279"/>
      <c r="F35" s="279"/>
      <c r="G35" s="279"/>
      <c r="H35" s="279"/>
      <c r="I35" s="279"/>
      <c r="J35" s="279"/>
      <c r="K35" s="279"/>
      <c r="L35" s="279"/>
    </row>
    <row r="36" spans="1:12" s="240" customFormat="1" ht="30.75" customHeight="1">
      <c r="A36" s="52">
        <v>4</v>
      </c>
      <c r="B36" s="241" t="s">
        <v>257</v>
      </c>
      <c r="C36" s="284" t="s">
        <v>260</v>
      </c>
      <c r="D36" s="284"/>
      <c r="E36" s="284"/>
      <c r="F36" s="284"/>
      <c r="G36" s="284"/>
      <c r="H36" s="284"/>
      <c r="I36" s="284"/>
      <c r="J36" s="284"/>
      <c r="K36" s="284"/>
      <c r="L36" s="284"/>
    </row>
    <row r="37" spans="1:12" s="240" customFormat="1" ht="56.25" customHeight="1">
      <c r="A37" s="52">
        <v>5</v>
      </c>
      <c r="B37" s="241" t="s">
        <v>258</v>
      </c>
      <c r="C37" s="284" t="s">
        <v>261</v>
      </c>
      <c r="D37" s="284"/>
      <c r="E37" s="284"/>
      <c r="F37" s="284"/>
      <c r="G37" s="284"/>
      <c r="H37" s="284"/>
      <c r="I37" s="284"/>
      <c r="J37" s="284"/>
      <c r="K37" s="284"/>
      <c r="L37" s="284"/>
    </row>
    <row r="38" spans="1:12" s="240" customFormat="1" ht="44.25" customHeight="1">
      <c r="A38" s="52">
        <v>6</v>
      </c>
      <c r="B38" s="241" t="s">
        <v>259</v>
      </c>
      <c r="C38" s="284" t="s">
        <v>262</v>
      </c>
      <c r="D38" s="284"/>
      <c r="E38" s="284"/>
      <c r="F38" s="284"/>
      <c r="G38" s="284"/>
      <c r="H38" s="284"/>
      <c r="I38" s="284"/>
      <c r="J38" s="284"/>
      <c r="K38" s="284"/>
      <c r="L38" s="284"/>
    </row>
    <row r="39" spans="1:12" ht="27.75" customHeight="1">
      <c r="A39" s="52">
        <v>7</v>
      </c>
      <c r="B39" s="90" t="s">
        <v>72</v>
      </c>
      <c r="C39" s="281" t="s">
        <v>89</v>
      </c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27" customHeight="1">
      <c r="A40" s="52">
        <v>8</v>
      </c>
      <c r="B40" s="90" t="s">
        <v>73</v>
      </c>
      <c r="C40" s="281" t="s">
        <v>64</v>
      </c>
      <c r="D40" s="281"/>
      <c r="E40" s="281"/>
      <c r="F40" s="281"/>
      <c r="G40" s="281"/>
      <c r="H40" s="281"/>
      <c r="I40" s="281"/>
      <c r="J40" s="281"/>
      <c r="K40" s="281"/>
      <c r="L40" s="281"/>
    </row>
    <row r="41" spans="1:12" ht="27" customHeight="1">
      <c r="A41" s="52">
        <v>9</v>
      </c>
      <c r="B41" s="227" t="s">
        <v>178</v>
      </c>
      <c r="C41" s="285" t="s">
        <v>254</v>
      </c>
      <c r="D41" s="286"/>
      <c r="E41" s="286"/>
      <c r="F41" s="286"/>
      <c r="G41" s="286"/>
      <c r="H41" s="286"/>
      <c r="I41" s="286"/>
      <c r="J41" s="286"/>
      <c r="K41" s="286"/>
      <c r="L41" s="287"/>
    </row>
    <row r="42" spans="1:12" ht="19.5" customHeight="1">
      <c r="A42" s="52">
        <v>10</v>
      </c>
      <c r="B42" s="92" t="s">
        <v>49</v>
      </c>
      <c r="C42" s="282" t="s">
        <v>53</v>
      </c>
      <c r="D42" s="282"/>
      <c r="E42" s="282"/>
      <c r="F42" s="282"/>
      <c r="G42" s="282"/>
      <c r="H42" s="282"/>
      <c r="I42" s="282"/>
      <c r="J42" s="282"/>
      <c r="K42" s="282"/>
      <c r="L42" s="282"/>
    </row>
    <row r="43" spans="1:12" ht="36.75" customHeight="1">
      <c r="A43" s="52">
        <v>11</v>
      </c>
      <c r="B43" s="93" t="s">
        <v>50</v>
      </c>
      <c r="C43" s="243" t="s">
        <v>113</v>
      </c>
      <c r="D43" s="244"/>
      <c r="E43" s="244"/>
      <c r="F43" s="244"/>
      <c r="G43" s="244"/>
      <c r="H43" s="244"/>
      <c r="I43" s="244"/>
      <c r="J43" s="244"/>
      <c r="K43" s="244"/>
      <c r="L43" s="245"/>
    </row>
    <row r="44" spans="1:12" ht="15">
      <c r="A44" s="59"/>
      <c r="B44" s="124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 s="45"/>
      <c r="B45" s="124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 s="45"/>
      <c r="B46" s="124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8.75">
      <c r="A47" s="127" t="s">
        <v>68</v>
      </c>
      <c r="B47" s="124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 s="45"/>
      <c r="B48" s="124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59.25" customHeight="1">
      <c r="A49" s="52">
        <v>1</v>
      </c>
      <c r="B49" s="90" t="s">
        <v>46</v>
      </c>
      <c r="C49" s="273" t="s">
        <v>60</v>
      </c>
      <c r="D49" s="273"/>
      <c r="E49" s="273"/>
      <c r="F49" s="273"/>
      <c r="G49" s="273"/>
      <c r="H49" s="273"/>
      <c r="I49" s="273"/>
      <c r="J49" s="273"/>
      <c r="K49" s="273"/>
      <c r="L49" s="273"/>
    </row>
    <row r="50" spans="1:12" ht="45" customHeight="1">
      <c r="A50" s="52">
        <v>2</v>
      </c>
      <c r="B50" s="90" t="s">
        <v>47</v>
      </c>
      <c r="C50" s="273" t="s">
        <v>61</v>
      </c>
      <c r="D50" s="273"/>
      <c r="E50" s="273"/>
      <c r="F50" s="273"/>
      <c r="G50" s="273"/>
      <c r="H50" s="273"/>
      <c r="I50" s="273"/>
      <c r="J50" s="273"/>
      <c r="K50" s="273"/>
      <c r="L50" s="273"/>
    </row>
    <row r="51" spans="1:12" ht="54" customHeight="1">
      <c r="A51" s="52">
        <v>3</v>
      </c>
      <c r="B51" s="90" t="s">
        <v>48</v>
      </c>
      <c r="C51" s="273" t="s">
        <v>62</v>
      </c>
      <c r="D51" s="273"/>
      <c r="E51" s="273"/>
      <c r="F51" s="273"/>
      <c r="G51" s="273"/>
      <c r="H51" s="273"/>
      <c r="I51" s="273"/>
      <c r="J51" s="273"/>
      <c r="K51" s="273"/>
      <c r="L51" s="273"/>
    </row>
    <row r="52" spans="1:12" s="240" customFormat="1" ht="64.5" customHeight="1">
      <c r="A52" s="52">
        <v>4</v>
      </c>
      <c r="B52" s="241" t="s">
        <v>257</v>
      </c>
      <c r="C52" s="283" t="s">
        <v>269</v>
      </c>
      <c r="D52" s="283"/>
      <c r="E52" s="283"/>
      <c r="F52" s="283"/>
      <c r="G52" s="283"/>
      <c r="H52" s="283"/>
      <c r="I52" s="283"/>
      <c r="J52" s="283"/>
      <c r="K52" s="283"/>
      <c r="L52" s="283"/>
    </row>
    <row r="53" spans="1:12" s="240" customFormat="1" ht="56.25" customHeight="1">
      <c r="A53" s="52">
        <v>5</v>
      </c>
      <c r="B53" s="241" t="s">
        <v>258</v>
      </c>
      <c r="C53" s="283" t="s">
        <v>270</v>
      </c>
      <c r="D53" s="283"/>
      <c r="E53" s="283"/>
      <c r="F53" s="283"/>
      <c r="G53" s="283"/>
      <c r="H53" s="283"/>
      <c r="I53" s="283"/>
      <c r="J53" s="283"/>
      <c r="K53" s="283"/>
      <c r="L53" s="283"/>
    </row>
    <row r="54" spans="1:12" s="240" customFormat="1" ht="72" customHeight="1">
      <c r="A54" s="52">
        <v>6</v>
      </c>
      <c r="B54" s="241" t="s">
        <v>259</v>
      </c>
      <c r="C54" s="283" t="s">
        <v>268</v>
      </c>
      <c r="D54" s="283"/>
      <c r="E54" s="283"/>
      <c r="F54" s="283"/>
      <c r="G54" s="283"/>
      <c r="H54" s="283"/>
      <c r="I54" s="283"/>
      <c r="J54" s="283"/>
      <c r="K54" s="283"/>
      <c r="L54" s="283"/>
    </row>
    <row r="55" spans="1:12" ht="27.75" customHeight="1">
      <c r="A55" s="52">
        <v>7</v>
      </c>
      <c r="B55" s="90" t="s">
        <v>72</v>
      </c>
      <c r="C55" s="277" t="s">
        <v>89</v>
      </c>
      <c r="D55" s="277"/>
      <c r="E55" s="277"/>
      <c r="F55" s="277"/>
      <c r="G55" s="277"/>
      <c r="H55" s="277"/>
      <c r="I55" s="277"/>
      <c r="J55" s="277"/>
      <c r="K55" s="277"/>
      <c r="L55" s="277"/>
    </row>
    <row r="56" spans="1:12" ht="32.25" customHeight="1">
      <c r="A56" s="52">
        <v>8</v>
      </c>
      <c r="B56" s="90" t="s">
        <v>73</v>
      </c>
      <c r="C56" s="277" t="s">
        <v>64</v>
      </c>
      <c r="D56" s="277"/>
      <c r="E56" s="277"/>
      <c r="F56" s="277"/>
      <c r="G56" s="277"/>
      <c r="H56" s="277"/>
      <c r="I56" s="277"/>
      <c r="J56" s="277"/>
      <c r="K56" s="277"/>
      <c r="L56" s="277"/>
    </row>
    <row r="57" spans="1:12" ht="39.75" customHeight="1">
      <c r="A57" s="52">
        <v>9</v>
      </c>
      <c r="B57" s="227" t="s">
        <v>178</v>
      </c>
      <c r="C57" s="274" t="s">
        <v>254</v>
      </c>
      <c r="D57" s="275"/>
      <c r="E57" s="275"/>
      <c r="F57" s="275"/>
      <c r="G57" s="275"/>
      <c r="H57" s="275"/>
      <c r="I57" s="275"/>
      <c r="J57" s="275"/>
      <c r="K57" s="275"/>
      <c r="L57" s="276"/>
    </row>
    <row r="58" spans="1:12" ht="19.5" customHeight="1">
      <c r="A58" s="52">
        <v>10</v>
      </c>
      <c r="B58" s="92" t="s">
        <v>49</v>
      </c>
      <c r="C58" s="273" t="s">
        <v>63</v>
      </c>
      <c r="D58" s="273"/>
      <c r="E58" s="273"/>
      <c r="F58" s="273"/>
      <c r="G58" s="273"/>
      <c r="H58" s="273"/>
      <c r="I58" s="273"/>
      <c r="J58" s="273"/>
      <c r="K58" s="273"/>
      <c r="L58" s="273"/>
    </row>
    <row r="59" spans="1:12" ht="36.75" customHeight="1">
      <c r="A59" s="52">
        <v>11</v>
      </c>
      <c r="B59" s="93" t="s">
        <v>50</v>
      </c>
      <c r="C59" s="280" t="s">
        <v>113</v>
      </c>
      <c r="D59" s="280"/>
      <c r="E59" s="280"/>
      <c r="F59" s="280"/>
      <c r="G59" s="280"/>
      <c r="H59" s="280"/>
      <c r="I59" s="280"/>
      <c r="J59" s="280"/>
      <c r="K59" s="280"/>
      <c r="L59" s="280"/>
    </row>
  </sheetData>
  <sheetProtection/>
  <mergeCells count="28">
    <mergeCell ref="C53:L53"/>
    <mergeCell ref="C54:L54"/>
    <mergeCell ref="C36:L36"/>
    <mergeCell ref="C37:L37"/>
    <mergeCell ref="C38:L38"/>
    <mergeCell ref="C49:L49"/>
    <mergeCell ref="C50:L50"/>
    <mergeCell ref="C41:L41"/>
    <mergeCell ref="A20:G20"/>
    <mergeCell ref="C55:L55"/>
    <mergeCell ref="C56:L56"/>
    <mergeCell ref="C58:L58"/>
    <mergeCell ref="C59:L59"/>
    <mergeCell ref="C39:L39"/>
    <mergeCell ref="C40:L40"/>
    <mergeCell ref="C42:L42"/>
    <mergeCell ref="C43:L43"/>
    <mergeCell ref="C52:L52"/>
    <mergeCell ref="C57:L57"/>
    <mergeCell ref="C51:L51"/>
    <mergeCell ref="A17:G17"/>
    <mergeCell ref="A18:G18"/>
    <mergeCell ref="A19:G19"/>
    <mergeCell ref="A27:L27"/>
    <mergeCell ref="C33:L33"/>
    <mergeCell ref="C34:L34"/>
    <mergeCell ref="C35:L35"/>
    <mergeCell ref="A29:K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M24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47.140625" style="0" customWidth="1"/>
    <col min="7" max="7" width="10.140625" style="0" bestFit="1" customWidth="1"/>
    <col min="12" max="12" width="11.8515625" style="0" customWidth="1"/>
  </cols>
  <sheetData>
    <row r="2" ht="15">
      <c r="A2" s="47" t="s">
        <v>267</v>
      </c>
    </row>
    <row r="4" spans="1:12" ht="33.75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ht="15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ht="25.5">
      <c r="A6" s="160">
        <v>1</v>
      </c>
      <c r="B6" s="150" t="s">
        <v>169</v>
      </c>
      <c r="C6" s="6" t="s">
        <v>8</v>
      </c>
      <c r="D6" s="32">
        <v>3</v>
      </c>
      <c r="E6" s="146"/>
      <c r="F6" s="146"/>
      <c r="G6" s="161"/>
      <c r="H6" s="162"/>
      <c r="I6" s="160"/>
      <c r="J6" s="160"/>
      <c r="K6" s="5"/>
      <c r="L6" s="5"/>
    </row>
    <row r="7" spans="1:12" ht="25.5">
      <c r="A7" s="160">
        <v>2</v>
      </c>
      <c r="B7" s="150" t="s">
        <v>170</v>
      </c>
      <c r="C7" s="6" t="s">
        <v>8</v>
      </c>
      <c r="D7" s="32">
        <v>3</v>
      </c>
      <c r="E7" s="146"/>
      <c r="F7" s="146"/>
      <c r="G7" s="161"/>
      <c r="H7" s="162"/>
      <c r="I7" s="160"/>
      <c r="J7" s="160"/>
      <c r="K7" s="5"/>
      <c r="L7" s="5"/>
    </row>
    <row r="8" spans="1:12" ht="25.5">
      <c r="A8" s="160"/>
      <c r="B8" s="150" t="s">
        <v>171</v>
      </c>
      <c r="C8" s="6" t="s">
        <v>8</v>
      </c>
      <c r="D8" s="32">
        <v>8</v>
      </c>
      <c r="E8" s="146"/>
      <c r="F8" s="146"/>
      <c r="G8" s="161"/>
      <c r="H8" s="162"/>
      <c r="I8" s="160"/>
      <c r="J8" s="160"/>
      <c r="K8" s="5"/>
      <c r="L8" s="5"/>
    </row>
    <row r="9" spans="1:12" ht="38.25">
      <c r="A9" s="160">
        <v>3</v>
      </c>
      <c r="B9" s="150" t="s">
        <v>172</v>
      </c>
      <c r="C9" s="6" t="s">
        <v>8</v>
      </c>
      <c r="D9" s="32">
        <v>5</v>
      </c>
      <c r="E9" s="146"/>
      <c r="F9" s="146"/>
      <c r="G9" s="161"/>
      <c r="H9" s="162"/>
      <c r="I9" s="160"/>
      <c r="J9" s="160"/>
      <c r="K9" s="5"/>
      <c r="L9" s="5"/>
    </row>
    <row r="10" spans="1:12" ht="38.25">
      <c r="A10" s="160">
        <v>4</v>
      </c>
      <c r="B10" s="150" t="s">
        <v>173</v>
      </c>
      <c r="C10" s="6" t="s">
        <v>8</v>
      </c>
      <c r="D10" s="32">
        <v>5</v>
      </c>
      <c r="E10" s="146"/>
      <c r="F10" s="146"/>
      <c r="G10" s="161"/>
      <c r="H10" s="162"/>
      <c r="I10" s="160"/>
      <c r="J10" s="160"/>
      <c r="K10" s="5"/>
      <c r="L10" s="5"/>
    </row>
    <row r="11" spans="1:12" ht="15.75">
      <c r="A11" s="160">
        <v>5</v>
      </c>
      <c r="B11" s="146" t="s">
        <v>174</v>
      </c>
      <c r="C11" s="6" t="s">
        <v>8</v>
      </c>
      <c r="D11" s="32">
        <v>8</v>
      </c>
      <c r="E11" s="146"/>
      <c r="F11" s="146"/>
      <c r="G11" s="161"/>
      <c r="H11" s="162"/>
      <c r="I11" s="160"/>
      <c r="J11" s="160"/>
      <c r="K11" s="5"/>
      <c r="L11" s="5"/>
    </row>
    <row r="12" spans="1:13" ht="15">
      <c r="A12" s="288" t="s">
        <v>120</v>
      </c>
      <c r="B12" s="289"/>
      <c r="C12" s="289"/>
      <c r="D12" s="289"/>
      <c r="E12" s="289"/>
      <c r="F12" s="289"/>
      <c r="G12" s="290"/>
      <c r="H12" s="152"/>
      <c r="I12" s="152"/>
      <c r="J12" s="153"/>
      <c r="K12" s="154"/>
      <c r="L12" s="154"/>
      <c r="M12" s="154"/>
    </row>
    <row r="13" spans="1:10" s="158" customFormat="1" ht="15">
      <c r="A13" s="288" t="s">
        <v>122</v>
      </c>
      <c r="B13" s="289"/>
      <c r="C13" s="289"/>
      <c r="D13" s="289"/>
      <c r="E13" s="289"/>
      <c r="F13" s="289"/>
      <c r="G13" s="290"/>
      <c r="H13" s="155"/>
      <c r="I13" s="156"/>
      <c r="J13" s="157"/>
    </row>
    <row r="14" spans="1:10" s="158" customFormat="1" ht="15">
      <c r="A14" s="288" t="s">
        <v>166</v>
      </c>
      <c r="B14" s="289"/>
      <c r="C14" s="289"/>
      <c r="D14" s="289"/>
      <c r="E14" s="289"/>
      <c r="F14" s="289"/>
      <c r="G14" s="290"/>
      <c r="H14" s="155"/>
      <c r="I14" s="156"/>
      <c r="J14" s="159"/>
    </row>
    <row r="17" s="59" customFormat="1" ht="12">
      <c r="A17" s="58" t="s">
        <v>9</v>
      </c>
    </row>
    <row r="18" s="59" customFormat="1" ht="12">
      <c r="A18" s="59" t="s">
        <v>175</v>
      </c>
    </row>
    <row r="19" s="59" customFormat="1" ht="12">
      <c r="A19" s="59" t="s">
        <v>176</v>
      </c>
    </row>
    <row r="20" s="59" customFormat="1" ht="12">
      <c r="A20" s="59" t="s">
        <v>124</v>
      </c>
    </row>
    <row r="21" s="59" customFormat="1" ht="12">
      <c r="A21" s="59" t="s">
        <v>167</v>
      </c>
    </row>
    <row r="24" ht="15">
      <c r="D24" s="11"/>
    </row>
  </sheetData>
  <sheetProtection/>
  <mergeCells count="3">
    <mergeCell ref="A12:G12"/>
    <mergeCell ref="A13:G13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zoomScalePageLayoutView="0" workbookViewId="0" topLeftCell="A1">
      <selection activeCell="L9" sqref="L9:L11"/>
    </sheetView>
  </sheetViews>
  <sheetFormatPr defaultColWidth="9.140625" defaultRowHeight="15"/>
  <cols>
    <col min="1" max="1" width="5.57421875" style="36" customWidth="1"/>
    <col min="2" max="2" width="32.8515625" style="36" customWidth="1"/>
    <col min="3" max="3" width="9.140625" style="36" customWidth="1"/>
    <col min="4" max="4" width="10.7109375" style="36" customWidth="1"/>
    <col min="5" max="5" width="9.8515625" style="36" customWidth="1"/>
    <col min="6" max="6" width="4.8515625" style="36" customWidth="1"/>
    <col min="7" max="7" width="12.140625" style="36" customWidth="1"/>
    <col min="8" max="8" width="10.421875" style="36" customWidth="1"/>
    <col min="9" max="9" width="9.8515625" style="13" customWidth="1"/>
    <col min="10" max="10" width="9.140625" style="36" customWidth="1"/>
    <col min="11" max="11" width="12.421875" style="36" customWidth="1"/>
    <col min="12" max="12" width="11.140625" style="36" customWidth="1"/>
    <col min="13" max="16384" width="9.140625" style="12" customWidth="1"/>
  </cols>
  <sheetData>
    <row r="1" spans="5:7" ht="12.75">
      <c r="E1" s="30"/>
      <c r="F1" s="30"/>
      <c r="G1" s="35"/>
    </row>
    <row r="2" spans="1:12" ht="15">
      <c r="A2" s="47" t="s">
        <v>221</v>
      </c>
      <c r="B2" s="128"/>
      <c r="C2" s="129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7"/>
      <c r="B3" s="128"/>
      <c r="C3" s="129"/>
      <c r="D3" s="45"/>
      <c r="E3" s="45"/>
      <c r="F3" s="45"/>
      <c r="G3" s="45"/>
      <c r="H3" s="45"/>
      <c r="I3" s="45"/>
      <c r="J3" s="45"/>
      <c r="K3" s="45"/>
      <c r="L3" s="45"/>
    </row>
    <row r="4" spans="1:12" s="14" customFormat="1" ht="47.2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s="15" customFormat="1" ht="17.25" customHeight="1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ht="32.25" customHeight="1">
      <c r="A6" s="32">
        <v>1</v>
      </c>
      <c r="B6" s="96" t="s">
        <v>99</v>
      </c>
      <c r="C6" s="32" t="s">
        <v>8</v>
      </c>
      <c r="D6" s="32">
        <v>35</v>
      </c>
      <c r="E6" s="32"/>
      <c r="F6" s="31"/>
      <c r="G6" s="31"/>
      <c r="H6" s="131"/>
      <c r="I6" s="95"/>
      <c r="J6" s="31"/>
      <c r="K6" s="31"/>
      <c r="L6" s="31"/>
    </row>
    <row r="7" spans="1:12" ht="30" customHeight="1">
      <c r="A7" s="32">
        <v>2</v>
      </c>
      <c r="B7" s="96" t="s">
        <v>100</v>
      </c>
      <c r="C7" s="32" t="s">
        <v>8</v>
      </c>
      <c r="D7" s="32">
        <v>35</v>
      </c>
      <c r="E7" s="32"/>
      <c r="F7" s="31"/>
      <c r="G7" s="31"/>
      <c r="H7" s="131"/>
      <c r="I7" s="17"/>
      <c r="J7" s="31"/>
      <c r="K7" s="31"/>
      <c r="L7" s="31"/>
    </row>
    <row r="8" spans="1:12" ht="20.25" customHeight="1">
      <c r="A8" s="32">
        <v>3</v>
      </c>
      <c r="B8" s="16" t="s">
        <v>177</v>
      </c>
      <c r="C8" s="32" t="s">
        <v>8</v>
      </c>
      <c r="D8" s="32">
        <v>35</v>
      </c>
      <c r="E8" s="32"/>
      <c r="F8" s="31"/>
      <c r="G8" s="31"/>
      <c r="H8" s="131"/>
      <c r="I8" s="95"/>
      <c r="J8" s="31"/>
      <c r="K8" s="31"/>
      <c r="L8" s="31"/>
    </row>
    <row r="9" spans="1:12" s="44" customFormat="1" ht="12.75">
      <c r="A9" s="95">
        <v>4</v>
      </c>
      <c r="B9" s="214" t="s">
        <v>93</v>
      </c>
      <c r="C9" s="32" t="s">
        <v>8</v>
      </c>
      <c r="D9" s="32">
        <v>40</v>
      </c>
      <c r="E9" s="31"/>
      <c r="F9" s="31"/>
      <c r="G9" s="31"/>
      <c r="H9" s="131"/>
      <c r="I9" s="95"/>
      <c r="J9" s="31"/>
      <c r="K9" s="31"/>
      <c r="L9" s="31"/>
    </row>
    <row r="10" spans="1:12" s="44" customFormat="1" ht="12.75">
      <c r="A10" s="95">
        <v>5</v>
      </c>
      <c r="B10" s="31" t="s">
        <v>94</v>
      </c>
      <c r="C10" s="32" t="s">
        <v>8</v>
      </c>
      <c r="D10" s="32">
        <v>5</v>
      </c>
      <c r="E10" s="31"/>
      <c r="F10" s="31"/>
      <c r="G10" s="31"/>
      <c r="H10" s="131"/>
      <c r="I10" s="95"/>
      <c r="J10" s="31"/>
      <c r="K10" s="31"/>
      <c r="L10" s="31"/>
    </row>
    <row r="11" spans="1:12" s="44" customFormat="1" ht="12.75">
      <c r="A11" s="95">
        <v>6</v>
      </c>
      <c r="B11" s="31" t="s">
        <v>95</v>
      </c>
      <c r="C11" s="32" t="s">
        <v>8</v>
      </c>
      <c r="D11" s="32">
        <v>5</v>
      </c>
      <c r="E11" s="31"/>
      <c r="F11" s="31"/>
      <c r="G11" s="31"/>
      <c r="H11" s="131"/>
      <c r="I11" s="95"/>
      <c r="J11" s="31"/>
      <c r="K11" s="31"/>
      <c r="L11" s="31"/>
    </row>
    <row r="12" spans="1:12" s="26" customFormat="1" ht="15" customHeight="1">
      <c r="A12" s="256" t="s">
        <v>120</v>
      </c>
      <c r="B12" s="256"/>
      <c r="C12" s="256"/>
      <c r="D12" s="256"/>
      <c r="E12" s="256"/>
      <c r="F12" s="256"/>
      <c r="G12" s="256"/>
      <c r="H12" s="131"/>
      <c r="I12" s="27"/>
      <c r="J12" s="114"/>
      <c r="K12" s="34"/>
      <c r="L12" s="28"/>
    </row>
    <row r="13" spans="1:13" s="26" customFormat="1" ht="15" customHeight="1">
      <c r="A13" s="256" t="s">
        <v>122</v>
      </c>
      <c r="B13" s="256"/>
      <c r="C13" s="256"/>
      <c r="D13" s="256"/>
      <c r="E13" s="256"/>
      <c r="F13" s="256"/>
      <c r="G13" s="256"/>
      <c r="H13" s="131"/>
      <c r="I13" s="27"/>
      <c r="J13" s="86"/>
      <c r="K13" s="28"/>
      <c r="L13" s="28"/>
      <c r="M13" s="29"/>
    </row>
    <row r="14" spans="1:14" s="26" customFormat="1" ht="15" customHeight="1">
      <c r="A14" s="256" t="s">
        <v>121</v>
      </c>
      <c r="B14" s="256"/>
      <c r="C14" s="256"/>
      <c r="D14" s="256"/>
      <c r="E14" s="256"/>
      <c r="F14" s="256"/>
      <c r="G14" s="256"/>
      <c r="H14" s="131"/>
      <c r="I14" s="27"/>
      <c r="J14" s="86"/>
      <c r="K14" s="28"/>
      <c r="L14" s="28"/>
      <c r="M14" s="28"/>
      <c r="N14" s="43"/>
    </row>
    <row r="15" spans="1:12" ht="11.25" customHeight="1">
      <c r="A15" s="44"/>
      <c r="B15" s="44"/>
      <c r="C15" s="44"/>
      <c r="D15" s="44"/>
      <c r="E15" s="42"/>
      <c r="F15" s="42"/>
      <c r="G15" s="20"/>
      <c r="H15" s="44"/>
      <c r="J15" s="44"/>
      <c r="K15" s="44"/>
      <c r="L15" s="44"/>
    </row>
    <row r="16" spans="1:12" ht="12.75">
      <c r="A16" s="44"/>
      <c r="B16" s="44"/>
      <c r="C16" s="42"/>
      <c r="D16" s="44"/>
      <c r="E16" s="42"/>
      <c r="F16" s="44"/>
      <c r="G16" s="21"/>
      <c r="H16" s="87"/>
      <c r="J16" s="44"/>
      <c r="K16" s="44"/>
      <c r="L16" s="44"/>
    </row>
    <row r="17" spans="1:12" s="1" customFormat="1" ht="12">
      <c r="A17" s="58" t="s">
        <v>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s="1" customFormat="1" ht="12">
      <c r="A18" s="59" t="s">
        <v>126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s="1" customFormat="1" ht="12">
      <c r="A19" s="59" t="s">
        <v>274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1" customFormat="1" ht="12">
      <c r="A20" s="59" t="s">
        <v>124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s="1" customFormat="1" ht="12">
      <c r="A21" s="59"/>
      <c r="B21" s="59"/>
      <c r="C21" s="59"/>
      <c r="D21" s="59"/>
      <c r="E21" s="59"/>
      <c r="F21" s="59"/>
      <c r="G21" s="166"/>
      <c r="H21" s="59"/>
      <c r="I21" s="165"/>
      <c r="J21" s="59"/>
      <c r="K21" s="59"/>
      <c r="L21" s="59"/>
    </row>
    <row r="22" spans="1:11" s="44" customFormat="1" ht="15.75" customHeight="1">
      <c r="A22" s="18" t="s">
        <v>92</v>
      </c>
      <c r="B22" s="19"/>
      <c r="C22" s="19"/>
      <c r="D22" s="19"/>
      <c r="E22" s="19"/>
      <c r="F22" s="19"/>
      <c r="G22" s="167"/>
      <c r="H22" s="60"/>
      <c r="I22" s="60"/>
      <c r="J22" s="19"/>
      <c r="K22" s="19"/>
    </row>
    <row r="23" spans="1:12" s="37" customFormat="1" ht="18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2.75">
      <c r="A24" s="44"/>
      <c r="B24" s="44"/>
      <c r="C24" s="44"/>
      <c r="D24" s="44"/>
      <c r="E24" s="44"/>
      <c r="F24" s="44"/>
      <c r="G24" s="44"/>
      <c r="H24" s="44"/>
      <c r="J24" s="44"/>
      <c r="K24" s="44"/>
      <c r="L24" s="44"/>
    </row>
    <row r="25" spans="1:12" ht="12.75">
      <c r="A25" s="44"/>
      <c r="B25" s="44"/>
      <c r="C25" s="44"/>
      <c r="D25" s="44"/>
      <c r="E25" s="44"/>
      <c r="F25" s="44"/>
      <c r="G25" s="44"/>
      <c r="H25" s="44"/>
      <c r="J25" s="44"/>
      <c r="K25" s="44"/>
      <c r="L25" s="44"/>
    </row>
    <row r="26" spans="1:12" s="44" customFormat="1" ht="63.75" customHeight="1">
      <c r="A26" s="32">
        <v>1</v>
      </c>
      <c r="B26" s="215" t="s">
        <v>99</v>
      </c>
      <c r="C26" s="291" t="s">
        <v>132</v>
      </c>
      <c r="D26" s="291"/>
      <c r="E26" s="291"/>
      <c r="F26" s="291"/>
      <c r="G26" s="291"/>
      <c r="H26" s="291"/>
      <c r="I26" s="291"/>
      <c r="J26" s="291"/>
      <c r="K26" s="291"/>
      <c r="L26" s="291"/>
    </row>
    <row r="27" spans="1:12" s="44" customFormat="1" ht="57" customHeight="1">
      <c r="A27" s="32">
        <v>2</v>
      </c>
      <c r="B27" s="215" t="s">
        <v>100</v>
      </c>
      <c r="C27" s="291" t="s">
        <v>133</v>
      </c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2" s="44" customFormat="1" ht="30" customHeight="1">
      <c r="A28" s="32">
        <v>3</v>
      </c>
      <c r="B28" s="242" t="s">
        <v>265</v>
      </c>
      <c r="C28" s="291" t="s">
        <v>266</v>
      </c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2" s="44" customFormat="1" ht="30.75" customHeight="1">
      <c r="A29" s="95">
        <v>4</v>
      </c>
      <c r="B29" s="32" t="s">
        <v>93</v>
      </c>
      <c r="C29" s="273" t="s">
        <v>96</v>
      </c>
      <c r="D29" s="273"/>
      <c r="E29" s="273"/>
      <c r="F29" s="273"/>
      <c r="G29" s="273"/>
      <c r="H29" s="273"/>
      <c r="I29" s="273"/>
      <c r="J29" s="273"/>
      <c r="K29" s="273"/>
      <c r="L29" s="273"/>
    </row>
    <row r="30" spans="1:12" s="44" customFormat="1" ht="45.75" customHeight="1">
      <c r="A30" s="95">
        <v>5</v>
      </c>
      <c r="B30" s="32" t="s">
        <v>94</v>
      </c>
      <c r="C30" s="273" t="s">
        <v>97</v>
      </c>
      <c r="D30" s="273"/>
      <c r="E30" s="273"/>
      <c r="F30" s="273"/>
      <c r="G30" s="273"/>
      <c r="H30" s="273"/>
      <c r="I30" s="273"/>
      <c r="J30" s="273"/>
      <c r="K30" s="273"/>
      <c r="L30" s="273"/>
    </row>
    <row r="31" spans="1:12" s="44" customFormat="1" ht="31.5" customHeight="1">
      <c r="A31" s="95">
        <v>6</v>
      </c>
      <c r="B31" s="32" t="s">
        <v>95</v>
      </c>
      <c r="C31" s="273" t="s">
        <v>98</v>
      </c>
      <c r="D31" s="273"/>
      <c r="E31" s="273"/>
      <c r="F31" s="273"/>
      <c r="G31" s="273"/>
      <c r="H31" s="273"/>
      <c r="I31" s="273"/>
      <c r="J31" s="273"/>
      <c r="K31" s="273"/>
      <c r="L31" s="273"/>
    </row>
  </sheetData>
  <sheetProtection/>
  <mergeCells count="9">
    <mergeCell ref="A12:G12"/>
    <mergeCell ref="A13:G13"/>
    <mergeCell ref="A14:G14"/>
    <mergeCell ref="C29:L29"/>
    <mergeCell ref="C30:L30"/>
    <mergeCell ref="C31:L31"/>
    <mergeCell ref="C26:L26"/>
    <mergeCell ref="C27:L27"/>
    <mergeCell ref="C28:L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M2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00390625" style="0" customWidth="1"/>
    <col min="2" max="2" width="70.00390625" style="0" customWidth="1"/>
    <col min="3" max="3" width="9.8515625" style="0" customWidth="1"/>
    <col min="4" max="4" width="9.7109375" style="0" customWidth="1"/>
    <col min="7" max="7" width="10.421875" style="0" customWidth="1"/>
    <col min="8" max="8" width="10.140625" style="0" bestFit="1" customWidth="1"/>
    <col min="12" max="12" width="10.00390625" style="0" customWidth="1"/>
  </cols>
  <sheetData>
    <row r="2" s="4" customFormat="1" ht="15">
      <c r="A2" s="47" t="s">
        <v>222</v>
      </c>
    </row>
    <row r="3" spans="1:12" ht="18.7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33.75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ht="15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ht="15">
      <c r="A6" s="292" t="s">
        <v>162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4"/>
    </row>
    <row r="7" spans="1:12" ht="38.25">
      <c r="A7" s="139">
        <v>1</v>
      </c>
      <c r="B7" s="140" t="s">
        <v>163</v>
      </c>
      <c r="C7" s="6" t="s">
        <v>8</v>
      </c>
      <c r="D7" s="139">
        <v>40</v>
      </c>
      <c r="E7" s="5"/>
      <c r="F7" s="139"/>
      <c r="G7" s="142"/>
      <c r="H7" s="5"/>
      <c r="I7" s="142"/>
      <c r="J7" s="143"/>
      <c r="K7" s="144"/>
      <c r="L7" s="145"/>
    </row>
    <row r="8" spans="1:12" ht="25.5">
      <c r="A8" s="146">
        <v>2</v>
      </c>
      <c r="B8" s="147" t="s">
        <v>164</v>
      </c>
      <c r="C8" s="6" t="s">
        <v>8</v>
      </c>
      <c r="D8" s="148">
        <v>50</v>
      </c>
      <c r="E8" s="5"/>
      <c r="F8" s="148"/>
      <c r="G8" s="142"/>
      <c r="H8" s="5"/>
      <c r="I8" s="150"/>
      <c r="J8" s="146"/>
      <c r="K8" s="151"/>
      <c r="L8" s="146"/>
    </row>
    <row r="9" spans="1:12" ht="38.25">
      <c r="A9" s="146">
        <v>3</v>
      </c>
      <c r="B9" s="147" t="s">
        <v>165</v>
      </c>
      <c r="C9" s="6" t="s">
        <v>8</v>
      </c>
      <c r="D9" s="148">
        <v>50</v>
      </c>
      <c r="E9" s="5"/>
      <c r="F9" s="148"/>
      <c r="G9" s="142"/>
      <c r="H9" s="5"/>
      <c r="I9" s="150"/>
      <c r="J9" s="146"/>
      <c r="K9" s="151"/>
      <c r="L9" s="146"/>
    </row>
    <row r="10" spans="1:13" ht="15">
      <c r="A10" s="288" t="s">
        <v>120</v>
      </c>
      <c r="B10" s="289"/>
      <c r="C10" s="289"/>
      <c r="D10" s="289"/>
      <c r="E10" s="289"/>
      <c r="F10" s="289"/>
      <c r="G10" s="290"/>
      <c r="H10" s="152"/>
      <c r="I10" s="152"/>
      <c r="J10" s="153"/>
      <c r="K10" s="154"/>
      <c r="L10" s="154"/>
      <c r="M10" s="154"/>
    </row>
    <row r="11" spans="1:10" s="158" customFormat="1" ht="15">
      <c r="A11" s="288" t="s">
        <v>122</v>
      </c>
      <c r="B11" s="289"/>
      <c r="C11" s="289"/>
      <c r="D11" s="289"/>
      <c r="E11" s="289"/>
      <c r="F11" s="289"/>
      <c r="G11" s="290"/>
      <c r="H11" s="155"/>
      <c r="I11" s="156"/>
      <c r="J11" s="157"/>
    </row>
    <row r="12" spans="1:10" s="158" customFormat="1" ht="15">
      <c r="A12" s="288" t="s">
        <v>166</v>
      </c>
      <c r="B12" s="289"/>
      <c r="C12" s="289"/>
      <c r="D12" s="289"/>
      <c r="E12" s="289"/>
      <c r="F12" s="289"/>
      <c r="G12" s="290"/>
      <c r="H12" s="155"/>
      <c r="I12" s="156"/>
      <c r="J12" s="159"/>
    </row>
    <row r="14" ht="15">
      <c r="H14" s="25"/>
    </row>
    <row r="15" s="59" customFormat="1" ht="12">
      <c r="A15" s="58" t="s">
        <v>9</v>
      </c>
    </row>
    <row r="16" s="59" customFormat="1" ht="12">
      <c r="A16" s="59" t="s">
        <v>275</v>
      </c>
    </row>
    <row r="17" s="59" customFormat="1" ht="13.5" customHeight="1">
      <c r="A17" s="59" t="s">
        <v>276</v>
      </c>
    </row>
    <row r="18" s="59" customFormat="1" ht="13.5" customHeight="1">
      <c r="A18" s="59" t="s">
        <v>124</v>
      </c>
    </row>
    <row r="19" ht="15">
      <c r="A19" s="59" t="s">
        <v>167</v>
      </c>
    </row>
    <row r="21" ht="15">
      <c r="D21" s="11"/>
    </row>
  </sheetData>
  <sheetProtection/>
  <mergeCells count="4">
    <mergeCell ref="A6:L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M1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5.00390625" style="0" customWidth="1"/>
    <col min="2" max="2" width="70.00390625" style="0" customWidth="1"/>
    <col min="3" max="3" width="9.8515625" style="0" customWidth="1"/>
    <col min="4" max="4" width="9.7109375" style="0" customWidth="1"/>
    <col min="7" max="7" width="10.421875" style="0" customWidth="1"/>
    <col min="8" max="8" width="10.140625" style="0" bestFit="1" customWidth="1"/>
    <col min="12" max="12" width="10.00390625" style="0" customWidth="1"/>
  </cols>
  <sheetData>
    <row r="2" s="4" customFormat="1" ht="15.75">
      <c r="A2" s="135" t="s">
        <v>223</v>
      </c>
    </row>
    <row r="3" spans="1:12" ht="18.7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33.75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</row>
    <row r="5" spans="1:12" ht="15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</row>
    <row r="6" spans="1:12" ht="57.75" customHeight="1">
      <c r="A6" s="139">
        <v>1</v>
      </c>
      <c r="B6" s="140" t="s">
        <v>168</v>
      </c>
      <c r="C6" s="2" t="s">
        <v>8</v>
      </c>
      <c r="D6" s="139">
        <v>20</v>
      </c>
      <c r="E6" s="5"/>
      <c r="F6" s="139"/>
      <c r="G6" s="142"/>
      <c r="H6" s="5"/>
      <c r="I6" s="142"/>
      <c r="J6" s="143"/>
      <c r="K6" s="144"/>
      <c r="L6" s="145"/>
    </row>
    <row r="7" spans="1:13" ht="15">
      <c r="A7" s="288" t="s">
        <v>120</v>
      </c>
      <c r="B7" s="289"/>
      <c r="C7" s="289"/>
      <c r="D7" s="289"/>
      <c r="E7" s="289"/>
      <c r="F7" s="289"/>
      <c r="G7" s="290"/>
      <c r="H7" s="152"/>
      <c r="I7" s="152"/>
      <c r="J7" s="153"/>
      <c r="K7" s="154"/>
      <c r="L7" s="154"/>
      <c r="M7" s="154"/>
    </row>
    <row r="8" spans="1:10" s="158" customFormat="1" ht="15">
      <c r="A8" s="288" t="s">
        <v>122</v>
      </c>
      <c r="B8" s="289"/>
      <c r="C8" s="289"/>
      <c r="D8" s="289"/>
      <c r="E8" s="289"/>
      <c r="F8" s="289"/>
      <c r="G8" s="290"/>
      <c r="H8" s="155"/>
      <c r="I8" s="156"/>
      <c r="J8" s="157"/>
    </row>
    <row r="9" spans="1:10" s="158" customFormat="1" ht="15">
      <c r="A9" s="288" t="s">
        <v>166</v>
      </c>
      <c r="B9" s="289"/>
      <c r="C9" s="289"/>
      <c r="D9" s="289"/>
      <c r="E9" s="289"/>
      <c r="F9" s="289"/>
      <c r="G9" s="290"/>
      <c r="H9" s="155"/>
      <c r="I9" s="156"/>
      <c r="J9" s="159"/>
    </row>
    <row r="11" ht="15">
      <c r="H11" s="25"/>
    </row>
    <row r="12" ht="15">
      <c r="D12" s="163"/>
    </row>
  </sheetData>
  <sheetProtection/>
  <mergeCells count="3">
    <mergeCell ref="A7:G7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IR17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7.140625" style="26" customWidth="1"/>
    <col min="2" max="2" width="38.57421875" style="26" customWidth="1"/>
    <col min="3" max="3" width="10.57421875" style="26" customWidth="1"/>
    <col min="4" max="4" width="8.28125" style="26" customWidth="1"/>
    <col min="5" max="5" width="11.7109375" style="26" customWidth="1"/>
    <col min="6" max="6" width="5.7109375" style="26" customWidth="1"/>
    <col min="7" max="7" width="11.8515625" style="26" customWidth="1"/>
    <col min="8" max="8" width="9.7109375" style="26" customWidth="1"/>
    <col min="9" max="9" width="13.421875" style="26" customWidth="1"/>
    <col min="10" max="10" width="10.57421875" style="26" customWidth="1"/>
    <col min="11" max="11" width="12.140625" style="26" customWidth="1"/>
    <col min="12" max="12" width="13.421875" style="26" customWidth="1"/>
    <col min="13" max="13" width="21.28125" style="26" customWidth="1"/>
    <col min="14" max="16384" width="9.140625" style="26" customWidth="1"/>
  </cols>
  <sheetData>
    <row r="1" ht="14.25" customHeight="1"/>
    <row r="2" spans="1:12" s="191" customFormat="1" ht="24.75" customHeight="1">
      <c r="A2" s="188" t="s">
        <v>264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1" s="191" customFormat="1" ht="18" customHeight="1">
      <c r="A3" s="136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3" s="194" customFormat="1" ht="45.75" customHeigh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71</v>
      </c>
      <c r="G4" s="49" t="s">
        <v>58</v>
      </c>
      <c r="H4" s="49" t="s">
        <v>5</v>
      </c>
      <c r="I4" s="49" t="s">
        <v>6</v>
      </c>
      <c r="J4" s="49" t="s">
        <v>90</v>
      </c>
      <c r="K4" s="49" t="s">
        <v>70</v>
      </c>
      <c r="L4" s="49" t="s">
        <v>7</v>
      </c>
      <c r="M4" s="193"/>
    </row>
    <row r="5" spans="1:13" s="196" customFormat="1" ht="24" customHeight="1">
      <c r="A5" s="50" t="s">
        <v>11</v>
      </c>
      <c r="B5" s="51" t="s">
        <v>75</v>
      </c>
      <c r="C5" s="50" t="s">
        <v>76</v>
      </c>
      <c r="D5" s="51" t="s">
        <v>77</v>
      </c>
      <c r="E5" s="50" t="s">
        <v>78</v>
      </c>
      <c r="F5" s="51" t="s">
        <v>79</v>
      </c>
      <c r="G5" s="50" t="s">
        <v>80</v>
      </c>
      <c r="H5" s="51" t="s">
        <v>81</v>
      </c>
      <c r="I5" s="50" t="s">
        <v>82</v>
      </c>
      <c r="J5" s="50" t="s">
        <v>83</v>
      </c>
      <c r="K5" s="50" t="s">
        <v>84</v>
      </c>
      <c r="L5" s="50" t="s">
        <v>91</v>
      </c>
      <c r="M5" s="195"/>
    </row>
    <row r="6" spans="1:12" ht="115.5" customHeight="1">
      <c r="A6" s="33">
        <v>1</v>
      </c>
      <c r="B6" s="169" t="s">
        <v>207</v>
      </c>
      <c r="C6" s="197" t="s">
        <v>8</v>
      </c>
      <c r="D6" s="32">
        <v>220</v>
      </c>
      <c r="E6" s="32"/>
      <c r="F6" s="33"/>
      <c r="G6" s="33"/>
      <c r="H6" s="198"/>
      <c r="I6" s="199"/>
      <c r="J6" s="171"/>
      <c r="K6" s="33"/>
      <c r="L6" s="31"/>
    </row>
    <row r="7" spans="1:12" ht="174" customHeight="1">
      <c r="A7" s="200">
        <v>2</v>
      </c>
      <c r="B7" s="170" t="s">
        <v>208</v>
      </c>
      <c r="C7" s="201" t="s">
        <v>8</v>
      </c>
      <c r="D7" s="202">
        <f>D6/2</f>
        <v>110</v>
      </c>
      <c r="E7" s="200"/>
      <c r="F7" s="200"/>
      <c r="G7" s="200"/>
      <c r="H7" s="203"/>
      <c r="I7" s="204"/>
      <c r="J7" s="205"/>
      <c r="K7" s="200"/>
      <c r="L7" s="31"/>
    </row>
    <row r="8" spans="1:12" ht="33" customHeight="1">
      <c r="A8" s="295" t="s">
        <v>226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</row>
    <row r="9" spans="1:12" ht="15" customHeight="1">
      <c r="A9" s="296" t="s">
        <v>120</v>
      </c>
      <c r="B9" s="296"/>
      <c r="C9" s="296"/>
      <c r="D9" s="296"/>
      <c r="E9" s="296"/>
      <c r="F9" s="296"/>
      <c r="G9" s="296"/>
      <c r="H9" s="206"/>
      <c r="I9" s="206"/>
      <c r="J9" s="207"/>
      <c r="K9" s="183"/>
      <c r="L9" s="183"/>
    </row>
    <row r="10" spans="1:12" s="191" customFormat="1" ht="14.25" customHeight="1">
      <c r="A10" s="296" t="s">
        <v>122</v>
      </c>
      <c r="B10" s="296"/>
      <c r="C10" s="296"/>
      <c r="D10" s="296"/>
      <c r="E10" s="296"/>
      <c r="F10" s="296"/>
      <c r="G10" s="296"/>
      <c r="H10" s="208"/>
      <c r="I10" s="208"/>
      <c r="J10" s="207"/>
      <c r="K10" s="207"/>
      <c r="L10" s="183"/>
    </row>
    <row r="11" spans="1:252" s="191" customFormat="1" ht="14.25" customHeight="1">
      <c r="A11" s="296" t="s">
        <v>121</v>
      </c>
      <c r="B11" s="296"/>
      <c r="C11" s="296"/>
      <c r="D11" s="296"/>
      <c r="E11" s="296"/>
      <c r="F11" s="296"/>
      <c r="G11" s="296"/>
      <c r="H11" s="208"/>
      <c r="I11" s="208"/>
      <c r="J11" s="207"/>
      <c r="K11" s="207"/>
      <c r="L11" s="183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</row>
    <row r="12" spans="1:12" ht="15">
      <c r="A12" s="210"/>
      <c r="B12" s="210"/>
      <c r="C12" s="210"/>
      <c r="D12" s="210"/>
      <c r="E12" s="210"/>
      <c r="F12" s="210"/>
      <c r="G12" s="211"/>
      <c r="H12" s="210"/>
      <c r="I12" s="191"/>
      <c r="J12" s="211"/>
      <c r="K12" s="211"/>
      <c r="L12" s="191"/>
    </row>
    <row r="13" spans="1:12" ht="15">
      <c r="A13" s="209"/>
      <c r="B13" s="209"/>
      <c r="C13" s="209"/>
      <c r="D13" s="209"/>
      <c r="E13" s="209"/>
      <c r="F13" s="209"/>
      <c r="G13" s="216"/>
      <c r="H13" s="209"/>
      <c r="I13" s="209"/>
      <c r="J13" s="209"/>
      <c r="K13" s="209"/>
      <c r="L13" s="209"/>
    </row>
    <row r="15" ht="15">
      <c r="A15" s="132" t="s">
        <v>9</v>
      </c>
    </row>
    <row r="16" ht="15">
      <c r="A16" s="59" t="s">
        <v>209</v>
      </c>
    </row>
    <row r="17" spans="1:11" ht="15">
      <c r="A17" s="59" t="s">
        <v>131</v>
      </c>
      <c r="B17" s="28"/>
      <c r="C17" s="28"/>
      <c r="D17" s="28"/>
      <c r="E17" s="28"/>
      <c r="F17" s="28"/>
      <c r="G17" s="29"/>
      <c r="H17" s="29"/>
      <c r="I17" s="28"/>
      <c r="J17" s="28"/>
      <c r="K17" s="28"/>
    </row>
  </sheetData>
  <sheetProtection/>
  <mergeCells count="4">
    <mergeCell ref="A8:L8"/>
    <mergeCell ref="A9:G9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mcackowski</cp:lastModifiedBy>
  <cp:lastPrinted>2023-09-26T12:25:30Z</cp:lastPrinted>
  <dcterms:created xsi:type="dcterms:W3CDTF">2019-05-04T14:40:20Z</dcterms:created>
  <dcterms:modified xsi:type="dcterms:W3CDTF">2023-09-26T12:25:33Z</dcterms:modified>
  <cp:category/>
  <cp:version/>
  <cp:contentType/>
  <cp:contentStatus/>
</cp:coreProperties>
</file>