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'Arkusz1'!$A$1:$J$51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<sst xmlns="http://schemas.openxmlformats.org/spreadsheetml/2006/main" count="95" uniqueCount="61">
  <si>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</si>
  <si>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</si>
  <si>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</si>
  <si>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</si>
  <si>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</si>
  <si>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</si>
  <si>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</si>
  <si>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</si>
  <si>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Cena jedn. netto</t>
  </si>
  <si>
    <t xml:space="preserve">RAZEM   </t>
  </si>
  <si>
    <t>Imię i nazwisko osoby uprawnionej do reprezentacji Wykonawcy lub pełnomocnika</t>
  </si>
  <si>
    <t>Załącznik nr ….. do formularza oferty</t>
  </si>
  <si>
    <t>szt.</t>
  </si>
  <si>
    <t>Okres wsparcia</t>
  </si>
  <si>
    <t xml:space="preserve">ZAŁĄCZNIK NR 1 do SIWZ   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</si>
  <si>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</si>
  <si>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</si>
  <si>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</si>
  <si>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</si>
  <si>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</si>
  <si>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</si>
  <si>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</si>
  <si>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</si>
  <si>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</si>
  <si>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</si>
  <si>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</si>
  <si>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</si>
  <si>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</si>
  <si>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</si>
  <si>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</si>
  <si>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</si>
  <si>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</si>
  <si>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Aktualizacja UFED</t>
  </si>
  <si>
    <t>Aktualizacja STEGO HUNT</t>
  </si>
  <si>
    <t>Aktualizacja ENCASE FORENSIC</t>
  </si>
  <si>
    <t>Aktualizacja X-WAYS</t>
  </si>
  <si>
    <t>Aktualizacja FORENSIC TOOLKIT</t>
  </si>
  <si>
    <t xml:space="preserve">Aktualizacja BELKASOFT EVIDENCE CENTER </t>
  </si>
  <si>
    <t xml:space="preserve">Aktualizacja MOUNT IMAGE PRO </t>
  </si>
  <si>
    <t xml:space="preserve">Aktualizacja VIRTUAL FORENSIC COMPUTING </t>
  </si>
  <si>
    <t xml:space="preserve">Aktualizacja PASSWARE KIT FORENSIC </t>
  </si>
  <si>
    <t xml:space="preserve">Aktualizacja NETANALYSIS </t>
  </si>
  <si>
    <t>Aktualizacja GARGOYLE INVESTIGATOR FORENSIC PRO</t>
  </si>
  <si>
    <t>Razem za zadanie nr 1</t>
  </si>
  <si>
    <t>Aktualizacja AMPED FIVE PROFESSIONAL</t>
  </si>
  <si>
    <t xml:space="preserve">Aktualizacja AMPED AUTHENTICATE </t>
  </si>
  <si>
    <t xml:space="preserve">Aktualizacja R-STUDIO </t>
  </si>
  <si>
    <t>Razem za zadanie nr 12</t>
  </si>
  <si>
    <t xml:space="preserve">Aktualizacja PARABEN EMAIL EXAMINER </t>
  </si>
  <si>
    <t xml:space="preserve">Aktualizacja PARABEN CHAT EXAMINER </t>
  </si>
  <si>
    <t xml:space="preserve">Aktualizacja INTELLA PRO +W4 </t>
  </si>
  <si>
    <t xml:space="preserve">Aktualizacja OXYGEN FORENSIC DETECTIVE </t>
  </si>
  <si>
    <t>3 lata</t>
  </si>
  <si>
    <t>1 szt. (3 lata)
1 szt. (2 lata)</t>
  </si>
  <si>
    <t>UFED 4  UFED TOUCH 2 - 1 szt. (2 lata)
UFED TOUCH 2 + CHINEX - 1 szt. (3 lata)
UFED 4PC - 1 szt. (3 lata)
UFED 4PC + CHINEX - 1 szt. (3 lata)</t>
  </si>
  <si>
    <t>UFED TOUCH 2 ULTIMATE - 1 szt.(3 lata)</t>
  </si>
  <si>
    <t>EnCase Forensic + Mobile Investigator - 3 szt. (3 lata)
EnCase Forensic + Mobile Investigator - 2 szt. (1 rok)</t>
  </si>
  <si>
    <t>PC3000 Express,
PC3000 SSD,
PC3000 SAS,
PC3000 Flash
wraz z Data Extractor(Raid Edition)(3 lata)</t>
  </si>
  <si>
    <t>Aktualizacja PC 3000</t>
  </si>
  <si>
    <t>2 lata</t>
  </si>
  <si>
    <t>OPIS PRZEDMIOTU ZAMÓWIENIA i FORMULARZ CENOWY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</si>
</sst>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  <numFmt numFmtId="186" formatCode="_-* #,##0.0000\ [$€-1]_-;\-* #,##0.0000\ [$€-1]_-;_-* &quot;-&quot;????\ [$€-1]_-;_-@_-"/>
    <numFmt numFmtId="187" formatCode="_-* #,##0.0000\ &quot;zł&quot;_-;\-* #,##0.0000\ &quot;zł&quot;_-;_-* &quot;-&quot;????\ &quot;zł&quot;_-;_-@_-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sz val="10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name val="Arial"/>
      <family val="2"/>
    </font>
    <font>
      <b/>
      <sz val="9.5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i/>
      <sz val="10"/>
      <color indexed="18"/>
      <name val="Arial"/>
      <family val="2"/>
    </font>
    <font>
      <b/>
      <sz val="9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sz val="11"/>
      <color theme="1"/>
      <name val="Arial"/>
      <family val="2"/>
    </font>
    <font>
      <sz val="8"/>
      <color rgb="FF0D0D0D"/>
      <name val="Arial Narrow"/>
      <family val="2"/>
    </font>
    <font>
      <b/>
      <sz val="9.5"/>
      <color rgb="FF0D0D0D"/>
      <name val="Arial"/>
      <family val="2"/>
    </font>
    <font>
      <sz val="8"/>
      <color theme="1"/>
      <name val="Arial"/>
      <family val="2"/>
    </font>
    <font>
      <b/>
      <i/>
      <sz val="10"/>
      <color rgb="FF0000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EE9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6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69" fillId="0" borderId="10" xfId="0" applyNumberFormat="1" applyFont="1" applyBorder="1" applyAlignment="1">
      <alignment horizontal="center" vertical="center" wrapText="1"/>
    </xf>
    <xf numFmtId="165" fontId="9" fillId="0" borderId="10" xfId="42" applyFont="1" applyBorder="1" applyAlignment="1">
      <alignment horizontal="center" vertical="center" wrapText="1"/>
    </xf>
    <xf numFmtId="169" fontId="9" fillId="33" borderId="10" xfId="42" applyNumberFormat="1" applyFont="1" applyFill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10" fillId="34" borderId="11" xfId="44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20" fillId="0" borderId="10" xfId="44" applyFont="1" applyBorder="1" applyAlignment="1">
      <alignment horizontal="center" vertical="center" wrapText="1"/>
    </xf>
    <xf numFmtId="169" fontId="20" fillId="34" borderId="10" xfId="44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165" fontId="20" fillId="0" borderId="12" xfId="44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left" vertical="center" wrapText="1"/>
    </xf>
    <xf numFmtId="0" fontId="71" fillId="35" borderId="14" xfId="0" applyFont="1" applyFill="1" applyBorder="1" applyAlignment="1">
      <alignment horizontal="left" vertical="center" wrapText="1"/>
    </xf>
    <xf numFmtId="0" fontId="72" fillId="35" borderId="15" xfId="0" applyFont="1" applyFill="1" applyBorder="1" applyAlignment="1">
      <alignment horizontal="right" vertical="center" wrapText="1"/>
    </xf>
    <xf numFmtId="0" fontId="72" fillId="35" borderId="16" xfId="0" applyFont="1" applyFill="1" applyBorder="1" applyAlignment="1">
      <alignment horizontal="right" vertical="center" wrapText="1"/>
    </xf>
    <xf numFmtId="0" fontId="15" fillId="36" borderId="15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74" fillId="0" borderId="17" xfId="0" applyFont="1" applyBorder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zoomScale="130" zoomScaleNormal="140" zoomScaleSheetLayoutView="130" zoomScalePageLayoutView="130" workbookViewId="0" topLeftCell="A1">
      <selection activeCell="G6" sqref="G6"/>
    </sheetView>
  </sheetViews>
  <sheetFormatPr defaultColWidth="8.796875" defaultRowHeight="14.25"/>
  <cols>
    <col min="1" max="1" width="3.69921875" style="1" customWidth="1"/>
    <col min="2" max="2" width="22" style="1" customWidth="1"/>
    <col min="3" max="3" width="28" style="7" customWidth="1"/>
    <col min="4" max="5" width="4.3984375" style="1" customWidth="1"/>
    <col min="6" max="6" width="11.8984375" style="1" customWidth="1"/>
    <col min="7" max="7" width="13.8984375" style="1" customWidth="1"/>
    <col min="8" max="8" width="6.3984375" style="1" customWidth="1"/>
    <col min="9" max="10" width="14.59765625" style="1" customWidth="1"/>
    <col min="11" max="16384" width="9" style="1" customWidth="1"/>
  </cols>
  <sheetData>
    <row r="1" spans="2:10" ht="16.5">
      <c r="B1" s="42" t="s">
        <v>14</v>
      </c>
      <c r="C1" s="42"/>
      <c r="D1" s="43"/>
      <c r="E1" s="43"/>
      <c r="F1" s="43"/>
      <c r="G1" s="43"/>
      <c r="H1" s="43"/>
      <c r="I1" s="43"/>
      <c r="J1" s="43"/>
    </row>
    <row r="2" spans="2:10" ht="16.5">
      <c r="B2" s="3"/>
      <c r="C2" s="3"/>
      <c r="D2" s="2"/>
      <c r="E2" s="2"/>
      <c r="F2" s="2"/>
      <c r="G2" s="2"/>
      <c r="H2" s="2"/>
      <c r="I2" s="44" t="s">
        <v>11</v>
      </c>
      <c r="J2" s="45"/>
    </row>
    <row r="3" spans="2:8" ht="28.5" customHeight="1">
      <c r="B3" s="4"/>
      <c r="C3" s="25"/>
      <c r="D3" s="5" t="s">
        <v>60</v>
      </c>
      <c r="E3" s="5"/>
      <c r="F3" s="6"/>
      <c r="G3" s="6"/>
      <c r="H3" s="4"/>
    </row>
    <row r="4" spans="1:10" s="7" customFormat="1" ht="18.75" customHeight="1">
      <c r="A4" s="19" t="s">
        <v>0</v>
      </c>
      <c r="B4" s="27" t="s">
        <v>1</v>
      </c>
      <c r="C4" s="28" t="s">
        <v>13</v>
      </c>
      <c r="D4" s="19" t="s">
        <v>2</v>
      </c>
      <c r="E4" s="19" t="s">
        <v>3</v>
      </c>
      <c r="F4" s="19" t="s">
        <v>8</v>
      </c>
      <c r="G4" s="19" t="s">
        <v>4</v>
      </c>
      <c r="H4" s="20" t="s">
        <v>5</v>
      </c>
      <c r="I4" s="19" t="s">
        <v>6</v>
      </c>
      <c r="J4" s="19" t="s">
        <v>7</v>
      </c>
    </row>
    <row r="5" spans="1:10" ht="16.5">
      <c r="A5" s="33" t="s">
        <v>15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51">
      <c r="A6" s="17">
        <v>1</v>
      </c>
      <c r="B6" s="29" t="s">
        <v>32</v>
      </c>
      <c r="C6" s="30" t="s">
        <v>54</v>
      </c>
      <c r="D6" s="13" t="s">
        <v>12</v>
      </c>
      <c r="E6" s="8">
        <v>4</v>
      </c>
      <c r="F6" s="9"/>
      <c r="G6" s="9">
        <f>ROUND(E6*F6,2)</f>
        <v>0</v>
      </c>
      <c r="H6" s="10"/>
      <c r="I6" s="9">
        <f>ROUND(G6*H6%,2)</f>
        <v>0</v>
      </c>
      <c r="J6" s="9">
        <f>ROUND(G6+I6,2)</f>
        <v>0</v>
      </c>
    </row>
    <row r="7" spans="1:10" ht="25.5" customHeight="1">
      <c r="A7" s="17">
        <v>2</v>
      </c>
      <c r="B7" s="29" t="s">
        <v>32</v>
      </c>
      <c r="C7" s="30" t="s">
        <v>55</v>
      </c>
      <c r="D7" s="13" t="s">
        <v>12</v>
      </c>
      <c r="E7" s="8">
        <v>1</v>
      </c>
      <c r="F7" s="9"/>
      <c r="G7" s="9">
        <f>ROUND(E7*F7,2)</f>
        <v>0</v>
      </c>
      <c r="H7" s="10"/>
      <c r="I7" s="9">
        <f>ROUND(G7*H7%,2)</f>
        <v>0</v>
      </c>
      <c r="J7" s="9">
        <f>ROUND(G7+I7,2)</f>
        <v>0</v>
      </c>
    </row>
    <row r="8" spans="1:10" s="23" customFormat="1" ht="14.25">
      <c r="A8" s="31" t="s">
        <v>43</v>
      </c>
      <c r="B8" s="32"/>
      <c r="C8" s="32"/>
      <c r="D8" s="32"/>
      <c r="E8" s="32"/>
      <c r="F8" s="24"/>
      <c r="G8" s="21">
        <f>SUM(G6,G7)</f>
        <v>0</v>
      </c>
      <c r="H8" s="22"/>
      <c r="I8" s="21">
        <f>SUM(I6,I7)</f>
        <v>0</v>
      </c>
      <c r="J8" s="21">
        <f>SUM(J6,J7)</f>
        <v>0</v>
      </c>
    </row>
    <row r="9" spans="1:10" ht="16.5">
      <c r="A9" s="33" t="s">
        <v>16</v>
      </c>
      <c r="B9" s="34"/>
      <c r="C9" s="34"/>
      <c r="D9" s="34"/>
      <c r="E9" s="34"/>
      <c r="F9" s="34"/>
      <c r="G9" s="34"/>
      <c r="H9" s="34"/>
      <c r="I9" s="34"/>
      <c r="J9" s="35"/>
    </row>
    <row r="10" spans="1:10" ht="25.5" customHeight="1">
      <c r="A10" s="17">
        <v>1</v>
      </c>
      <c r="B10" s="29" t="s">
        <v>33</v>
      </c>
      <c r="C10" s="30" t="s">
        <v>52</v>
      </c>
      <c r="D10" s="13" t="s">
        <v>12</v>
      </c>
      <c r="E10" s="8">
        <v>1</v>
      </c>
      <c r="F10" s="9"/>
      <c r="G10" s="9">
        <f>ROUND(E10*F10,2)</f>
        <v>0</v>
      </c>
      <c r="H10" s="10"/>
      <c r="I10" s="9">
        <f>ROUND(G10*H10%,2)</f>
        <v>0</v>
      </c>
      <c r="J10" s="9">
        <f>ROUND(G10+I10,2)</f>
        <v>0</v>
      </c>
    </row>
    <row r="11" spans="1:10" ht="16.5">
      <c r="A11" s="33" t="s">
        <v>17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ht="32.25" customHeight="1">
      <c r="A12" s="17">
        <v>1</v>
      </c>
      <c r="B12" s="29" t="s">
        <v>34</v>
      </c>
      <c r="C12" s="30" t="s">
        <v>56</v>
      </c>
      <c r="D12" s="13" t="s">
        <v>12</v>
      </c>
      <c r="E12" s="8">
        <v>5</v>
      </c>
      <c r="F12" s="9"/>
      <c r="G12" s="9">
        <f>ROUND(E12*F12,2)</f>
        <v>0</v>
      </c>
      <c r="H12" s="10"/>
      <c r="I12" s="9">
        <f>ROUND(G12*H12%,2)</f>
        <v>0</v>
      </c>
      <c r="J12" s="9">
        <f>ROUND(G12+I12,2)</f>
        <v>0</v>
      </c>
    </row>
    <row r="13" spans="1:10" ht="16.5">
      <c r="A13" s="33" t="s">
        <v>18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25.5">
      <c r="A14" s="17">
        <v>1</v>
      </c>
      <c r="B14" s="29" t="s">
        <v>35</v>
      </c>
      <c r="C14" s="30" t="s">
        <v>53</v>
      </c>
      <c r="D14" s="13" t="s">
        <v>12</v>
      </c>
      <c r="E14" s="8">
        <v>2</v>
      </c>
      <c r="F14" s="9"/>
      <c r="G14" s="9">
        <f>ROUND(E14*F14,2)</f>
        <v>0</v>
      </c>
      <c r="H14" s="10"/>
      <c r="I14" s="9">
        <f>ROUND(G14*H14%,2)</f>
        <v>0</v>
      </c>
      <c r="J14" s="9">
        <f>ROUND(G14+I14,2)</f>
        <v>0</v>
      </c>
    </row>
    <row r="15" spans="1:10" ht="16.5">
      <c r="A15" s="33" t="s">
        <v>19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ht="25.5">
      <c r="A16" s="17">
        <v>1</v>
      </c>
      <c r="B16" s="29" t="s">
        <v>36</v>
      </c>
      <c r="C16" s="30" t="s">
        <v>53</v>
      </c>
      <c r="D16" s="13" t="s">
        <v>12</v>
      </c>
      <c r="E16" s="8">
        <v>2</v>
      </c>
      <c r="F16" s="9"/>
      <c r="G16" s="9">
        <f>ROUND(E16*F16,2)</f>
        <v>0</v>
      </c>
      <c r="H16" s="10"/>
      <c r="I16" s="9">
        <f>ROUND(G16*H16%,2)</f>
        <v>0</v>
      </c>
      <c r="J16" s="9">
        <f>ROUND(G16+I16,2)</f>
        <v>0</v>
      </c>
    </row>
    <row r="17" spans="1:10" ht="16.5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25.5">
      <c r="A18" s="17">
        <v>1</v>
      </c>
      <c r="B18" s="29" t="s">
        <v>37</v>
      </c>
      <c r="C18" s="30" t="s">
        <v>52</v>
      </c>
      <c r="D18" s="13" t="s">
        <v>12</v>
      </c>
      <c r="E18" s="8">
        <v>1</v>
      </c>
      <c r="F18" s="9"/>
      <c r="G18" s="9">
        <f>ROUND(E18*F18,2)</f>
        <v>0</v>
      </c>
      <c r="H18" s="10"/>
      <c r="I18" s="9">
        <f>ROUND(G18*H18%,2)</f>
        <v>0</v>
      </c>
      <c r="J18" s="9">
        <f>ROUND(G18+I18,2)</f>
        <v>0</v>
      </c>
    </row>
    <row r="19" spans="1:10" ht="16.5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25.5" customHeight="1">
      <c r="A20" s="17">
        <v>1</v>
      </c>
      <c r="B20" s="29" t="s">
        <v>38</v>
      </c>
      <c r="C20" s="30" t="s">
        <v>52</v>
      </c>
      <c r="D20" s="13" t="s">
        <v>12</v>
      </c>
      <c r="E20" s="8">
        <v>1</v>
      </c>
      <c r="F20" s="9"/>
      <c r="G20" s="9">
        <f>ROUND(E20*F20,2)</f>
        <v>0</v>
      </c>
      <c r="H20" s="10"/>
      <c r="I20" s="9">
        <f>ROUND(G20*H20%,2)</f>
        <v>0</v>
      </c>
      <c r="J20" s="9">
        <f>ROUND(G20+I20,2)</f>
        <v>0</v>
      </c>
    </row>
    <row r="21" spans="1:10" ht="16.5">
      <c r="A21" s="33" t="s">
        <v>22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25.5">
      <c r="A22" s="17">
        <v>1</v>
      </c>
      <c r="B22" s="29" t="s">
        <v>39</v>
      </c>
      <c r="C22" s="30" t="s">
        <v>52</v>
      </c>
      <c r="D22" s="13" t="s">
        <v>12</v>
      </c>
      <c r="E22" s="8">
        <v>1</v>
      </c>
      <c r="F22" s="9"/>
      <c r="G22" s="9">
        <f>ROUND(E22*F22,2)</f>
        <v>0</v>
      </c>
      <c r="H22" s="10"/>
      <c r="I22" s="9">
        <f>ROUND(G22*H22%,2)</f>
        <v>0</v>
      </c>
      <c r="J22" s="9">
        <f>ROUND(G22+I22,2)</f>
        <v>0</v>
      </c>
    </row>
    <row r="23" spans="1:10" ht="16.5">
      <c r="A23" s="33" t="s">
        <v>23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25.5">
      <c r="A24" s="17">
        <v>1</v>
      </c>
      <c r="B24" s="29" t="s">
        <v>40</v>
      </c>
      <c r="C24" s="30" t="s">
        <v>52</v>
      </c>
      <c r="D24" s="13" t="s">
        <v>12</v>
      </c>
      <c r="E24" s="8">
        <v>1</v>
      </c>
      <c r="F24" s="9"/>
      <c r="G24" s="9">
        <f>ROUND(E24*F24,2)</f>
        <v>0</v>
      </c>
      <c r="H24" s="10"/>
      <c r="I24" s="9">
        <f>ROUND(G24*H24%,2)</f>
        <v>0</v>
      </c>
      <c r="J24" s="9">
        <f>ROUND(G24+I24,2)</f>
        <v>0</v>
      </c>
    </row>
    <row r="25" spans="1:10" ht="16.5">
      <c r="A25" s="33" t="s">
        <v>24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25.5" customHeight="1">
      <c r="A26" s="17">
        <v>1</v>
      </c>
      <c r="B26" s="29" t="s">
        <v>41</v>
      </c>
      <c r="C26" s="30" t="s">
        <v>52</v>
      </c>
      <c r="D26" s="13" t="s">
        <v>12</v>
      </c>
      <c r="E26" s="8">
        <v>1</v>
      </c>
      <c r="F26" s="9"/>
      <c r="G26" s="9">
        <f>ROUND(E26*F26,2)</f>
        <v>0</v>
      </c>
      <c r="H26" s="10"/>
      <c r="I26" s="9">
        <f>ROUND(G26*H26%,2)</f>
        <v>0</v>
      </c>
      <c r="J26" s="9">
        <f>ROUND(G26+I26,2)</f>
        <v>0</v>
      </c>
    </row>
    <row r="27" spans="1:10" ht="16.5">
      <c r="A27" s="33" t="s">
        <v>25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ht="25.5">
      <c r="A28" s="17">
        <v>1</v>
      </c>
      <c r="B28" s="29" t="s">
        <v>42</v>
      </c>
      <c r="C28" s="30" t="s">
        <v>52</v>
      </c>
      <c r="D28" s="13" t="s">
        <v>12</v>
      </c>
      <c r="E28" s="8">
        <v>1</v>
      </c>
      <c r="F28" s="9"/>
      <c r="G28" s="9">
        <f>ROUND(E28*F28,2)</f>
        <v>0</v>
      </c>
      <c r="H28" s="10"/>
      <c r="I28" s="9">
        <f>ROUND(G28*H28%,2)</f>
        <v>0</v>
      </c>
      <c r="J28" s="9">
        <f>ROUND(G28+I28,2)</f>
        <v>0</v>
      </c>
    </row>
    <row r="29" spans="1:10" ht="16.5">
      <c r="A29" s="33" t="s">
        <v>26</v>
      </c>
      <c r="B29" s="34"/>
      <c r="C29" s="34"/>
      <c r="D29" s="34"/>
      <c r="E29" s="34"/>
      <c r="F29" s="34"/>
      <c r="G29" s="34"/>
      <c r="H29" s="34"/>
      <c r="I29" s="34"/>
      <c r="J29" s="35"/>
    </row>
    <row r="30" spans="1:10" ht="25.5">
      <c r="A30" s="17">
        <v>1</v>
      </c>
      <c r="B30" s="29" t="s">
        <v>44</v>
      </c>
      <c r="C30" s="30" t="s">
        <v>52</v>
      </c>
      <c r="D30" s="13" t="s">
        <v>12</v>
      </c>
      <c r="E30" s="8">
        <v>1</v>
      </c>
      <c r="F30" s="9"/>
      <c r="G30" s="9">
        <f>ROUND(E30*F30,2)</f>
        <v>0</v>
      </c>
      <c r="H30" s="10"/>
      <c r="I30" s="9">
        <f>ROUND(G30*H30%,2)</f>
        <v>0</v>
      </c>
      <c r="J30" s="9">
        <f>ROUND(G30+I30,2)</f>
        <v>0</v>
      </c>
    </row>
    <row r="31" spans="1:10" ht="25.5">
      <c r="A31" s="17">
        <v>2</v>
      </c>
      <c r="B31" s="29" t="s">
        <v>45</v>
      </c>
      <c r="C31" s="30" t="s">
        <v>52</v>
      </c>
      <c r="D31" s="13" t="s">
        <v>12</v>
      </c>
      <c r="E31" s="8">
        <v>1</v>
      </c>
      <c r="F31" s="9"/>
      <c r="G31" s="9">
        <f>ROUND(E31*F31,2)</f>
        <v>0</v>
      </c>
      <c r="H31" s="10"/>
      <c r="I31" s="9">
        <f>ROUND(G31*H31%,2)</f>
        <v>0</v>
      </c>
      <c r="J31" s="9">
        <f>ROUND(G31+I31,2)</f>
        <v>0</v>
      </c>
    </row>
    <row r="32" spans="1:10" s="23" customFormat="1" ht="14.25">
      <c r="A32" s="31" t="s">
        <v>47</v>
      </c>
      <c r="B32" s="32"/>
      <c r="C32" s="32"/>
      <c r="D32" s="32"/>
      <c r="E32" s="32"/>
      <c r="F32" s="24"/>
      <c r="G32" s="21">
        <f>SUM(G30,G31)</f>
        <v>0</v>
      </c>
      <c r="H32" s="22"/>
      <c r="I32" s="21">
        <f>SUM(I30,I31)</f>
        <v>0</v>
      </c>
      <c r="J32" s="21">
        <f>SUM(J30,J31)</f>
        <v>0</v>
      </c>
    </row>
    <row r="33" spans="1:10" ht="16.5">
      <c r="A33" s="33" t="s">
        <v>27</v>
      </c>
      <c r="B33" s="34"/>
      <c r="C33" s="34"/>
      <c r="D33" s="34"/>
      <c r="E33" s="34"/>
      <c r="F33" s="34"/>
      <c r="G33" s="34"/>
      <c r="H33" s="34"/>
      <c r="I33" s="34"/>
      <c r="J33" s="35"/>
    </row>
    <row r="34" spans="1:10" ht="25.5" customHeight="1">
      <c r="A34" s="17">
        <v>1</v>
      </c>
      <c r="B34" s="29" t="s">
        <v>46</v>
      </c>
      <c r="C34" s="30" t="s">
        <v>52</v>
      </c>
      <c r="D34" s="13" t="s">
        <v>12</v>
      </c>
      <c r="E34" s="8">
        <v>2</v>
      </c>
      <c r="F34" s="9"/>
      <c r="G34" s="9">
        <f>ROUND(E34*F34,2)</f>
        <v>0</v>
      </c>
      <c r="H34" s="10"/>
      <c r="I34" s="9">
        <f>ROUND(G34*H34%,2)</f>
        <v>0</v>
      </c>
      <c r="J34" s="9">
        <f>ROUND(G34+I34,2)</f>
        <v>0</v>
      </c>
    </row>
    <row r="35" spans="1:10" ht="16.5">
      <c r="A35" s="33" t="s">
        <v>28</v>
      </c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25.5">
      <c r="A36" s="17">
        <v>1</v>
      </c>
      <c r="B36" s="29" t="s">
        <v>48</v>
      </c>
      <c r="C36" s="30" t="s">
        <v>52</v>
      </c>
      <c r="D36" s="13" t="s">
        <v>12</v>
      </c>
      <c r="E36" s="8">
        <v>1</v>
      </c>
      <c r="F36" s="9"/>
      <c r="G36" s="9">
        <f>ROUND(E36*F36,2)</f>
        <v>0</v>
      </c>
      <c r="H36" s="10"/>
      <c r="I36" s="9">
        <f>ROUND(G36*H36%,2)</f>
        <v>0</v>
      </c>
      <c r="J36" s="9">
        <f>ROUND(G36+I36,2)</f>
        <v>0</v>
      </c>
    </row>
    <row r="37" spans="1:10" ht="25.5">
      <c r="A37" s="17">
        <v>2</v>
      </c>
      <c r="B37" s="29" t="s">
        <v>49</v>
      </c>
      <c r="C37" s="30" t="s">
        <v>52</v>
      </c>
      <c r="D37" s="13" t="s">
        <v>12</v>
      </c>
      <c r="E37" s="8">
        <v>1</v>
      </c>
      <c r="F37" s="9"/>
      <c r="G37" s="9">
        <f>ROUND(E37*F37,2)</f>
        <v>0</v>
      </c>
      <c r="H37" s="10"/>
      <c r="I37" s="9">
        <f>ROUND(G37*H37%,2)</f>
        <v>0</v>
      </c>
      <c r="J37" s="9">
        <f>ROUND(G37+I37,2)</f>
        <v>0</v>
      </c>
    </row>
    <row r="38" spans="1:10" s="23" customFormat="1" ht="14.25">
      <c r="A38" s="31" t="s">
        <v>47</v>
      </c>
      <c r="B38" s="32"/>
      <c r="C38" s="32"/>
      <c r="D38" s="32"/>
      <c r="E38" s="32"/>
      <c r="F38" s="24"/>
      <c r="G38" s="21">
        <f>SUM(G36,G37)</f>
        <v>0</v>
      </c>
      <c r="H38" s="22"/>
      <c r="I38" s="21">
        <f>SUM(I36,I37)</f>
        <v>0</v>
      </c>
      <c r="J38" s="21">
        <f>SUM(J36,J37)</f>
        <v>0</v>
      </c>
    </row>
    <row r="39" spans="1:10" ht="16.5">
      <c r="A39" s="33" t="s">
        <v>29</v>
      </c>
      <c r="B39" s="34"/>
      <c r="C39" s="34"/>
      <c r="D39" s="34"/>
      <c r="E39" s="34"/>
      <c r="F39" s="34"/>
      <c r="G39" s="34"/>
      <c r="H39" s="34"/>
      <c r="I39" s="34"/>
      <c r="J39" s="35"/>
    </row>
    <row r="40" spans="1:10" ht="63.75">
      <c r="A40" s="17">
        <v>1</v>
      </c>
      <c r="B40" s="29" t="s">
        <v>58</v>
      </c>
      <c r="C40" s="30" t="s">
        <v>57</v>
      </c>
      <c r="D40" s="13" t="s">
        <v>12</v>
      </c>
      <c r="E40" s="8">
        <v>1</v>
      </c>
      <c r="F40" s="9"/>
      <c r="G40" s="9">
        <f>ROUND(E40*F40,2)</f>
        <v>0</v>
      </c>
      <c r="H40" s="10"/>
      <c r="I40" s="9">
        <f>ROUND(G40*H40%,2)</f>
        <v>0</v>
      </c>
      <c r="J40" s="9">
        <f>ROUND(G40+I40,2)</f>
        <v>0</v>
      </c>
    </row>
    <row r="41" spans="1:10" ht="16.5">
      <c r="A41" s="33" t="s">
        <v>30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0" ht="25.5" customHeight="1">
      <c r="A42" s="17">
        <v>1</v>
      </c>
      <c r="B42" s="29" t="s">
        <v>50</v>
      </c>
      <c r="C42" s="30" t="s">
        <v>59</v>
      </c>
      <c r="D42" s="13" t="s">
        <v>12</v>
      </c>
      <c r="E42" s="8">
        <v>2</v>
      </c>
      <c r="F42" s="9"/>
      <c r="G42" s="9">
        <f>ROUND(E42*F42,2)</f>
        <v>0</v>
      </c>
      <c r="H42" s="10"/>
      <c r="I42" s="9">
        <f>ROUND(G42*H42%,2)</f>
        <v>0</v>
      </c>
      <c r="J42" s="9">
        <f>ROUND(G42+I42,2)</f>
        <v>0</v>
      </c>
    </row>
    <row r="43" spans="1:10" ht="16.5">
      <c r="A43" s="33" t="s">
        <v>31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ht="27" customHeight="1" thickBot="1">
      <c r="A44" s="17">
        <v>1</v>
      </c>
      <c r="B44" s="29" t="s">
        <v>51</v>
      </c>
      <c r="C44" s="30" t="s">
        <v>59</v>
      </c>
      <c r="D44" s="13" t="s">
        <v>12</v>
      </c>
      <c r="E44" s="8">
        <v>1</v>
      </c>
      <c r="F44" s="9"/>
      <c r="G44" s="9">
        <f>ROUND(E44*F44,2)</f>
        <v>0</v>
      </c>
      <c r="H44" s="10"/>
      <c r="I44" s="9">
        <f>ROUND(G44*H44%,2)</f>
        <v>0</v>
      </c>
      <c r="J44" s="9">
        <f>ROUND(G44+I44,2)</f>
        <v>0</v>
      </c>
    </row>
    <row r="45" spans="1:10" ht="23.25" customHeight="1" thickBot="1">
      <c r="A45" s="41" t="s">
        <v>9</v>
      </c>
      <c r="B45" s="41"/>
      <c r="C45" s="41"/>
      <c r="D45" s="41"/>
      <c r="E45" s="41"/>
      <c r="F45" s="41"/>
      <c r="G45" s="11">
        <f>SUM(G8,G10,G12,G14,G16,G18,G20,G22,G24,G26,G28,G32,G34,G38,G40,G42,G44)</f>
        <v>0</v>
      </c>
      <c r="H45" s="12"/>
      <c r="I45" s="11">
        <f>SUM(I8,I10,I12,I14,I16,I18,I20,I22,I24,I26,I28,I32,I34,I38,I40,I42,I44)</f>
        <v>0</v>
      </c>
      <c r="J45" s="11">
        <f>SUM(J8,J10,J12,J14,J16,J18,J20,J22,J24,J26,J28,J32,J34,J38,J40,J42,J44)</f>
        <v>0</v>
      </c>
    </row>
    <row r="46" spans="1:10" ht="16.5">
      <c r="A46" s="14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6.5">
      <c r="A47" s="15"/>
      <c r="B47" s="18"/>
      <c r="C47" s="26"/>
      <c r="D47" s="18"/>
      <c r="E47" s="18"/>
      <c r="F47" s="18"/>
      <c r="G47" s="18"/>
      <c r="H47" s="18"/>
      <c r="I47" s="18"/>
      <c r="J47" s="18"/>
    </row>
    <row r="48" spans="1:10" ht="16.5">
      <c r="A48" s="16"/>
      <c r="B48" s="18"/>
      <c r="C48" s="26"/>
      <c r="D48" s="18"/>
      <c r="E48" s="18"/>
      <c r="F48" s="18"/>
      <c r="G48" s="18"/>
      <c r="H48" s="18"/>
      <c r="I48" s="18"/>
      <c r="J48" s="18"/>
    </row>
    <row r="49" spans="1:10" ht="49.5" customHeight="1">
      <c r="A49" s="37"/>
      <c r="B49" s="38"/>
      <c r="C49" s="38"/>
      <c r="D49" s="38"/>
      <c r="E49" s="38"/>
      <c r="F49" s="38"/>
      <c r="G49" s="38"/>
      <c r="H49" s="38"/>
      <c r="I49" s="38"/>
      <c r="J49" s="39"/>
    </row>
    <row r="50" spans="1:10" ht="16.5">
      <c r="A50" s="40" t="s">
        <v>10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6.5">
      <c r="A51" s="36"/>
      <c r="B51" s="36"/>
      <c r="C51" s="36"/>
      <c r="D51" s="36"/>
      <c r="E51" s="36"/>
      <c r="F51" s="36"/>
      <c r="G51" s="36"/>
      <c r="H51" s="36"/>
      <c r="I51" s="36"/>
      <c r="J51" s="36"/>
    </row>
  </sheetData>
  <sheetProtection/>
  <mergeCells count="27">
    <mergeCell ref="A25:J25"/>
    <mergeCell ref="A27:J27"/>
    <mergeCell ref="A41:J41"/>
    <mergeCell ref="A33:J33"/>
    <mergeCell ref="A35:J35"/>
    <mergeCell ref="A39:J39"/>
    <mergeCell ref="A29:J29"/>
    <mergeCell ref="B1:J1"/>
    <mergeCell ref="A5:J5"/>
    <mergeCell ref="I2:J2"/>
    <mergeCell ref="B46:J46"/>
    <mergeCell ref="A43:J43"/>
    <mergeCell ref="A9:J9"/>
    <mergeCell ref="A11:J11"/>
    <mergeCell ref="A13:J13"/>
    <mergeCell ref="A15:J15"/>
    <mergeCell ref="A17:J17"/>
    <mergeCell ref="A8:E8"/>
    <mergeCell ref="A32:E32"/>
    <mergeCell ref="A38:E38"/>
    <mergeCell ref="A21:J21"/>
    <mergeCell ref="A51:J51"/>
    <mergeCell ref="A49:J49"/>
    <mergeCell ref="A50:J50"/>
    <mergeCell ref="A45:F45"/>
    <mergeCell ref="A19:J19"/>
    <mergeCell ref="A23:J23"/>
  </mergeCells>
  <printOptions horizontalCentered="1"/>
  <pageMargins left="0.2362204724409449" right="0.2362204724409449" top="1.3385826771653544" bottom="0.5905511811023623" header="1.3779527559055118" footer="0.11811023622047245"/>
  <pageSetup horizontalDpi="600" verticalDpi="600" orientation="landscape" paperSize="9" r:id="rId1"/>
  <headerFooter>
    <oddFooter>&amp;C&amp;"Arial Narrow,Normalny"&amp;8OZŻW, numer sprawy:RZP/25/PN/S/2020 Strona &amp;P z &amp;N</odd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Bielicka Elżbieta</cp:lastModifiedBy>
  <cp:lastPrinted>2020-11-20T11:34:43Z</cp:lastPrinted>
  <dcterms:created xsi:type="dcterms:W3CDTF">2011-01-11T07:51:30Z</dcterms:created>
  <dcterms:modified xsi:type="dcterms:W3CDTF">2020-11-24T09:20:20Z</dcterms:modified>
  <cp:category/>
  <cp:version/>
  <cp:contentType/>
  <cp:contentStatus/>
</cp:coreProperties>
</file>