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456" activeTab="0"/>
  </bookViews>
  <sheets>
    <sheet name="CZzęść 1" sheetId="1" r:id="rId1"/>
    <sheet name="Część 2" sheetId="2" r:id="rId2"/>
    <sheet name="Część 3" sheetId="3" r:id="rId3"/>
    <sheet name="Część4" sheetId="4" r:id="rId4"/>
    <sheet name="Część 5" sheetId="5" r:id="rId5"/>
    <sheet name="Część 6." sheetId="6" r:id="rId6"/>
    <sheet name="Część 7.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<sst xmlns="http://schemas.openxmlformats.org/spreadsheetml/2006/main" count="181" uniqueCount="83">
  <si>
    <t>Lp.</t>
  </si>
  <si>
    <t>Nazwa międzynarodowa</t>
  </si>
  <si>
    <t>Postać</t>
  </si>
  <si>
    <t>Dawka</t>
  </si>
  <si>
    <t>Ilość (op.)</t>
  </si>
  <si>
    <t>Cena netto za opak.          w zł.</t>
  </si>
  <si>
    <t>Wartość netto              (5 x6)</t>
  </si>
  <si>
    <t>Stawka VAT</t>
  </si>
  <si>
    <t>Wartość brutto           (7 x 8)</t>
  </si>
  <si>
    <t>Suma</t>
  </si>
  <si>
    <t>ALBUMIN HUMAN</t>
  </si>
  <si>
    <t>roztwór do infuzji</t>
  </si>
  <si>
    <t>10 g/50 ml</t>
  </si>
  <si>
    <t>amp.strz.</t>
  </si>
  <si>
    <t>rozt.do wstrz.</t>
  </si>
  <si>
    <t>op</t>
  </si>
  <si>
    <t>1500 ml</t>
  </si>
  <si>
    <t>Producent</t>
  </si>
  <si>
    <t>Nazwa handlowa</t>
  </si>
  <si>
    <t>1.</t>
  </si>
  <si>
    <t xml:space="preserve">   </t>
  </si>
  <si>
    <t xml:space="preserve">Worek na filtrat 10l. z zaworem spustowym [5029011] </t>
  </si>
  <si>
    <t>Kolec – igła plastikowa typu Spike dł. 72 mm (opak. a’ 100 sztuk)
[F00007582]</t>
  </si>
  <si>
    <t>5000 ml</t>
  </si>
  <si>
    <t>PRILOTEKAL</t>
  </si>
  <si>
    <t>20 mg/ml</t>
  </si>
  <si>
    <t>10 ampułek po 5 ml</t>
  </si>
  <si>
    <t>AMPRES</t>
  </si>
  <si>
    <t>10 mg/ml</t>
  </si>
  <si>
    <t>IBUPROFEN z L-ARGININĄ</t>
  </si>
  <si>
    <t>TOBRAMYCIN</t>
  </si>
  <si>
    <t>worek x 1 szt</t>
  </si>
  <si>
    <t>worek x 1  szt</t>
  </si>
  <si>
    <t>100 szt</t>
  </si>
  <si>
    <t>`</t>
  </si>
  <si>
    <t xml:space="preserve">CZĘŚĆ 1 - Materiały do prowadzenia ciągłej technik nerkozastępczych i plazmaferezy </t>
  </si>
  <si>
    <t xml:space="preserve">Dwuwodny chlorek wapnia o stężeniu Ca++ 100 mmol/l;
</t>
  </si>
  <si>
    <t xml:space="preserve">Roztwór do antykoagulacji regionalnej z cytrynianem sodu o stężeniu
136 mmol/l. </t>
  </si>
  <si>
    <t>Wodorowęglanowy dializat bezwapniowy o składzie elektrolitowym:
potas 2 lub 4 mmol/l, sód 133 mmol/l, wapń 0 mmol/l, wodorowęglan
20 mmol/l, fosforany 0 lub 1,25 mmol/l.</t>
  </si>
  <si>
    <t xml:space="preserve">Wodorowęglanowy płyn substytucyjny o składzie elektrolitowym: potas
0 lub 2 lub 3 lub 4 mmol/l, sód 140 mmol/l, wapń 1,5 mmol/l,
wodorowęglan 35 mmol/l. </t>
  </si>
  <si>
    <t xml:space="preserve">Zestaw do hemodializy cytrynianowej z hemofiltrem o pow. 1,8 m2
</t>
  </si>
  <si>
    <t xml:space="preserve">Zestaw do hemodiafiltracji cytrynianowej z hemofiltrem o pow. 1,8 m2
</t>
  </si>
  <si>
    <t xml:space="preserve">Zestaw do hemodializy cytrynianowej z hemofiltrem o podwyższonym
HCO 40-45 kD i pow. 1,8 m2
</t>
  </si>
  <si>
    <t xml:space="preserve">Zestaw do plazmaferezy leczniczej
</t>
  </si>
  <si>
    <t>prosz.</t>
  </si>
  <si>
    <t>CZĘŚĆ 2 - Interferon alfa 2a</t>
  </si>
  <si>
    <t>Peginterferon alfa-2a</t>
  </si>
  <si>
    <t>360mcg/1ml x 1szt</t>
  </si>
  <si>
    <t>270mcg/1ml x1 szt</t>
  </si>
  <si>
    <t>90mcg/0,5ml x1szt.</t>
  </si>
  <si>
    <t>400mg/100 ml x20 szt</t>
  </si>
  <si>
    <t>600mg/100 ml x20 szt</t>
  </si>
  <si>
    <t>3mg/ml 80 ml x10 szt</t>
  </si>
  <si>
    <t>3mg/ml 120 m x 10 szt</t>
  </si>
  <si>
    <t>konc.do sporz.roztworu do infuzji</t>
  </si>
  <si>
    <t>CZĘŚĆ 4- Okrelizumab</t>
  </si>
  <si>
    <t>Okrelizumab</t>
  </si>
  <si>
    <t>300 mg x 1 fiol.</t>
  </si>
  <si>
    <t>CZĘŚĆ 5 -Eptakog alfa (aktywowany)</t>
  </si>
  <si>
    <t>Eptakog alfa (aktywowany)</t>
  </si>
  <si>
    <t>proszek i rozpuszczalnik do sporządzania roztworu do wstrzykiwań</t>
  </si>
  <si>
    <t>5 mg(250Kj.m.)1f.</t>
  </si>
  <si>
    <t>CZĘŚĆ 6- Colestyraminum</t>
  </si>
  <si>
    <t>Colestyraminum</t>
  </si>
  <si>
    <t>CZĘŚĆ 7 - Leki różne 2</t>
  </si>
  <si>
    <t>Kapsułki</t>
  </si>
  <si>
    <t>Sugammadexum</t>
  </si>
  <si>
    <t>Roztwór do wstrzykiwań</t>
  </si>
  <si>
    <t>100 mg/ml ,2ml x 10 fiol</t>
  </si>
  <si>
    <t>Saccharomyces boulardii + Saccharomyces boulardii CNCM I-745</t>
  </si>
  <si>
    <t>Oxycodoni hydrochloridum + Naloxoni hydrochloridum</t>
  </si>
  <si>
    <t>Tabletki o przedłużonym uwalnianiu</t>
  </si>
  <si>
    <t>Thiamini hydrochloridum</t>
  </si>
  <si>
    <t>4 g x 100 sasz</t>
  </si>
  <si>
    <t>tabletki</t>
  </si>
  <si>
    <t>25 mg x 50 szt</t>
  </si>
  <si>
    <t>5 mg + 2,5 mg x 60 szt</t>
  </si>
  <si>
    <t>250 mg x 50 szt</t>
  </si>
  <si>
    <t>Dexrazoxanum</t>
  </si>
  <si>
    <t>Proszek do sporządzania roztworu do infuzji</t>
  </si>
  <si>
    <t>20 mg/ml (500 mg) x 1 fiol</t>
  </si>
  <si>
    <t>CZĘŚĆ 3 - Leki różne 1</t>
  </si>
  <si>
    <t>-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</si>
</sst>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[Red]\-#,##0.00&quot; zł&quot;"/>
    <numFmt numFmtId="167" formatCode="#,##0.00;[Red]#,##0.00"/>
    <numFmt numFmtId="168" formatCode="0.00;[Red]0.00"/>
    <numFmt numFmtId="169" formatCode="#,##0.00\ &quot;zł&quot;;[Red]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0"/>
    <numFmt numFmtId="176" formatCode="0.0"/>
    <numFmt numFmtId="177" formatCode="0.000000"/>
    <numFmt numFmtId="178" formatCode="0.0000"/>
    <numFmt numFmtId="179" formatCode="_-* #,##0.000\ _z_ł_-;\-* #,##0.000\ _z_ł_-;_-* &quot;-&quot;??\ _z_ł_-;_-@_-"/>
    <numFmt numFmtId="180" formatCode="0.0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8" fillId="34" borderId="0" xfId="0" applyFont="1" applyFill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4" fontId="47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7" fillId="37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167" fontId="46" fillId="37" borderId="11" xfId="0" applyNumberFormat="1" applyFont="1" applyFill="1" applyBorder="1" applyAlignment="1">
      <alignment horizontal="center" vertical="center" wrapText="1"/>
    </xf>
    <xf numFmtId="9" fontId="46" fillId="37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166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38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46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/>
    </xf>
    <xf numFmtId="9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6" fillId="35" borderId="11" xfId="0" applyFont="1" applyFill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3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wrapText="1"/>
    </xf>
    <xf numFmtId="0" fontId="46" fillId="0" borderId="0" xfId="0" applyFont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1" fillId="0" borderId="0" xfId="0" applyFont="1" applyAlignment="1">
      <alignment/>
    </xf>
    <xf numFmtId="167" fontId="46" fillId="0" borderId="0" xfId="0" applyNumberFormat="1" applyFont="1" applyAlignment="1">
      <alignment/>
    </xf>
    <xf numFmtId="4" fontId="46" fillId="0" borderId="11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3" fillId="34" borderId="14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9" fontId="2" fillId="37" borderId="10" xfId="0" applyNumberFormat="1" applyFont="1" applyFill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/>
    </xf>
    <xf numFmtId="43" fontId="3" fillId="0" borderId="14" xfId="42" applyFont="1" applyBorder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3" fontId="2" fillId="37" borderId="14" xfId="42" applyFont="1" applyFill="1" applyBorder="1" applyAlignment="1">
      <alignment horizontal="center" vertical="center" wrapText="1"/>
    </xf>
    <xf numFmtId="43" fontId="3" fillId="37" borderId="10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right" vertical="center"/>
    </xf>
    <xf numFmtId="0" fontId="46" fillId="0" borderId="20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4" fontId="3" fillId="0" borderId="13" xfId="0" applyNumberFormat="1" applyFont="1" applyBorder="1" applyAlignment="1">
      <alignment horizontal="right" vertical="center"/>
    </xf>
    <xf numFmtId="9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9" fontId="3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6" fillId="0" borderId="23" xfId="0" applyFont="1" applyBorder="1" applyAlignment="1">
      <alignment wrapText="1"/>
    </xf>
    <xf numFmtId="0" fontId="26" fillId="0" borderId="23" xfId="55" applyFont="1" applyBorder="1" applyAlignment="1">
      <alignment horizontal="left" vertical="center" wrapText="1"/>
      <protection/>
    </xf>
    <xf numFmtId="0" fontId="26" fillId="34" borderId="23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" fillId="37" borderId="2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tabSelected="1" zoomScalePageLayoutView="0" workbookViewId="0" topLeftCell="A1">
      <selection activeCell="A17" sqref="A17"/>
    </sheetView>
  </sheetViews>
  <sheetFormatPr defaultColWidth="8.796875" defaultRowHeight="14.25"/>
  <cols>
    <col min="1" max="1" width="4.59765625" style="0" customWidth="1"/>
    <col min="2" max="2" width="56.5" style="0" customWidth="1"/>
    <col min="3" max="3" width="7.19921875" style="0" customWidth="1"/>
    <col min="4" max="4" width="6.69921875" style="0" customWidth="1"/>
    <col min="5" max="5" width="6.8984375" style="0" bestFit="1" customWidth="1"/>
    <col min="6" max="6" width="7.5" style="0" bestFit="1" customWidth="1"/>
    <col min="7" max="7" width="7.69921875" style="0" bestFit="1" customWidth="1"/>
    <col min="8" max="8" width="8.3984375" style="0" bestFit="1" customWidth="1"/>
    <col min="9" max="9" width="0" style="0" hidden="1" customWidth="1"/>
    <col min="11" max="11" width="13.5" style="0" customWidth="1"/>
    <col min="12" max="12" width="16.5" style="0" customWidth="1"/>
  </cols>
  <sheetData>
    <row r="1" ht="14.25">
      <c r="G1" t="s">
        <v>34</v>
      </c>
    </row>
    <row r="2" spans="1:2" ht="14.25">
      <c r="A2" s="22" t="s">
        <v>35</v>
      </c>
      <c r="B2" s="22"/>
    </row>
    <row r="5" spans="1:12" ht="36">
      <c r="A5" s="42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8</v>
      </c>
      <c r="K5" s="50" t="s">
        <v>17</v>
      </c>
      <c r="L5" s="51" t="s">
        <v>18</v>
      </c>
    </row>
    <row r="6" spans="1:12" ht="14.25">
      <c r="A6" s="43" t="s">
        <v>82</v>
      </c>
      <c r="B6" s="31">
        <v>2</v>
      </c>
      <c r="C6" s="31">
        <v>3</v>
      </c>
      <c r="D6" s="31">
        <v>4</v>
      </c>
      <c r="E6" s="31">
        <v>5</v>
      </c>
      <c r="F6" s="30">
        <v>6</v>
      </c>
      <c r="G6" s="30">
        <v>7</v>
      </c>
      <c r="H6" s="30">
        <v>8</v>
      </c>
      <c r="I6" s="30">
        <v>9</v>
      </c>
      <c r="J6" s="30">
        <v>9</v>
      </c>
      <c r="K6" s="30">
        <v>10</v>
      </c>
      <c r="L6" s="30">
        <v>11</v>
      </c>
    </row>
    <row r="7" spans="1:12" ht="24">
      <c r="A7" s="55">
        <v>1</v>
      </c>
      <c r="B7" s="33" t="s">
        <v>36</v>
      </c>
      <c r="C7" s="56" t="s">
        <v>32</v>
      </c>
      <c r="D7" s="57" t="s">
        <v>16</v>
      </c>
      <c r="E7" s="57">
        <v>32</v>
      </c>
      <c r="F7" s="57"/>
      <c r="G7" s="58"/>
      <c r="H7" s="59"/>
      <c r="I7" s="57"/>
      <c r="J7" s="58"/>
      <c r="K7" s="54"/>
      <c r="L7" s="54"/>
    </row>
    <row r="8" spans="1:12" ht="24">
      <c r="A8" s="55">
        <v>2</v>
      </c>
      <c r="B8" s="99" t="s">
        <v>37</v>
      </c>
      <c r="C8" s="56" t="s">
        <v>31</v>
      </c>
      <c r="D8" s="57" t="s">
        <v>16</v>
      </c>
      <c r="E8" s="57">
        <v>128</v>
      </c>
      <c r="F8" s="57"/>
      <c r="G8" s="58"/>
      <c r="H8" s="59"/>
      <c r="I8" s="57"/>
      <c r="J8" s="58"/>
      <c r="K8" s="54"/>
      <c r="L8" s="54"/>
    </row>
    <row r="9" spans="1:12" ht="36">
      <c r="A9" s="160">
        <v>3</v>
      </c>
      <c r="B9" s="155" t="s">
        <v>38</v>
      </c>
      <c r="C9" s="56" t="s">
        <v>31</v>
      </c>
      <c r="D9" s="57" t="s">
        <v>23</v>
      </c>
      <c r="E9" s="57">
        <v>480</v>
      </c>
      <c r="F9" s="57"/>
      <c r="G9" s="58"/>
      <c r="H9" s="59"/>
      <c r="I9" s="57"/>
      <c r="J9" s="58"/>
      <c r="K9" s="54"/>
      <c r="L9" s="54"/>
    </row>
    <row r="10" spans="1:14" ht="36">
      <c r="A10" s="55">
        <v>4</v>
      </c>
      <c r="B10" s="156" t="s">
        <v>39</v>
      </c>
      <c r="C10" s="56" t="s">
        <v>31</v>
      </c>
      <c r="D10" s="57" t="s">
        <v>23</v>
      </c>
      <c r="E10" s="60">
        <v>120</v>
      </c>
      <c r="F10" s="61"/>
      <c r="G10" s="58"/>
      <c r="H10" s="59"/>
      <c r="I10" s="62"/>
      <c r="J10" s="58"/>
      <c r="K10" s="54"/>
      <c r="L10" s="54"/>
      <c r="N10" s="71"/>
    </row>
    <row r="11" spans="1:12" ht="36">
      <c r="A11" s="55">
        <v>5</v>
      </c>
      <c r="B11" s="156" t="s">
        <v>40</v>
      </c>
      <c r="C11" s="17" t="s">
        <v>15</v>
      </c>
      <c r="D11" s="17"/>
      <c r="E11" s="60">
        <v>8</v>
      </c>
      <c r="F11" s="61"/>
      <c r="G11" s="58"/>
      <c r="H11" s="59"/>
      <c r="I11" s="62"/>
      <c r="J11" s="58"/>
      <c r="K11" s="54"/>
      <c r="L11" s="54"/>
    </row>
    <row r="12" spans="1:12" ht="24">
      <c r="A12" s="160">
        <v>6</v>
      </c>
      <c r="B12" s="99" t="s">
        <v>41</v>
      </c>
      <c r="C12" s="17" t="s">
        <v>15</v>
      </c>
      <c r="D12" s="17"/>
      <c r="E12" s="60">
        <v>8</v>
      </c>
      <c r="F12" s="61"/>
      <c r="G12" s="58"/>
      <c r="H12" s="59"/>
      <c r="I12" s="62"/>
      <c r="J12" s="58"/>
      <c r="K12" s="54"/>
      <c r="L12" s="54"/>
    </row>
    <row r="13" spans="1:12" ht="36">
      <c r="A13" s="55">
        <v>7</v>
      </c>
      <c r="B13" s="157" t="s">
        <v>42</v>
      </c>
      <c r="C13" s="17" t="s">
        <v>15</v>
      </c>
      <c r="D13" s="17"/>
      <c r="E13" s="60">
        <v>16</v>
      </c>
      <c r="F13" s="61"/>
      <c r="G13" s="58"/>
      <c r="H13" s="59"/>
      <c r="I13" s="62"/>
      <c r="J13" s="58"/>
      <c r="K13" s="54"/>
      <c r="L13" s="54"/>
    </row>
    <row r="14" spans="1:12" ht="24">
      <c r="A14" s="55">
        <v>8</v>
      </c>
      <c r="B14" s="158" t="s">
        <v>43</v>
      </c>
      <c r="C14" s="60" t="s">
        <v>15</v>
      </c>
      <c r="D14" s="17"/>
      <c r="E14" s="60">
        <v>16</v>
      </c>
      <c r="F14" s="61"/>
      <c r="G14" s="58"/>
      <c r="H14" s="59"/>
      <c r="I14" s="62"/>
      <c r="J14" s="58"/>
      <c r="K14" s="54"/>
      <c r="L14" s="54"/>
    </row>
    <row r="15" spans="1:12" ht="14.25">
      <c r="A15" s="159">
        <v>9</v>
      </c>
      <c r="B15" s="100" t="s">
        <v>21</v>
      </c>
      <c r="C15" s="60" t="s">
        <v>15</v>
      </c>
      <c r="D15" s="17"/>
      <c r="E15" s="60">
        <v>16</v>
      </c>
      <c r="F15" s="61"/>
      <c r="G15" s="58"/>
      <c r="H15" s="59"/>
      <c r="I15" s="62"/>
      <c r="J15" s="58"/>
      <c r="K15" s="54"/>
      <c r="L15" s="54"/>
    </row>
    <row r="16" spans="1:12" ht="24">
      <c r="A16" s="55">
        <v>10</v>
      </c>
      <c r="B16" s="33" t="s">
        <v>22</v>
      </c>
      <c r="C16" s="60" t="s">
        <v>15</v>
      </c>
      <c r="D16" s="17" t="s">
        <v>33</v>
      </c>
      <c r="E16" s="63">
        <v>1</v>
      </c>
      <c r="F16" s="61"/>
      <c r="G16" s="58"/>
      <c r="H16" s="59"/>
      <c r="I16" s="62"/>
      <c r="J16" s="58"/>
      <c r="K16" s="54"/>
      <c r="L16" s="54"/>
    </row>
    <row r="17" spans="1:12" ht="14.25">
      <c r="A17" s="65"/>
      <c r="B17" s="64"/>
      <c r="C17" s="64"/>
      <c r="D17" s="49" t="s">
        <v>9</v>
      </c>
      <c r="E17" s="35"/>
      <c r="F17" s="36"/>
      <c r="G17" s="47"/>
      <c r="H17" s="44"/>
      <c r="I17" s="45"/>
      <c r="J17" s="45"/>
      <c r="K17" s="41"/>
      <c r="L17" s="41"/>
    </row>
    <row r="18" spans="1:10" ht="14.25">
      <c r="A18" s="19"/>
      <c r="B18" s="64"/>
      <c r="C18" s="64"/>
      <c r="D18" s="48"/>
      <c r="E18" s="35"/>
      <c r="F18" s="36"/>
      <c r="G18" s="46"/>
      <c r="H18" s="35"/>
      <c r="I18" s="37"/>
      <c r="J18" s="108"/>
    </row>
    <row r="19" spans="1:10" ht="14.25">
      <c r="A19" s="66"/>
      <c r="B19" s="41"/>
      <c r="C19" s="41"/>
      <c r="D19" s="41"/>
      <c r="E19" s="41"/>
      <c r="F19" s="41"/>
      <c r="G19" s="41"/>
      <c r="H19" s="41"/>
      <c r="I19" s="41"/>
      <c r="J19" s="41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12"/>
  <sheetViews>
    <sheetView zoomScalePageLayoutView="0" workbookViewId="0" topLeftCell="A1">
      <selection activeCell="A10" sqref="A10"/>
    </sheetView>
  </sheetViews>
  <sheetFormatPr defaultColWidth="8.796875" defaultRowHeight="14.25"/>
  <cols>
    <col min="1" max="1" width="4" style="0" customWidth="1"/>
    <col min="2" max="2" width="16.19921875" style="0" bestFit="1" customWidth="1"/>
    <col min="3" max="3" width="12.59765625" style="0" bestFit="1" customWidth="1"/>
    <col min="4" max="4" width="8.5" style="0" bestFit="1" customWidth="1"/>
    <col min="5" max="5" width="6.8984375" style="0" bestFit="1" customWidth="1"/>
    <col min="6" max="6" width="8.3984375" style="0" customWidth="1"/>
    <col min="7" max="7" width="9.19921875" style="0" bestFit="1" customWidth="1"/>
    <col min="8" max="8" width="8.3984375" style="0" bestFit="1" customWidth="1"/>
    <col min="9" max="9" width="8.5" style="0" customWidth="1"/>
    <col min="10" max="10" width="9.8984375" style="0" customWidth="1"/>
    <col min="11" max="11" width="11.69921875" style="0" customWidth="1"/>
  </cols>
  <sheetData>
    <row r="2" spans="1:2" ht="14.25">
      <c r="A2" s="23" t="s">
        <v>45</v>
      </c>
      <c r="B2" s="21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50" t="s">
        <v>17</v>
      </c>
      <c r="K5" s="51" t="s">
        <v>18</v>
      </c>
    </row>
    <row r="6" spans="1:11" ht="14.25">
      <c r="A6" s="1" t="s">
        <v>82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30">
        <v>10</v>
      </c>
      <c r="K6" s="30">
        <v>11</v>
      </c>
    </row>
    <row r="7" spans="1:11" ht="50.25" customHeight="1">
      <c r="A7" s="18">
        <v>1</v>
      </c>
      <c r="B7" s="27" t="s">
        <v>46</v>
      </c>
      <c r="C7" s="67" t="s">
        <v>13</v>
      </c>
      <c r="D7" s="69" t="s">
        <v>47</v>
      </c>
      <c r="E7" s="116">
        <v>1</v>
      </c>
      <c r="F7" s="119"/>
      <c r="G7" s="133"/>
      <c r="H7" s="120"/>
      <c r="I7" s="132"/>
      <c r="J7" s="117"/>
      <c r="K7" s="117"/>
    </row>
    <row r="8" spans="1:11" ht="45.75" customHeight="1">
      <c r="A8" s="115">
        <v>2</v>
      </c>
      <c r="B8" s="27" t="s">
        <v>46</v>
      </c>
      <c r="C8" s="67" t="s">
        <v>13</v>
      </c>
      <c r="D8" s="118" t="s">
        <v>48</v>
      </c>
      <c r="E8" s="116">
        <v>1</v>
      </c>
      <c r="F8" s="119"/>
      <c r="G8" s="133"/>
      <c r="H8" s="120"/>
      <c r="I8" s="132"/>
      <c r="J8" s="117"/>
      <c r="K8" s="117"/>
    </row>
    <row r="9" spans="1:11" ht="65.25" customHeight="1">
      <c r="A9" s="18">
        <v>3</v>
      </c>
      <c r="B9" s="27" t="s">
        <v>46</v>
      </c>
      <c r="C9" s="67" t="s">
        <v>13</v>
      </c>
      <c r="D9" s="69" t="s">
        <v>49</v>
      </c>
      <c r="E9" s="68">
        <v>80</v>
      </c>
      <c r="F9" s="38"/>
      <c r="G9" s="133"/>
      <c r="H9" s="120"/>
      <c r="I9" s="132"/>
      <c r="J9" s="40"/>
      <c r="K9" s="40"/>
    </row>
    <row r="10" spans="1:9" ht="14.25">
      <c r="A10" s="8"/>
      <c r="B10" s="8"/>
      <c r="C10" s="8"/>
      <c r="D10" s="32"/>
      <c r="E10" s="9" t="s">
        <v>9</v>
      </c>
      <c r="F10" s="11"/>
      <c r="G10" s="134"/>
      <c r="H10" s="10"/>
      <c r="I10" s="12"/>
    </row>
    <row r="11" spans="1:9" ht="25.5" customHeight="1">
      <c r="A11" s="8"/>
      <c r="B11" s="8"/>
      <c r="C11" s="8"/>
      <c r="D11" s="10"/>
      <c r="E11" s="8"/>
      <c r="F11" s="8"/>
      <c r="G11" s="8"/>
      <c r="H11" s="8"/>
      <c r="I11" s="8"/>
    </row>
    <row r="12" ht="25.5" customHeight="1">
      <c r="G12" s="70"/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18"/>
  <sheetViews>
    <sheetView zoomScalePageLayoutView="0" workbookViewId="0" topLeftCell="A1">
      <selection activeCell="C14" sqref="C14"/>
    </sheetView>
  </sheetViews>
  <sheetFormatPr defaultColWidth="8.796875" defaultRowHeight="14.25"/>
  <cols>
    <col min="1" max="1" width="3.69921875" style="0" customWidth="1"/>
    <col min="2" max="2" width="22.59765625" style="0" bestFit="1" customWidth="1"/>
    <col min="3" max="3" width="12.19921875" style="0" customWidth="1"/>
    <col min="4" max="4" width="12.09765625" style="0" bestFit="1" customWidth="1"/>
    <col min="5" max="5" width="6.8984375" style="0" bestFit="1" customWidth="1"/>
    <col min="6" max="6" width="8.3984375" style="0" customWidth="1"/>
    <col min="7" max="7" width="11.59765625" style="0" customWidth="1"/>
    <col min="8" max="8" width="8.3984375" style="0" bestFit="1" customWidth="1"/>
    <col min="10" max="10" width="10.69921875" style="0" customWidth="1"/>
    <col min="11" max="11" width="12.69921875" style="0" customWidth="1"/>
  </cols>
  <sheetData>
    <row r="2" spans="1:12" ht="14.25">
      <c r="A2" s="73" t="s">
        <v>81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39"/>
    </row>
    <row r="3" spans="1:12" ht="14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39"/>
    </row>
    <row r="4" spans="1:12" ht="14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39"/>
    </row>
    <row r="5" spans="1:12" ht="36">
      <c r="A5" s="76" t="s">
        <v>0</v>
      </c>
      <c r="B5" s="76" t="s">
        <v>1</v>
      </c>
      <c r="C5" s="76" t="s">
        <v>2</v>
      </c>
      <c r="D5" s="76" t="s">
        <v>3</v>
      </c>
      <c r="E5" s="76" t="s">
        <v>4</v>
      </c>
      <c r="F5" s="77" t="s">
        <v>5</v>
      </c>
      <c r="G5" s="77" t="s">
        <v>6</v>
      </c>
      <c r="H5" s="77" t="s">
        <v>7</v>
      </c>
      <c r="I5" s="77" t="s">
        <v>8</v>
      </c>
      <c r="J5" s="78" t="s">
        <v>17</v>
      </c>
      <c r="K5" s="79" t="s">
        <v>18</v>
      </c>
      <c r="L5" s="39"/>
    </row>
    <row r="6" spans="1:12" ht="14.25">
      <c r="A6" s="76" t="s">
        <v>82</v>
      </c>
      <c r="B6" s="76">
        <v>2</v>
      </c>
      <c r="C6" s="76">
        <v>3</v>
      </c>
      <c r="D6" s="76">
        <v>4</v>
      </c>
      <c r="E6" s="76">
        <v>5</v>
      </c>
      <c r="F6" s="80">
        <v>6</v>
      </c>
      <c r="G6" s="80">
        <v>7</v>
      </c>
      <c r="H6" s="80">
        <v>8</v>
      </c>
      <c r="I6" s="80">
        <v>9</v>
      </c>
      <c r="J6" s="81">
        <v>10</v>
      </c>
      <c r="K6" s="82">
        <v>11</v>
      </c>
      <c r="L6" s="39"/>
    </row>
    <row r="7" spans="1:12" ht="24">
      <c r="A7" s="161">
        <v>1</v>
      </c>
      <c r="B7" s="83" t="s">
        <v>27</v>
      </c>
      <c r="C7" s="84" t="s">
        <v>28</v>
      </c>
      <c r="D7" s="84" t="s">
        <v>26</v>
      </c>
      <c r="E7" s="85">
        <v>30</v>
      </c>
      <c r="F7" s="86"/>
      <c r="G7" s="109"/>
      <c r="H7" s="87"/>
      <c r="I7" s="109"/>
      <c r="J7" s="88"/>
      <c r="K7" s="89"/>
      <c r="L7" s="39"/>
    </row>
    <row r="8" spans="1:12" ht="24">
      <c r="A8" s="162">
        <v>2</v>
      </c>
      <c r="B8" s="83" t="s">
        <v>29</v>
      </c>
      <c r="C8" s="84" t="s">
        <v>14</v>
      </c>
      <c r="D8" s="84" t="s">
        <v>50</v>
      </c>
      <c r="E8" s="90">
        <v>10</v>
      </c>
      <c r="F8" s="91"/>
      <c r="G8" s="109"/>
      <c r="H8" s="87"/>
      <c r="I8" s="109"/>
      <c r="J8" s="88"/>
      <c r="K8" s="89"/>
      <c r="L8" s="39"/>
    </row>
    <row r="9" spans="1:12" ht="24">
      <c r="A9" s="163">
        <v>3</v>
      </c>
      <c r="B9" s="83" t="s">
        <v>29</v>
      </c>
      <c r="C9" s="84" t="s">
        <v>14</v>
      </c>
      <c r="D9" s="84" t="s">
        <v>51</v>
      </c>
      <c r="E9" s="90">
        <v>10</v>
      </c>
      <c r="F9" s="91"/>
      <c r="G9" s="109"/>
      <c r="H9" s="87"/>
      <c r="I9" s="109"/>
      <c r="J9" s="88"/>
      <c r="K9" s="89"/>
      <c r="L9" s="39"/>
    </row>
    <row r="10" spans="1:12" ht="24">
      <c r="A10" s="161">
        <v>4</v>
      </c>
      <c r="B10" s="83" t="s">
        <v>24</v>
      </c>
      <c r="C10" s="84" t="s">
        <v>25</v>
      </c>
      <c r="D10" s="84" t="s">
        <v>26</v>
      </c>
      <c r="E10" s="85">
        <v>30</v>
      </c>
      <c r="F10" s="86"/>
      <c r="G10" s="109"/>
      <c r="H10" s="87"/>
      <c r="I10" s="109"/>
      <c r="J10" s="88"/>
      <c r="K10" s="89"/>
      <c r="L10" s="39"/>
    </row>
    <row r="11" spans="1:12" ht="24">
      <c r="A11" s="162">
        <v>5</v>
      </c>
      <c r="B11" s="83" t="s">
        <v>30</v>
      </c>
      <c r="C11" s="84" t="s">
        <v>14</v>
      </c>
      <c r="D11" s="84" t="s">
        <v>52</v>
      </c>
      <c r="E11" s="85">
        <v>50</v>
      </c>
      <c r="F11" s="86"/>
      <c r="G11" s="109"/>
      <c r="H11" s="87"/>
      <c r="I11" s="109"/>
      <c r="J11" s="88"/>
      <c r="K11" s="89"/>
      <c r="L11" s="39"/>
    </row>
    <row r="12" spans="1:12" ht="24">
      <c r="A12" s="163">
        <v>6</v>
      </c>
      <c r="B12" s="83" t="s">
        <v>30</v>
      </c>
      <c r="C12" s="84" t="s">
        <v>14</v>
      </c>
      <c r="D12" s="84" t="s">
        <v>53</v>
      </c>
      <c r="E12" s="85">
        <v>50</v>
      </c>
      <c r="F12" s="86"/>
      <c r="G12" s="109"/>
      <c r="H12" s="87"/>
      <c r="I12" s="109"/>
      <c r="J12" s="88"/>
      <c r="K12" s="89"/>
      <c r="L12" s="39"/>
    </row>
    <row r="13" spans="1:12" ht="14.25">
      <c r="A13" s="92"/>
      <c r="B13" s="93"/>
      <c r="C13" s="94"/>
      <c r="D13" s="94"/>
      <c r="E13" s="101" t="s">
        <v>9</v>
      </c>
      <c r="F13" s="95"/>
      <c r="G13" s="102"/>
      <c r="H13" s="97"/>
      <c r="I13" s="96"/>
      <c r="J13" s="95"/>
      <c r="K13" s="98"/>
      <c r="L13" s="39"/>
    </row>
    <row r="14" spans="1:12" ht="14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39"/>
    </row>
    <row r="15" spans="1:12" ht="14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4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8" ht="14.25">
      <c r="P1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K8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1" width="4.69921875" style="0" customWidth="1"/>
    <col min="2" max="2" width="13.3984375" style="0" bestFit="1" customWidth="1"/>
    <col min="3" max="3" width="11" style="0" bestFit="1" customWidth="1"/>
    <col min="4" max="4" width="16.3984375" style="0" customWidth="1"/>
    <col min="5" max="5" width="6.8984375" style="0" bestFit="1" customWidth="1"/>
    <col min="6" max="6" width="7.5" style="0" bestFit="1" customWidth="1"/>
    <col min="7" max="7" width="14.19921875" style="0" customWidth="1"/>
    <col min="8" max="8" width="8.3984375" style="0" bestFit="1" customWidth="1"/>
    <col min="9" max="9" width="12.5" style="0" customWidth="1"/>
    <col min="10" max="11" width="10.19921875" style="0" customWidth="1"/>
  </cols>
  <sheetData>
    <row r="2" spans="1:5" ht="14.25">
      <c r="A2" s="23" t="s">
        <v>55</v>
      </c>
      <c r="B2" s="23"/>
      <c r="E2" s="28"/>
    </row>
    <row r="3" spans="1:5" ht="14.25">
      <c r="A3" s="23"/>
      <c r="B3" s="23"/>
      <c r="E3" s="28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50" t="s">
        <v>17</v>
      </c>
      <c r="K5" s="51" t="s">
        <v>18</v>
      </c>
    </row>
    <row r="6" spans="1:11" ht="14.25">
      <c r="A6" s="1" t="s">
        <v>82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30">
        <v>10</v>
      </c>
      <c r="K6" s="30">
        <v>11</v>
      </c>
    </row>
    <row r="7" spans="1:11" ht="36">
      <c r="A7" s="18">
        <v>1</v>
      </c>
      <c r="B7" s="7" t="s">
        <v>56</v>
      </c>
      <c r="C7" s="4" t="s">
        <v>54</v>
      </c>
      <c r="D7" s="4" t="s">
        <v>57</v>
      </c>
      <c r="E7" s="3">
        <v>40</v>
      </c>
      <c r="F7" s="5"/>
      <c r="G7" s="121"/>
      <c r="H7" s="6"/>
      <c r="I7" s="122"/>
      <c r="J7" s="40"/>
      <c r="K7" s="40"/>
    </row>
    <row r="8" spans="1:9" ht="14.25">
      <c r="A8" s="8"/>
      <c r="B8" s="8"/>
      <c r="C8" s="8"/>
      <c r="D8" s="34" t="s">
        <v>9</v>
      </c>
      <c r="E8" s="10"/>
      <c r="F8" s="11"/>
      <c r="G8" s="12"/>
      <c r="H8" s="10"/>
      <c r="I8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Q14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1" width="4.5" style="0" customWidth="1"/>
    <col min="2" max="2" width="26.3984375" style="0" customWidth="1"/>
    <col min="3" max="3" width="25.69921875" style="0" customWidth="1"/>
    <col min="4" max="4" width="21.09765625" style="0" customWidth="1"/>
    <col min="5" max="5" width="6.8984375" style="0" bestFit="1" customWidth="1"/>
    <col min="6" max="6" width="7.59765625" style="0" customWidth="1"/>
    <col min="7" max="7" width="8.5" style="0" customWidth="1"/>
    <col min="8" max="8" width="8.3984375" style="0" bestFit="1" customWidth="1"/>
    <col min="9" max="9" width="8.3984375" style="0" customWidth="1"/>
    <col min="10" max="10" width="10.09765625" style="0" customWidth="1"/>
    <col min="11" max="11" width="11" style="0" customWidth="1"/>
  </cols>
  <sheetData>
    <row r="2" spans="1:4" ht="14.25">
      <c r="A2" s="25" t="s">
        <v>58</v>
      </c>
      <c r="B2" s="23"/>
      <c r="C2" s="23"/>
      <c r="D2" s="23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50" t="s">
        <v>17</v>
      </c>
      <c r="K5" s="51" t="s">
        <v>18</v>
      </c>
    </row>
    <row r="6" spans="1:11" ht="14.25">
      <c r="A6" s="1" t="s">
        <v>82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30">
        <v>10</v>
      </c>
      <c r="K6" s="30">
        <v>11</v>
      </c>
    </row>
    <row r="7" spans="1:11" ht="36.75">
      <c r="A7" s="113">
        <v>1</v>
      </c>
      <c r="B7" s="154" t="s">
        <v>59</v>
      </c>
      <c r="C7" s="123" t="s">
        <v>60</v>
      </c>
      <c r="D7" s="72" t="s">
        <v>61</v>
      </c>
      <c r="E7" s="16">
        <v>4</v>
      </c>
      <c r="F7" s="52"/>
      <c r="G7" s="24"/>
      <c r="H7" s="6"/>
      <c r="I7" s="105"/>
      <c r="J7" s="106"/>
      <c r="K7" s="106"/>
    </row>
    <row r="8" spans="1:17" ht="15">
      <c r="A8" s="8"/>
      <c r="B8" s="8"/>
      <c r="C8" s="8"/>
      <c r="D8" s="20" t="s">
        <v>9</v>
      </c>
      <c r="E8" s="10"/>
      <c r="F8" s="11"/>
      <c r="G8" s="12"/>
      <c r="H8" s="10"/>
      <c r="I8" s="12"/>
      <c r="J8" s="107"/>
      <c r="K8" s="107"/>
      <c r="Q8" s="111"/>
    </row>
    <row r="9" spans="2:17" ht="15">
      <c r="B9" s="107"/>
      <c r="C9" s="107"/>
      <c r="D9" s="107"/>
      <c r="E9" s="107"/>
      <c r="F9" s="107"/>
      <c r="G9" s="107"/>
      <c r="H9" s="107"/>
      <c r="I9" s="107"/>
      <c r="J9" s="107"/>
      <c r="K9" s="107"/>
      <c r="Q9" s="111"/>
    </row>
    <row r="10" spans="1:7" ht="14.25">
      <c r="A10" s="104"/>
      <c r="G10" s="114"/>
    </row>
    <row r="11" ht="14.25">
      <c r="I11" s="112"/>
    </row>
    <row r="13" ht="30" customHeight="1"/>
    <row r="14" ht="14.25">
      <c r="K14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K9"/>
  <sheetViews>
    <sheetView zoomScalePageLayoutView="0" workbookViewId="0" topLeftCell="A1">
      <selection activeCell="A7" sqref="A7"/>
    </sheetView>
  </sheetViews>
  <sheetFormatPr defaultColWidth="8.796875" defaultRowHeight="14.25"/>
  <cols>
    <col min="1" max="1" width="4.59765625" style="0" customWidth="1"/>
    <col min="2" max="2" width="18.69921875" style="0" customWidth="1"/>
    <col min="3" max="3" width="7" style="0" bestFit="1" customWidth="1"/>
    <col min="4" max="4" width="14.19921875" style="0" bestFit="1" customWidth="1"/>
    <col min="5" max="5" width="6.8984375" style="0" bestFit="1" customWidth="1"/>
    <col min="6" max="6" width="8.19921875" style="0" customWidth="1"/>
    <col min="10" max="10" width="11.3984375" style="0" customWidth="1"/>
    <col min="11" max="11" width="11.5" style="0" customWidth="1"/>
  </cols>
  <sheetData>
    <row r="2" spans="1:3" ht="14.25">
      <c r="A2" s="23" t="s">
        <v>62</v>
      </c>
      <c r="B2" s="23"/>
      <c r="C2" s="23"/>
    </row>
    <row r="5" spans="1:11" ht="36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50" t="s">
        <v>17</v>
      </c>
      <c r="K5" s="51" t="s">
        <v>18</v>
      </c>
    </row>
    <row r="6" spans="1:11" ht="14.25">
      <c r="A6" s="1" t="s">
        <v>82</v>
      </c>
      <c r="B6" s="2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30">
        <v>10</v>
      </c>
      <c r="K6" s="30">
        <v>11</v>
      </c>
    </row>
    <row r="7" spans="1:11" ht="14.25">
      <c r="A7" s="3">
        <v>1</v>
      </c>
      <c r="B7" s="13" t="s">
        <v>63</v>
      </c>
      <c r="C7" s="15" t="s">
        <v>44</v>
      </c>
      <c r="D7" s="15" t="s">
        <v>73</v>
      </c>
      <c r="E7" s="3">
        <v>20</v>
      </c>
      <c r="F7" s="14"/>
      <c r="G7" s="24"/>
      <c r="H7" s="6"/>
      <c r="I7" s="53"/>
      <c r="J7" s="40"/>
      <c r="K7" s="40"/>
    </row>
    <row r="8" spans="1:9" ht="14.25">
      <c r="A8" s="8"/>
      <c r="B8" s="8"/>
      <c r="C8" s="8"/>
      <c r="D8" s="20" t="s">
        <v>9</v>
      </c>
      <c r="E8" s="10"/>
      <c r="F8" s="11"/>
      <c r="G8" s="12"/>
      <c r="H8" s="10"/>
      <c r="I8" s="12"/>
    </row>
    <row r="9" spans="1:9" ht="14.25">
      <c r="A9" s="8"/>
      <c r="B9" s="8"/>
      <c r="C9" s="8"/>
      <c r="D9" s="8"/>
      <c r="E9" s="8"/>
      <c r="F9" s="8"/>
      <c r="G9" s="8"/>
      <c r="H9" s="8"/>
      <c r="I9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K13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1" width="3.8984375" style="0" customWidth="1"/>
    <col min="2" max="2" width="19.09765625" style="0" bestFit="1" customWidth="1"/>
    <col min="3" max="3" width="16" style="0" customWidth="1"/>
    <col min="4" max="4" width="13.59765625" style="0" customWidth="1"/>
    <col min="5" max="5" width="6.8984375" style="0" bestFit="1" customWidth="1"/>
    <col min="6" max="6" width="7.8984375" style="0" customWidth="1"/>
    <col min="10" max="10" width="14.3984375" style="0" customWidth="1"/>
    <col min="11" max="11" width="17.19921875" style="0" customWidth="1"/>
  </cols>
  <sheetData>
    <row r="2" spans="1:4" ht="14.25">
      <c r="A2" s="23" t="s">
        <v>64</v>
      </c>
      <c r="B2" s="23"/>
      <c r="C2" s="23"/>
      <c r="D2" s="26"/>
    </row>
    <row r="5" spans="1:11" ht="3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50" t="s">
        <v>17</v>
      </c>
      <c r="K5" s="51" t="s">
        <v>18</v>
      </c>
    </row>
    <row r="6" spans="1:11" ht="14.25">
      <c r="A6" s="1" t="s">
        <v>82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2">
        <v>7</v>
      </c>
      <c r="H6" s="2">
        <v>8</v>
      </c>
      <c r="I6" s="2">
        <v>9</v>
      </c>
      <c r="J6" s="30">
        <v>10</v>
      </c>
      <c r="K6" s="30">
        <v>11</v>
      </c>
    </row>
    <row r="7" spans="1:11" ht="14.25" hidden="1">
      <c r="A7" s="29" t="s">
        <v>19</v>
      </c>
      <c r="B7" s="103" t="s">
        <v>10</v>
      </c>
      <c r="C7" s="103" t="s">
        <v>11</v>
      </c>
      <c r="D7" s="103" t="s">
        <v>12</v>
      </c>
      <c r="E7" s="29">
        <v>500</v>
      </c>
      <c r="F7" s="129">
        <v>100</v>
      </c>
      <c r="G7" s="144">
        <f>PRODUCT(E7*F7)</f>
        <v>50000</v>
      </c>
      <c r="H7" s="145">
        <v>0.08</v>
      </c>
      <c r="I7" s="146">
        <f>PRODUCT(G7*1.08)</f>
        <v>54000</v>
      </c>
      <c r="J7" s="147"/>
      <c r="K7" s="40"/>
    </row>
    <row r="8" spans="1:11" ht="36">
      <c r="A8" s="124">
        <v>1</v>
      </c>
      <c r="B8" s="150" t="s">
        <v>78</v>
      </c>
      <c r="C8" s="151" t="s">
        <v>79</v>
      </c>
      <c r="D8" s="152" t="s">
        <v>80</v>
      </c>
      <c r="E8" s="124">
        <v>12</v>
      </c>
      <c r="F8" s="149"/>
      <c r="G8" s="105"/>
      <c r="H8" s="148"/>
      <c r="I8" s="105"/>
      <c r="J8" s="40"/>
      <c r="K8" s="40"/>
    </row>
    <row r="9" spans="1:11" ht="36">
      <c r="A9" s="131">
        <v>2</v>
      </c>
      <c r="B9" s="153" t="s">
        <v>70</v>
      </c>
      <c r="C9" s="17" t="s">
        <v>71</v>
      </c>
      <c r="D9" s="60" t="s">
        <v>76</v>
      </c>
      <c r="E9" s="124">
        <v>5</v>
      </c>
      <c r="F9" s="130"/>
      <c r="G9" s="105"/>
      <c r="H9" s="148"/>
      <c r="I9" s="105"/>
      <c r="J9" s="40"/>
      <c r="K9" s="40"/>
    </row>
    <row r="10" spans="1:11" ht="36">
      <c r="A10" s="115">
        <v>3</v>
      </c>
      <c r="B10" s="33" t="s">
        <v>69</v>
      </c>
      <c r="C10" s="17" t="s">
        <v>65</v>
      </c>
      <c r="D10" s="17" t="s">
        <v>77</v>
      </c>
      <c r="E10" s="124">
        <v>60</v>
      </c>
      <c r="F10" s="130"/>
      <c r="G10" s="105"/>
      <c r="H10" s="148"/>
      <c r="I10" s="105"/>
      <c r="J10" s="40"/>
      <c r="K10" s="40"/>
    </row>
    <row r="11" spans="1:11" ht="24">
      <c r="A11" s="29">
        <v>4</v>
      </c>
      <c r="B11" s="153" t="s">
        <v>66</v>
      </c>
      <c r="C11" s="17" t="s">
        <v>67</v>
      </c>
      <c r="D11" s="17" t="s">
        <v>68</v>
      </c>
      <c r="E11" s="124">
        <v>5</v>
      </c>
      <c r="F11" s="130"/>
      <c r="G11" s="105"/>
      <c r="H11" s="148"/>
      <c r="I11" s="105"/>
      <c r="J11" s="40"/>
      <c r="K11" s="40"/>
    </row>
    <row r="12" spans="1:11" ht="14.25">
      <c r="A12" s="124">
        <v>5</v>
      </c>
      <c r="B12" s="135" t="s">
        <v>72</v>
      </c>
      <c r="C12" s="136" t="s">
        <v>74</v>
      </c>
      <c r="D12" s="137" t="s">
        <v>75</v>
      </c>
      <c r="E12" s="138">
        <v>20</v>
      </c>
      <c r="F12" s="139"/>
      <c r="G12" s="140"/>
      <c r="H12" s="141"/>
      <c r="I12" s="142"/>
      <c r="J12" s="143"/>
      <c r="K12" s="40"/>
    </row>
    <row r="13" spans="1:9" ht="14.25">
      <c r="A13" s="125"/>
      <c r="B13" s="126"/>
      <c r="C13" s="127"/>
      <c r="D13" s="128" t="s">
        <v>9</v>
      </c>
      <c r="E13" s="126"/>
      <c r="G13" s="12"/>
      <c r="I13" s="110"/>
    </row>
    <row r="17" ht="22.5" customHeight="1"/>
    <row r="18" ht="22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grajewska</dc:creator>
  <cp:keywords/>
  <dc:description/>
  <cp:lastModifiedBy>mflis</cp:lastModifiedBy>
  <cp:lastPrinted>2022-07-06T09:01:46Z</cp:lastPrinted>
  <dcterms:created xsi:type="dcterms:W3CDTF">2020-10-08T08:14:59Z</dcterms:created>
  <dcterms:modified xsi:type="dcterms:W3CDTF">2022-08-08T10:57:03Z</dcterms:modified>
  <cp:category/>
  <cp:version/>
  <cp:contentType/>
  <cp:contentStatus/>
</cp:coreProperties>
</file>